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codeName="ThisWorkbook" defaultThemeVersion="124226"/>
  <mc:AlternateContent xmlns:mc="http://schemas.openxmlformats.org/markup-compatibility/2006">
    <mc:Choice Requires="x15">
      <x15ac:absPath xmlns:x15ac="http://schemas.microsoft.com/office/spreadsheetml/2010/11/ac" url="/Users/phil_shenk/Desktop/Desktop/2021-22 Interscholastic Athletic Opportunities/"/>
    </mc:Choice>
  </mc:AlternateContent>
  <xr:revisionPtr revIDLastSave="0" documentId="13_ncr:1_{9AE01F2F-9799-A645-AE29-DB6CB8E41BFB}" xr6:coauthVersionLast="47" xr6:coauthVersionMax="47" xr10:uidLastSave="{00000000-0000-0000-0000-000000000000}"/>
  <bookViews>
    <workbookView xWindow="0" yWindow="500" windowWidth="28800" windowHeight="16140" tabRatio="754" activeTab="5"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s="1"/>
  <c r="K16" i="6"/>
  <c r="P4311" i="13" s="1"/>
  <c r="K17" i="6"/>
  <c r="P4322" i="13" s="1"/>
  <c r="K18" i="6"/>
  <c r="P4333" i="13" s="1"/>
  <c r="K19" i="6"/>
  <c r="P4344" i="13" s="1"/>
  <c r="K20" i="6"/>
  <c r="P4355" i="13" s="1"/>
  <c r="K21" i="6"/>
  <c r="P4366" i="13" s="1"/>
  <c r="K22" i="6"/>
  <c r="P4377" i="13" s="1"/>
  <c r="K23" i="6"/>
  <c r="P4388" i="13" s="1"/>
  <c r="K24" i="6"/>
  <c r="P4399" i="13" s="1"/>
  <c r="K25" i="6"/>
  <c r="P4410" i="13" s="1"/>
  <c r="K26" i="6"/>
  <c r="P4421" i="13" s="1"/>
  <c r="K27" i="6"/>
  <c r="P4432" i="13"/>
  <c r="K28" i="6"/>
  <c r="P4443" i="13" s="1"/>
  <c r="K29" i="6"/>
  <c r="P4454" i="13" s="1"/>
  <c r="K30" i="6"/>
  <c r="P4465" i="13"/>
  <c r="K31" i="6"/>
  <c r="P4476" i="13" s="1"/>
  <c r="K32" i="6"/>
  <c r="P4487" i="13" s="1"/>
  <c r="K33" i="6"/>
  <c r="P4498" i="13" s="1"/>
  <c r="K34" i="6"/>
  <c r="P4509" i="13"/>
  <c r="K35" i="6"/>
  <c r="P4520" i="13"/>
  <c r="K36" i="6"/>
  <c r="P4531" i="13" s="1"/>
  <c r="K37" i="6"/>
  <c r="P4542" i="13"/>
  <c r="K38" i="6"/>
  <c r="P4553" i="13"/>
  <c r="K39" i="6"/>
  <c r="P4564" i="13"/>
  <c r="K40" i="6"/>
  <c r="P4575" i="13" s="1"/>
  <c r="K41" i="6"/>
  <c r="P4586" i="13"/>
  <c r="K42" i="6"/>
  <c r="P4597" i="13" s="1"/>
  <c r="K43" i="6"/>
  <c r="P4608" i="13"/>
  <c r="K44" i="6"/>
  <c r="P4619" i="13" s="1"/>
  <c r="K45" i="6"/>
  <c r="P4630" i="13" s="1"/>
  <c r="K46" i="6"/>
  <c r="P4641" i="13"/>
  <c r="K47" i="6"/>
  <c r="P4652" i="13"/>
  <c r="K48" i="6"/>
  <c r="P4663" i="13" s="1"/>
  <c r="K49" i="6"/>
  <c r="P4674" i="13" s="1"/>
  <c r="K50" i="6"/>
  <c r="P4685" i="13"/>
  <c r="K51" i="6"/>
  <c r="P4696" i="13"/>
  <c r="K52" i="6"/>
  <c r="P4707" i="13" s="1"/>
  <c r="K53" i="6"/>
  <c r="P4718" i="13"/>
  <c r="K54" i="6"/>
  <c r="P4729" i="13"/>
  <c r="K55" i="6"/>
  <c r="P4740" i="13"/>
  <c r="K56" i="6"/>
  <c r="P4751" i="13" s="1"/>
  <c r="K57" i="6"/>
  <c r="P4762" i="13" s="1"/>
  <c r="K58" i="6"/>
  <c r="P4773" i="13"/>
  <c r="K59" i="6"/>
  <c r="P4784" i="13"/>
  <c r="K60" i="6"/>
  <c r="P4795" i="13" s="1"/>
  <c r="K61" i="6"/>
  <c r="P4806" i="13"/>
  <c r="K62" i="6"/>
  <c r="P4817" i="13"/>
  <c r="K63" i="6"/>
  <c r="P4828" i="13"/>
  <c r="K64" i="6"/>
  <c r="P4839" i="13" s="1"/>
  <c r="K65" i="6"/>
  <c r="P4850" i="13"/>
  <c r="K66" i="6"/>
  <c r="P4861" i="13"/>
  <c r="K67" i="6"/>
  <c r="P4872" i="13"/>
  <c r="K68" i="6"/>
  <c r="P4883" i="13" s="1"/>
  <c r="K69" i="6"/>
  <c r="P4894" i="13"/>
  <c r="K70" i="6"/>
  <c r="P4905" i="13"/>
  <c r="K71" i="6"/>
  <c r="P4916" i="13"/>
  <c r="K72" i="6"/>
  <c r="P4927" i="13" s="1"/>
  <c r="K73" i="6"/>
  <c r="P4938" i="13"/>
  <c r="K74" i="6"/>
  <c r="P4949" i="13"/>
  <c r="K75" i="6"/>
  <c r="P4960" i="13"/>
  <c r="K76" i="6"/>
  <c r="P4971" i="13" s="1"/>
  <c r="K77" i="6"/>
  <c r="P4982" i="13" s="1"/>
  <c r="K78" i="6"/>
  <c r="P4993" i="13"/>
  <c r="K79" i="6"/>
  <c r="P5004" i="13"/>
  <c r="K80" i="6"/>
  <c r="P5015" i="13" s="1"/>
  <c r="K81" i="6"/>
  <c r="P5026" i="13" s="1"/>
  <c r="K82" i="6"/>
  <c r="P5037" i="13"/>
  <c r="K83" i="6"/>
  <c r="P5048" i="13"/>
  <c r="K84" i="6"/>
  <c r="P5059" i="13" s="1"/>
  <c r="K85" i="6"/>
  <c r="P5070" i="13"/>
  <c r="K86" i="6"/>
  <c r="P5081" i="13"/>
  <c r="K87" i="6"/>
  <c r="P5092" i="13"/>
  <c r="K88" i="6"/>
  <c r="P5103" i="13" s="1"/>
  <c r="K89" i="6"/>
  <c r="P5114" i="13" s="1"/>
  <c r="K90" i="6"/>
  <c r="P5125" i="13"/>
  <c r="K91" i="6"/>
  <c r="P5136" i="13"/>
  <c r="K92" i="6"/>
  <c r="P5147" i="13" s="1"/>
  <c r="K93" i="6"/>
  <c r="P5158" i="13"/>
  <c r="K94" i="6"/>
  <c r="P5169" i="13"/>
  <c r="K95" i="6"/>
  <c r="P5180" i="13"/>
  <c r="K96" i="6"/>
  <c r="P5191" i="13" s="1"/>
  <c r="K97" i="6"/>
  <c r="P5202" i="13" s="1"/>
  <c r="K98" i="6"/>
  <c r="P5213" i="13" s="1"/>
  <c r="K99" i="6"/>
  <c r="P5224" i="13"/>
  <c r="K100" i="6"/>
  <c r="P5235" i="13" s="1"/>
  <c r="K101" i="6"/>
  <c r="P5246" i="13" s="1"/>
  <c r="K102" i="6"/>
  <c r="P5257" i="13"/>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c r="K115" i="6"/>
  <c r="P5400" i="13"/>
  <c r="K116" i="6"/>
  <c r="P5411" i="13" s="1"/>
  <c r="K117" i="6"/>
  <c r="P5422" i="13" s="1"/>
  <c r="K118" i="6"/>
  <c r="P5433" i="13"/>
  <c r="K119" i="6"/>
  <c r="P5444" i="13"/>
  <c r="K120" i="6"/>
  <c r="P5455" i="13" s="1"/>
  <c r="K121" i="6"/>
  <c r="P5466" i="13" s="1"/>
  <c r="K122" i="6"/>
  <c r="P5477" i="13" s="1"/>
  <c r="K123" i="6"/>
  <c r="P5488" i="13" s="1"/>
  <c r="K124" i="6"/>
  <c r="P5499" i="13" s="1"/>
  <c r="K125" i="6"/>
  <c r="P5510" i="13"/>
  <c r="K126" i="6"/>
  <c r="P5521" i="13"/>
  <c r="K127" i="6"/>
  <c r="P5532" i="13"/>
  <c r="K128" i="6"/>
  <c r="P5543" i="13" s="1"/>
  <c r="K129" i="6"/>
  <c r="P5554" i="13"/>
  <c r="K130" i="6"/>
  <c r="P5565" i="13"/>
  <c r="K131" i="6"/>
  <c r="P5576" i="13"/>
  <c r="K132" i="6"/>
  <c r="P5587" i="13" s="1"/>
  <c r="K133" i="6"/>
  <c r="P5598" i="13"/>
  <c r="K134" i="6"/>
  <c r="P5609" i="13"/>
  <c r="K135" i="6"/>
  <c r="P5620" i="13"/>
  <c r="K136" i="6"/>
  <c r="P5631" i="13" s="1"/>
  <c r="K137" i="6"/>
  <c r="P5642" i="13"/>
  <c r="K138" i="6"/>
  <c r="P5653" i="13"/>
  <c r="K139" i="6"/>
  <c r="P5664" i="13"/>
  <c r="K140" i="6"/>
  <c r="P5675" i="13" s="1"/>
  <c r="K141" i="6"/>
  <c r="P5686" i="13" s="1"/>
  <c r="K142" i="6"/>
  <c r="P5697" i="13"/>
  <c r="K143" i="6"/>
  <c r="P5708" i="13"/>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s="1"/>
  <c r="AP12" i="1"/>
  <c r="Q4310" i="13" s="1"/>
  <c r="M14" i="1"/>
  <c r="O4" i="13" s="1"/>
  <c r="AA14" i="1"/>
  <c r="O507" i="13" s="1"/>
  <c r="AF14" i="1"/>
  <c r="O511" i="13" s="1"/>
  <c r="M15" i="1"/>
  <c r="O7" i="13" s="1"/>
  <c r="AA15" i="1"/>
  <c r="O522" i="13"/>
  <c r="AF15" i="1"/>
  <c r="O526" i="13"/>
  <c r="M16" i="1"/>
  <c r="O10" i="13" s="1"/>
  <c r="AA16" i="1"/>
  <c r="O537" i="13" s="1"/>
  <c r="AF16" i="1"/>
  <c r="O541" i="13" s="1"/>
  <c r="M17" i="1"/>
  <c r="O13" i="13" s="1"/>
  <c r="AA17" i="1"/>
  <c r="O552" i="13" s="1"/>
  <c r="AF17" i="1"/>
  <c r="O556" i="13" s="1"/>
  <c r="M18" i="1"/>
  <c r="O16" i="13"/>
  <c r="AA18" i="1"/>
  <c r="O567" i="13"/>
  <c r="AF18" i="1"/>
  <c r="O571" i="13" s="1"/>
  <c r="M19" i="1"/>
  <c r="O19" i="13" s="1"/>
  <c r="AA19" i="1"/>
  <c r="O582" i="13" s="1"/>
  <c r="AF19" i="1"/>
  <c r="O586" i="13" s="1"/>
  <c r="M20" i="1"/>
  <c r="O22" i="13" s="1"/>
  <c r="AA20" i="1"/>
  <c r="O597" i="13" s="1"/>
  <c r="AF20" i="1"/>
  <c r="O601" i="13"/>
  <c r="M21" i="1"/>
  <c r="O25" i="13" s="1"/>
  <c r="AA21" i="1"/>
  <c r="O612" i="13" s="1"/>
  <c r="AF21" i="1"/>
  <c r="O616" i="13" s="1"/>
  <c r="M22" i="1"/>
  <c r="O28" i="13" s="1"/>
  <c r="AA22" i="1"/>
  <c r="O627" i="13" s="1"/>
  <c r="AF22" i="1"/>
  <c r="O631" i="13" s="1"/>
  <c r="M23" i="1"/>
  <c r="O31" i="13" s="1"/>
  <c r="AA23" i="1"/>
  <c r="O642" i="13" s="1"/>
  <c r="AF23" i="1"/>
  <c r="O646" i="13"/>
  <c r="M24" i="1"/>
  <c r="O34" i="13" s="1"/>
  <c r="AA24" i="1"/>
  <c r="O657" i="13" s="1"/>
  <c r="AF24" i="1"/>
  <c r="O661" i="13"/>
  <c r="M25" i="1"/>
  <c r="O37" i="13"/>
  <c r="AA25" i="1"/>
  <c r="O672" i="13" s="1"/>
  <c r="AF25" i="1"/>
  <c r="O676" i="13" s="1"/>
  <c r="M26" i="1"/>
  <c r="O40" i="13"/>
  <c r="AA26" i="1"/>
  <c r="O687" i="13"/>
  <c r="AF26" i="1"/>
  <c r="O691" i="13" s="1"/>
  <c r="M27" i="1"/>
  <c r="O43" i="13" s="1"/>
  <c r="AA27" i="1"/>
  <c r="O702" i="13"/>
  <c r="AF27" i="1"/>
  <c r="O706" i="13"/>
  <c r="M28" i="1"/>
  <c r="O46" i="13" s="1"/>
  <c r="AA28" i="1"/>
  <c r="O717" i="13" s="1"/>
  <c r="AF28" i="1"/>
  <c r="O721" i="13"/>
  <c r="M29" i="1"/>
  <c r="O49" i="13"/>
  <c r="AA29" i="1"/>
  <c r="O732" i="13" s="1"/>
  <c r="AF29" i="1"/>
  <c r="O736" i="13" s="1"/>
  <c r="M30" i="1"/>
  <c r="O52" i="13" s="1"/>
  <c r="AA30" i="1"/>
  <c r="O747" i="13" s="1"/>
  <c r="AF30" i="1"/>
  <c r="O751" i="13" s="1"/>
  <c r="M31" i="1"/>
  <c r="O55" i="13" s="1"/>
  <c r="AA31" i="1"/>
  <c r="O762" i="13" s="1"/>
  <c r="AF31" i="1"/>
  <c r="O766" i="13"/>
  <c r="M32" i="1"/>
  <c r="O58" i="13" s="1"/>
  <c r="AA32" i="1"/>
  <c r="O777" i="13" s="1"/>
  <c r="AF32" i="1"/>
  <c r="O781" i="13"/>
  <c r="M33" i="1"/>
  <c r="O61" i="13"/>
  <c r="AA33" i="1"/>
  <c r="O792" i="13" s="1"/>
  <c r="AF33" i="1"/>
  <c r="O796" i="13" s="1"/>
  <c r="M34" i="1"/>
  <c r="O64" i="13"/>
  <c r="AA34" i="1"/>
  <c r="O807" i="13" s="1"/>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c r="AF38" i="1"/>
  <c r="O871" i="13" s="1"/>
  <c r="M39" i="1"/>
  <c r="O79" i="13" s="1"/>
  <c r="AA39" i="1"/>
  <c r="O882" i="13"/>
  <c r="AF39" i="1"/>
  <c r="O886" i="13"/>
  <c r="M40" i="1"/>
  <c r="O82" i="13" s="1"/>
  <c r="AA40" i="1"/>
  <c r="O897" i="13" s="1"/>
  <c r="AF40" i="1"/>
  <c r="O901" i="13"/>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c r="AF47" i="1"/>
  <c r="O1006" i="13"/>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c r="AF94" i="1"/>
  <c r="O1711" i="13"/>
  <c r="M95" i="1"/>
  <c r="O247" i="13" s="1"/>
  <c r="AA95" i="1"/>
  <c r="O1722" i="13" s="1"/>
  <c r="AF95" i="1"/>
  <c r="O1726" i="13"/>
  <c r="M96" i="1"/>
  <c r="O250" i="13" s="1"/>
  <c r="AA96" i="1"/>
  <c r="O1737" i="13" s="1"/>
  <c r="AF96" i="1"/>
  <c r="O1741" i="13"/>
  <c r="M97" i="1"/>
  <c r="O253" i="13" s="1"/>
  <c r="AA97" i="1"/>
  <c r="O1752" i="13" s="1"/>
  <c r="AF97" i="1"/>
  <c r="O1756" i="13" s="1"/>
  <c r="M98" i="1"/>
  <c r="O256" i="13"/>
  <c r="AA98" i="1"/>
  <c r="O1767" i="13"/>
  <c r="AF98" i="1"/>
  <c r="O1771" i="13"/>
  <c r="M99" i="1"/>
  <c r="O259" i="13" s="1"/>
  <c r="AA99" i="1"/>
  <c r="O1782" i="13" s="1"/>
  <c r="AF99" i="1"/>
  <c r="O1786" i="13"/>
  <c r="M100" i="1"/>
  <c r="O262" i="13" s="1"/>
  <c r="AA100" i="1"/>
  <c r="O1797" i="13" s="1"/>
  <c r="AF100" i="1"/>
  <c r="O1801" i="13"/>
  <c r="M101" i="1"/>
  <c r="O265" i="13"/>
  <c r="AA101" i="1"/>
  <c r="O1812" i="13" s="1"/>
  <c r="AF101" i="1"/>
  <c r="O1816" i="13" s="1"/>
  <c r="M102" i="1"/>
  <c r="O268" i="13"/>
  <c r="AA102" i="1"/>
  <c r="O1827" i="13"/>
  <c r="AF102" i="1"/>
  <c r="O1831" i="13"/>
  <c r="M103" i="1"/>
  <c r="O271" i="13" s="1"/>
  <c r="AA103" i="1"/>
  <c r="O1842" i="13" s="1"/>
  <c r="AF103" i="1"/>
  <c r="O1846" i="13" s="1"/>
  <c r="M104" i="1"/>
  <c r="O274" i="13" s="1"/>
  <c r="AA104" i="1"/>
  <c r="O1857" i="13" s="1"/>
  <c r="AF104" i="1"/>
  <c r="O1861" i="13" s="1"/>
  <c r="M105" i="1"/>
  <c r="O277" i="13"/>
  <c r="AA105" i="1"/>
  <c r="O1872" i="13"/>
  <c r="AF105" i="1"/>
  <c r="O1876" i="13" s="1"/>
  <c r="M106" i="1"/>
  <c r="O280" i="13" s="1"/>
  <c r="AA106" i="1"/>
  <c r="O1887" i="13"/>
  <c r="AF106" i="1"/>
  <c r="O1891" i="13"/>
  <c r="M107" i="1"/>
  <c r="O283" i="13" s="1"/>
  <c r="AA107" i="1"/>
  <c r="O1902" i="13"/>
  <c r="AF107" i="1"/>
  <c r="O1906" i="13"/>
  <c r="M108" i="1"/>
  <c r="O286" i="13" s="1"/>
  <c r="AA108" i="1"/>
  <c r="O1917" i="13" s="1"/>
  <c r="AF108" i="1"/>
  <c r="O1921" i="13"/>
  <c r="M109" i="1"/>
  <c r="O289" i="13" s="1"/>
  <c r="AA109" i="1"/>
  <c r="O1932" i="13"/>
  <c r="AF109" i="1"/>
  <c r="O1936" i="13" s="1"/>
  <c r="M110" i="1"/>
  <c r="O292" i="13"/>
  <c r="AA110" i="1"/>
  <c r="O1947" i="13"/>
  <c r="AF110" i="1"/>
  <c r="O1951" i="13" s="1"/>
  <c r="M111" i="1"/>
  <c r="O295" i="13" s="1"/>
  <c r="AA111" i="1"/>
  <c r="O1962" i="13" s="1"/>
  <c r="AF111" i="1"/>
  <c r="O1966" i="13"/>
  <c r="M112" i="1"/>
  <c r="O298" i="13" s="1"/>
  <c r="AA112" i="1"/>
  <c r="O1977" i="13" s="1"/>
  <c r="AF112" i="1"/>
  <c r="O1981" i="13"/>
  <c r="M113" i="1"/>
  <c r="O301" i="13"/>
  <c r="AA113" i="1"/>
  <c r="O1992" i="13"/>
  <c r="AF113" i="1"/>
  <c r="O1996" i="13" s="1"/>
  <c r="M114" i="1"/>
  <c r="O304" i="13"/>
  <c r="AA114" i="1"/>
  <c r="O2007" i="13"/>
  <c r="AF114" i="1"/>
  <c r="O2011" i="13" s="1"/>
  <c r="M115" i="1"/>
  <c r="O307" i="13" s="1"/>
  <c r="AA115" i="1"/>
  <c r="O2022" i="13" s="1"/>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s="1"/>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s="1"/>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78" i="13"/>
  <c r="A151" i="13"/>
  <c r="A455" i="13"/>
  <c r="A235" i="13"/>
  <c r="A1401" i="13"/>
  <c r="A196" i="13"/>
  <c r="A794" i="13"/>
  <c r="A1734" i="13"/>
  <c r="A1796" i="13"/>
  <c r="A1459" i="13"/>
  <c r="A1901" i="13"/>
  <c r="A1517" i="13"/>
  <c r="A1746" i="13"/>
  <c r="A2032" i="13"/>
  <c r="A2235" i="13"/>
  <c r="A1056" i="13"/>
  <c r="A1627" i="13"/>
  <c r="A2128" i="13"/>
  <c r="A1874" i="13"/>
  <c r="A1721" i="13"/>
  <c r="A5030" i="13"/>
  <c r="A1194" i="13"/>
  <c r="A1705" i="13"/>
  <c r="A1612" i="13"/>
  <c r="A1192" i="13"/>
  <c r="A2162" i="13"/>
  <c r="A911" i="13"/>
  <c r="A1713" i="13"/>
  <c r="A1023" i="13"/>
  <c r="A2187" i="13"/>
  <c r="A1051" i="13"/>
  <c r="A1362" i="13"/>
  <c r="A1296" i="13"/>
  <c r="A1333" i="13"/>
  <c r="A1502" i="13"/>
  <c r="A631" i="13"/>
  <c r="A1137" i="13"/>
  <c r="A2341" i="13"/>
  <c r="A1588" i="13"/>
  <c r="A1780" i="13"/>
  <c r="A2314" i="13"/>
  <c r="A2023" i="13"/>
  <c r="A2280" i="13"/>
  <c r="A4977" i="13"/>
  <c r="A1203" i="13"/>
  <c r="A1015" i="13"/>
  <c r="A625" i="13"/>
  <c r="A5065" i="13"/>
  <c r="A2438" i="13"/>
  <c r="A1767" i="13"/>
  <c r="A709" i="13"/>
  <c r="A5680" i="13"/>
  <c r="A1870" i="13"/>
  <c r="A1482" i="13"/>
  <c r="A2401" i="13"/>
  <c r="A1411" i="13"/>
  <c r="A717" i="13"/>
  <c r="A2226" i="13"/>
  <c r="A1996" i="13"/>
  <c r="A2297" i="13"/>
  <c r="A1914" i="13"/>
  <c r="A202" i="13"/>
  <c r="A1295" i="13"/>
  <c r="A2244" i="13"/>
  <c r="A2265" i="13"/>
  <c r="A2079" i="13"/>
  <c r="A1611" i="13"/>
  <c r="A1622" i="13"/>
  <c r="A1983" i="13"/>
  <c r="A722" i="13"/>
  <c r="A2373" i="13"/>
  <c r="A1095" i="13"/>
  <c r="A1756" i="13"/>
  <c r="A2006" i="13"/>
  <c r="A2311" i="13"/>
  <c r="A2657" i="13"/>
  <c r="A3058" i="13"/>
  <c r="A1098" i="13"/>
  <c r="A1941" i="13"/>
  <c r="A1793" i="13"/>
  <c r="A1902" i="13"/>
  <c r="A1884" i="13"/>
  <c r="A1962" i="13"/>
  <c r="A1086" i="13"/>
  <c r="A2180" i="13"/>
  <c r="A1059" i="13"/>
  <c r="A1689" i="13"/>
  <c r="A2122" i="13"/>
  <c r="A1804" i="13"/>
  <c r="A1892" i="13"/>
  <c r="A1443" i="13"/>
  <c r="A1786" i="13"/>
  <c r="A1527" i="13"/>
  <c r="A2339" i="13"/>
  <c r="A2049" i="13"/>
  <c r="A1281" i="13"/>
  <c r="A1508" i="13"/>
  <c r="A1128" i="13"/>
  <c r="A5596" i="13"/>
  <c r="A68" i="13"/>
  <c r="A1355" i="13"/>
  <c r="A5652" i="13"/>
  <c r="A5906" i="13"/>
  <c r="A1899" i="13"/>
  <c r="A2809" i="13"/>
  <c r="A5901" i="13"/>
  <c r="A6132" i="13"/>
  <c r="A1841"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351" i="13"/>
  <c r="B1047" i="13"/>
  <c r="B2593" i="13"/>
  <c r="B6001" i="13"/>
  <c r="B4592" i="13"/>
  <c r="B3264" i="13"/>
  <c r="B4543" i="13"/>
  <c r="B1560" i="13"/>
  <c r="B332" i="13"/>
  <c r="B4406" i="13"/>
  <c r="B2946" i="13"/>
  <c r="B2642" i="13"/>
  <c r="B4961" i="13"/>
  <c r="B2956" i="13"/>
  <c r="B52" i="13"/>
  <c r="B1206" i="13"/>
  <c r="B190" i="13"/>
  <c r="B3731" i="13"/>
  <c r="B3583" i="13"/>
  <c r="B2305" i="13"/>
  <c r="B2641" i="13"/>
  <c r="B2735" i="13"/>
  <c r="B3229" i="13"/>
  <c r="B5362" i="13"/>
  <c r="B916" i="13"/>
  <c r="B4225" i="13"/>
  <c r="B4682" i="13"/>
  <c r="B3923" i="13"/>
  <c r="B4100" i="13"/>
  <c r="B4234" i="13"/>
  <c r="B3138" i="13"/>
  <c r="B5463" i="13"/>
  <c r="B4762" i="13"/>
  <c r="B3443" i="13"/>
  <c r="B4297" i="13"/>
  <c r="B5065" i="13"/>
  <c r="B2108" i="13"/>
  <c r="B152" i="13"/>
  <c r="B777" i="13"/>
  <c r="B5144" i="13"/>
  <c r="B621" i="13"/>
  <c r="B2266" i="13"/>
  <c r="B2671" i="13"/>
  <c r="B2716" i="13"/>
  <c r="B2512" i="13"/>
  <c r="B2494" i="13"/>
  <c r="B2162" i="13"/>
  <c r="B2205" i="13"/>
  <c r="B5929" i="13"/>
  <c r="B5275" i="13"/>
  <c r="B276" i="13"/>
  <c r="B333" i="13"/>
  <c r="B4255" i="13"/>
  <c r="B2770" i="13"/>
  <c r="B1927" i="13"/>
  <c r="B1988" i="13"/>
  <c r="B5540" i="13"/>
  <c r="B2035" i="13"/>
  <c r="B495" i="13"/>
  <c r="B424" i="13"/>
  <c r="B2194" i="13"/>
  <c r="B5180" i="13"/>
  <c r="B6058" i="13"/>
  <c r="B728" i="13"/>
  <c r="B4404" i="13"/>
  <c r="B3836" i="13"/>
  <c r="B4913" i="13"/>
  <c r="B4793" i="13"/>
  <c r="B2786" i="13"/>
  <c r="B6079" i="13"/>
  <c r="B3791" i="13"/>
  <c r="B4258" i="13"/>
  <c r="B962" i="13"/>
  <c r="B4236" i="13"/>
  <c r="B5126" i="13"/>
  <c r="B3333" i="13"/>
  <c r="B1416" i="13"/>
  <c r="B3881" i="13"/>
  <c r="B457" i="13"/>
  <c r="B1725" i="13"/>
  <c r="B4617" i="13"/>
  <c r="B895" i="13"/>
  <c r="B1303" i="13"/>
  <c r="B390" i="13"/>
  <c r="B4217" i="13"/>
  <c r="B3021" i="13"/>
  <c r="B2261" i="13"/>
  <c r="B2210" i="13"/>
  <c r="B212" i="13"/>
  <c r="B2383" i="13"/>
  <c r="B1675" i="13"/>
  <c r="B5134" i="13"/>
  <c r="B4438" i="13"/>
  <c r="B3139" i="13"/>
  <c r="B908" i="13"/>
  <c r="B2575" i="13"/>
  <c r="B1859" i="13"/>
  <c r="B1410" i="13"/>
  <c r="B1241" i="13"/>
  <c r="B1767" i="13"/>
  <c r="B5796" i="13"/>
  <c r="B4562" i="13"/>
  <c r="B1226" i="13"/>
  <c r="B3553" i="13"/>
  <c r="B4941" i="13"/>
  <c r="B3192" i="13"/>
  <c r="B3958" i="13"/>
  <c r="B6018" i="13"/>
  <c r="B5998" i="13"/>
  <c r="B5544" i="13"/>
  <c r="B6113" i="13"/>
  <c r="B5581" i="13"/>
  <c r="B5910" i="13"/>
  <c r="B293" i="13"/>
  <c r="B3719" i="13"/>
  <c r="B4371" i="13"/>
  <c r="B3644" i="13"/>
  <c r="B24" i="13"/>
  <c r="B5626" i="13"/>
  <c r="B5911" i="13"/>
  <c r="B1646" i="13"/>
  <c r="B2397" i="13"/>
  <c r="B2327" i="13"/>
  <c r="B5817" i="13"/>
  <c r="B4644" i="13"/>
  <c r="B1289" i="13"/>
  <c r="B5160" i="13"/>
  <c r="B2218" i="13"/>
  <c r="B6139" i="13"/>
  <c r="B1751" i="13"/>
  <c r="B4474" i="13"/>
  <c r="B6156" i="13"/>
  <c r="B3512" i="13"/>
  <c r="B3822" i="13"/>
  <c r="B2135" i="13"/>
  <c r="B3567" i="13"/>
  <c r="B1661" i="13"/>
  <c r="B774" i="13"/>
  <c r="B2097" i="13"/>
  <c r="B6120" i="13"/>
  <c r="B4089" i="13"/>
  <c r="B5441" i="13"/>
  <c r="B4939" i="13"/>
  <c r="B3724" i="13"/>
  <c r="B1681" i="13"/>
  <c r="B4489" i="13"/>
  <c r="B2324" i="13"/>
  <c r="B1791" i="13"/>
  <c r="B817" i="13"/>
  <c r="B3446" i="13"/>
  <c r="B2232" i="13"/>
  <c r="B3318" i="13"/>
  <c r="B5972" i="13"/>
  <c r="B1464" i="13"/>
  <c r="B2730" i="13"/>
  <c r="B6135" i="13"/>
  <c r="B4135" i="13"/>
  <c r="B4402" i="13"/>
  <c r="B2843" i="13"/>
  <c r="B1702" i="13"/>
  <c r="B5942" i="13"/>
  <c r="B2567" i="13"/>
  <c r="B4159" i="13"/>
  <c r="B3160" i="13"/>
  <c r="B4519" i="13"/>
  <c r="B3016" i="13"/>
  <c r="B1680" i="13"/>
  <c r="B586" i="13"/>
  <c r="B4158" i="13"/>
  <c r="B1755" i="13"/>
  <c r="B2626" i="13"/>
  <c r="B3712" i="13"/>
  <c r="B5070" i="13"/>
  <c r="B4748" i="13"/>
  <c r="B4995" i="13"/>
  <c r="B2434" i="13"/>
  <c r="B2953" i="13"/>
  <c r="B6141" i="13"/>
  <c r="B844" i="13"/>
  <c r="B6041" i="13"/>
  <c r="B4263" i="13"/>
  <c r="B4368" i="13"/>
  <c r="B408" i="13"/>
  <c r="B3074" i="13"/>
  <c r="B3665" i="13"/>
  <c r="B4076" i="13"/>
  <c r="B1466" i="13"/>
  <c r="B1796" i="13"/>
  <c r="B1904" i="13"/>
  <c r="B2840" i="13"/>
  <c r="B2528" i="13"/>
  <c r="B1193" i="13"/>
  <c r="B2634" i="13"/>
  <c r="B4035" i="13"/>
  <c r="B2321" i="13"/>
  <c r="B4395" i="13"/>
  <c r="B5590" i="13"/>
  <c r="B2561" i="13"/>
  <c r="B2352" i="13"/>
  <c r="B1441" i="13"/>
  <c r="B2333" i="13"/>
  <c r="B279" i="13"/>
  <c r="B3863" i="13"/>
  <c r="B5444" i="13"/>
  <c r="B5891" i="13"/>
  <c r="B5337" i="13"/>
  <c r="B1221" i="13"/>
  <c r="B5035" i="13"/>
  <c r="B1739" i="13"/>
  <c r="B1033" i="13"/>
  <c r="B542" i="13"/>
  <c r="B3376" i="13"/>
  <c r="B4418" i="13"/>
  <c r="B5415" i="13"/>
  <c r="B4113" i="13"/>
  <c r="B5623" i="13"/>
  <c r="B538" i="13"/>
  <c r="J26" i="4"/>
  <c r="B4241" i="13"/>
  <c r="B1730" i="13"/>
  <c r="B5532" i="13"/>
  <c r="B41" i="13"/>
  <c r="B4897" i="13"/>
  <c r="B4599" i="13"/>
  <c r="B1502" i="13"/>
  <c r="B3763" i="13"/>
  <c r="B4214" i="13"/>
  <c r="B2150" i="13"/>
  <c r="B3083" i="13"/>
  <c r="B4846" i="13"/>
  <c r="B568" i="13"/>
  <c r="B816" i="13"/>
  <c r="B4119" i="13"/>
  <c r="B874" i="13"/>
  <c r="B3135" i="13"/>
  <c r="B4252" i="13"/>
  <c r="K25" i="4"/>
  <c r="B35" i="13"/>
  <c r="B1920" i="13"/>
  <c r="B690" i="13"/>
  <c r="B5924" i="13"/>
  <c r="B3600" i="13"/>
  <c r="B5494" i="13"/>
  <c r="B3331" i="13"/>
  <c r="B251" i="13"/>
  <c r="B3949" i="13"/>
  <c r="B5727" i="13"/>
  <c r="B3091" i="13"/>
  <c r="B4671" i="13"/>
  <c r="B3230" i="13"/>
  <c r="B4128" i="13"/>
  <c r="B3960" i="13"/>
  <c r="B702" i="13"/>
  <c r="B2568" i="13"/>
  <c r="B4963" i="13"/>
  <c r="B764" i="13"/>
  <c r="B3053" i="13"/>
  <c r="B5188" i="13"/>
  <c r="B93" i="13"/>
  <c r="B3953" i="13"/>
  <c r="B1721" i="13"/>
  <c r="B2296" i="13"/>
  <c r="B6007" i="13"/>
  <c r="B3409" i="13"/>
  <c r="B188" i="13"/>
  <c r="B5116" i="13"/>
  <c r="B4251" i="13"/>
  <c r="B2598" i="13"/>
  <c r="B48" i="13"/>
  <c r="B1219" i="13"/>
  <c r="B4660" i="13"/>
  <c r="B2319" i="13"/>
  <c r="B839" i="13"/>
  <c r="B1245" i="13"/>
  <c r="B1461" i="13"/>
  <c r="B5583" i="13"/>
  <c r="B2548" i="13"/>
  <c r="B3737" i="13"/>
  <c r="B5506" i="13"/>
  <c r="B3565" i="13"/>
  <c r="B4047" i="13"/>
  <c r="B5549" i="13"/>
  <c r="B5618" i="13"/>
  <c r="B683" i="13"/>
  <c r="B1399" i="13"/>
  <c r="B5461" i="13"/>
  <c r="B3423" i="13"/>
  <c r="B5413" i="13"/>
  <c r="B125" i="13"/>
  <c r="B151" i="13"/>
  <c r="B2889" i="13"/>
  <c r="B1793" i="13"/>
  <c r="B3579" i="13"/>
  <c r="B3046" i="13"/>
  <c r="B3862" i="13"/>
  <c r="B2012" i="13"/>
  <c r="B3096" i="13"/>
  <c r="B1134" i="13"/>
  <c r="B2223" i="13"/>
  <c r="B5619" i="13"/>
  <c r="B3220" i="13"/>
  <c r="B4558" i="13"/>
  <c r="B4641" i="13"/>
  <c r="B5137" i="13"/>
  <c r="B4850" i="13"/>
  <c r="B5207" i="13"/>
  <c r="B3063" i="13"/>
  <c r="B900" i="13"/>
  <c r="B2239" i="13"/>
  <c r="B4102" i="13"/>
  <c r="B2390" i="13"/>
  <c r="B3892" i="13"/>
  <c r="B370" i="13"/>
  <c r="B4417" i="13"/>
  <c r="B1563" i="13"/>
  <c r="B3212" i="13"/>
  <c r="B1322" i="13"/>
  <c r="B902" i="13"/>
  <c r="B2375" i="13"/>
  <c r="B3358" i="13"/>
  <c r="B23" i="13"/>
  <c r="B2444" i="13"/>
  <c r="B3555" i="13"/>
  <c r="B1058" i="13"/>
  <c r="B3621" i="13"/>
  <c r="B1339" i="13"/>
  <c r="B3275" i="13"/>
  <c r="B5456" i="13"/>
  <c r="B1165" i="13"/>
  <c r="B904" i="13"/>
  <c r="B1300" i="13"/>
  <c r="B5303" i="13"/>
  <c r="B5090" i="13"/>
  <c r="B1651" i="13"/>
  <c r="B3887" i="13"/>
  <c r="B4783" i="13"/>
  <c r="B2225" i="13"/>
  <c r="B1318" i="13"/>
  <c r="B5751" i="13"/>
  <c r="B1993" i="13"/>
  <c r="B394" i="13"/>
  <c r="B5080" i="13"/>
  <c r="B6081" i="13"/>
  <c r="B5567" i="13"/>
  <c r="B1847" i="13"/>
  <c r="B6082" i="13"/>
  <c r="B1168" i="13"/>
  <c r="B803" i="13"/>
  <c r="B5974" i="13"/>
  <c r="B181" i="13"/>
  <c r="B2334" i="13"/>
  <c r="B1882" i="13"/>
  <c r="B3722" i="13"/>
  <c r="B1871" i="13"/>
  <c r="B2298" i="13"/>
  <c r="B5576" i="13"/>
  <c r="B154" i="13"/>
  <c r="B4121" i="13"/>
  <c r="B6005" i="13"/>
  <c r="B650" i="13"/>
  <c r="B4339" i="13"/>
  <c r="B3465" i="13"/>
  <c r="B4239" i="13"/>
  <c r="B3167" i="13"/>
  <c r="B4735" i="13"/>
  <c r="B6067" i="13"/>
  <c r="B1564" i="13"/>
  <c r="B1978" i="13"/>
  <c r="B5738" i="13"/>
  <c r="B3430" i="13"/>
  <c r="B4168" i="13"/>
  <c r="B3185" i="13"/>
  <c r="B2580" i="13"/>
  <c r="B3397" i="13"/>
  <c r="B2766" i="13"/>
  <c r="B4357" i="13"/>
  <c r="B3295" i="13"/>
  <c r="B2578" i="13"/>
  <c r="B5818" i="13"/>
  <c r="B4806" i="13"/>
  <c r="B3918" i="13"/>
  <c r="B2276" i="13"/>
  <c r="B3218" i="13"/>
  <c r="B3330" i="13"/>
  <c r="B5426" i="13"/>
  <c r="B862" i="13"/>
  <c r="B2336" i="13"/>
  <c r="B1169" i="13"/>
  <c r="B4185" i="13"/>
  <c r="B3354" i="13"/>
  <c r="B2422" i="13"/>
  <c r="B4549" i="13"/>
  <c r="B5505" i="13"/>
  <c r="B5072" i="13"/>
  <c r="B1067" i="13"/>
  <c r="B2233" i="13"/>
  <c r="B5699" i="13"/>
  <c r="B576" i="13"/>
  <c r="B4003" i="13"/>
  <c r="B2689" i="13"/>
  <c r="B1553" i="13"/>
  <c r="B1760" i="13"/>
  <c r="B240" i="13"/>
  <c r="B2023" i="13"/>
  <c r="B3090" i="13"/>
  <c r="B2047" i="13"/>
  <c r="B5908" i="13"/>
  <c r="B2177" i="13"/>
  <c r="B2404" i="13"/>
  <c r="B1877" i="13"/>
  <c r="B2764" i="13"/>
  <c r="B1254" i="13"/>
  <c r="B5776" i="13"/>
  <c r="B2815" i="13"/>
  <c r="B3031" i="13"/>
  <c r="B3794" i="13"/>
  <c r="B1273" i="13"/>
  <c r="B3888" i="13"/>
  <c r="B2320" i="13"/>
  <c r="B4195" i="13"/>
  <c r="B2469" i="13"/>
  <c r="B1669" i="13"/>
  <c r="B2439" i="13"/>
  <c r="B2059" i="13"/>
  <c r="B2405" i="13"/>
  <c r="B3851" i="13"/>
  <c r="B5382" i="13"/>
  <c r="B1365" i="13"/>
  <c r="B5438" i="13"/>
  <c r="B950" i="13"/>
  <c r="B4254" i="13"/>
  <c r="B1827" i="13"/>
  <c r="B4360" i="13"/>
  <c r="B5168" i="13"/>
  <c r="B5285" i="13"/>
  <c r="B4865" i="13"/>
  <c r="B2741" i="13"/>
  <c r="B4356" i="13"/>
  <c r="B484" i="13"/>
  <c r="B2995" i="13"/>
  <c r="B1500" i="13"/>
  <c r="B5354" i="13"/>
  <c r="B3355" i="13"/>
  <c r="B1639" i="13"/>
  <c r="B2460" i="13"/>
  <c r="B6076" i="13"/>
  <c r="B2222" i="13"/>
  <c r="B3416" i="13"/>
  <c r="B1826" i="13"/>
  <c r="B309" i="13"/>
  <c r="B405" i="13"/>
  <c r="B4425" i="13"/>
  <c r="B4037" i="13"/>
  <c r="B1823" i="13"/>
  <c r="B324" i="13"/>
  <c r="B5190" i="13"/>
  <c r="B1200" i="13"/>
  <c r="B1335" i="13"/>
  <c r="B5630" i="13"/>
  <c r="B2038" i="13"/>
  <c r="B2639" i="13"/>
  <c r="B1752" i="13"/>
  <c r="B715" i="13"/>
  <c r="B4638" i="13"/>
  <c r="B3645" i="13"/>
  <c r="B3245" i="13"/>
  <c r="B5067" i="13"/>
  <c r="B2989" i="13"/>
  <c r="B2955" i="13"/>
  <c r="B2490" i="13"/>
  <c r="B5470" i="13"/>
  <c r="B213" i="13"/>
  <c r="B3538" i="13"/>
  <c r="B131" i="13"/>
  <c r="B2644" i="13"/>
  <c r="B2229" i="13"/>
  <c r="B5432" i="13"/>
  <c r="B5374" i="13"/>
  <c r="B5731" i="13"/>
  <c r="B4765" i="13"/>
  <c r="B5417" i="13"/>
  <c r="B1731" i="13"/>
  <c r="B1934" i="13"/>
  <c r="B5913" i="13"/>
  <c r="B1420" i="13"/>
  <c r="B980" i="13"/>
  <c r="B3778" i="13"/>
  <c r="B6021" i="13"/>
  <c r="B2624" i="13"/>
  <c r="B3656" i="13"/>
  <c r="B2595" i="13"/>
  <c r="B2707" i="13"/>
  <c r="B5917" i="13"/>
  <c r="B1253" i="13"/>
  <c r="B2488" i="13"/>
  <c r="B5420" i="13"/>
  <c r="B3620" i="13"/>
  <c r="B1448" i="13"/>
  <c r="B3270" i="13"/>
  <c r="B2242" i="13"/>
  <c r="B2116" i="13"/>
  <c r="B2781" i="13"/>
  <c r="B1980" i="13"/>
  <c r="B2977" i="13"/>
  <c r="B933" i="13"/>
  <c r="B5173" i="13"/>
  <c r="B5265" i="13"/>
  <c r="B16" i="13"/>
  <c r="B4203" i="13"/>
  <c r="B3880" i="13"/>
  <c r="B5690" i="13"/>
  <c r="B1523" i="13"/>
  <c r="B3408" i="13"/>
  <c r="B1135" i="13"/>
  <c r="B6127" i="13"/>
  <c r="B4009" i="13"/>
  <c r="B1873" i="13"/>
  <c r="B4757" i="13"/>
  <c r="B234" i="13"/>
  <c r="B1232" i="13"/>
  <c r="B4796" i="13"/>
  <c r="B3428" i="13"/>
  <c r="B5827" i="13"/>
  <c r="B3947" i="13"/>
  <c r="B1520" i="13"/>
  <c r="B3263" i="13"/>
  <c r="B2508" i="13"/>
  <c r="B4702" i="13"/>
  <c r="B5969" i="13"/>
  <c r="B5433" i="13"/>
  <c r="B4547" i="13"/>
  <c r="B5736" i="13"/>
  <c r="B1455" i="13"/>
  <c r="B1472" i="13"/>
  <c r="B3395" i="13"/>
  <c r="B4790" i="13"/>
  <c r="B559" i="13"/>
  <c r="B323" i="13"/>
  <c r="B3241" i="13"/>
  <c r="B4221" i="13"/>
  <c r="B1012" i="13"/>
  <c r="B1440" i="13"/>
  <c r="B5291" i="13"/>
  <c r="B709" i="13"/>
  <c r="B3580" i="13"/>
  <c r="B105" i="13"/>
  <c r="B435" i="13"/>
  <c r="B3507" i="13"/>
  <c r="B4548" i="13"/>
  <c r="B4845" i="13"/>
  <c r="B3744" i="13"/>
  <c r="B4926" i="13"/>
  <c r="B3852" i="13"/>
  <c r="B4270" i="13"/>
  <c r="B1572" i="13"/>
  <c r="B5148" i="13"/>
  <c r="B1003" i="13"/>
  <c r="B1473" i="13"/>
  <c r="B1869" i="13"/>
  <c r="B4590" i="13"/>
  <c r="B4780" i="13"/>
  <c r="B366" i="13"/>
  <c r="B5773" i="13"/>
  <c r="B955" i="13"/>
  <c r="B2183" i="13"/>
  <c r="B1475" i="13"/>
  <c r="B4528" i="13"/>
  <c r="B5221" i="13"/>
  <c r="B5769" i="13"/>
  <c r="B344" i="13"/>
  <c r="B103" i="13"/>
  <c r="B1155" i="13"/>
  <c r="B4161" i="13"/>
  <c r="B2762" i="13"/>
  <c r="B419" i="13"/>
  <c r="B2917" i="13"/>
  <c r="B2962" i="13"/>
  <c r="B4410" i="13"/>
  <c r="B5750" i="13"/>
  <c r="B1291" i="13"/>
  <c r="B5934" i="13"/>
  <c r="B5105" i="13"/>
  <c r="B1068" i="13"/>
  <c r="B5416" i="13"/>
  <c r="B2345" i="13"/>
  <c r="B3996" i="13"/>
  <c r="B1624" i="13"/>
  <c r="B3050" i="13"/>
  <c r="B1916" i="13"/>
  <c r="B2532" i="13"/>
  <c r="B1106" i="13"/>
  <c r="B5406" i="13"/>
  <c r="B2902" i="13"/>
  <c r="B4809" i="13"/>
  <c r="B2970" i="13"/>
  <c r="B3979" i="13"/>
  <c r="B4725" i="13"/>
  <c r="B6101" i="13"/>
  <c r="B5673" i="13"/>
  <c r="B5206" i="13"/>
  <c r="B4553" i="13"/>
  <c r="B81" i="13"/>
  <c r="B2051" i="13"/>
  <c r="B1095" i="13"/>
  <c r="B3239" i="13"/>
  <c r="B4524" i="13"/>
  <c r="B2186" i="13"/>
  <c r="B640" i="13"/>
  <c r="B1142" i="13"/>
  <c r="B1418" i="13"/>
  <c r="B5598" i="13"/>
  <c r="B828" i="13"/>
  <c r="B2343" i="13"/>
  <c r="B3027" i="13"/>
  <c r="B3819" i="13"/>
  <c r="B5606"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s="1"/>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K15" i="17" s="1"/>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L14" i="17" s="1"/>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K16" i="17" s="1"/>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I15" i="17"/>
  <c r="H15" i="17"/>
  <c r="G15" i="17"/>
  <c r="M15" i="17"/>
  <c r="F15" i="17"/>
  <c r="L15" i="17"/>
  <c r="J15" i="17"/>
  <c r="M16" i="17"/>
  <c r="H16" i="17"/>
  <c r="J16" i="17"/>
  <c r="V16" i="17" l="1"/>
  <c r="H14" i="17"/>
  <c r="B1858" i="13"/>
  <c r="B3611" i="13"/>
  <c r="B2943" i="13"/>
  <c r="B2941" i="13"/>
  <c r="B3238" i="13"/>
  <c r="B4188" i="13"/>
  <c r="B863" i="13"/>
  <c r="B5288" i="13"/>
  <c r="B4773" i="13"/>
  <c r="B5844" i="13"/>
  <c r="B160" i="13"/>
  <c r="B1780" i="13"/>
  <c r="B1746" i="13"/>
  <c r="B4612" i="13"/>
  <c r="B5811" i="13"/>
  <c r="B2127" i="13"/>
  <c r="B942" i="13"/>
  <c r="B3152" i="13"/>
  <c r="I16" i="17"/>
  <c r="B3293" i="13"/>
  <c r="B3975" i="13"/>
  <c r="B4151" i="13"/>
  <c r="B4308" i="13"/>
  <c r="B1865" i="13"/>
  <c r="B3077" i="13"/>
  <c r="B1099" i="13"/>
  <c r="B3900" i="13"/>
  <c r="B679" i="13"/>
  <c r="B5609" i="13"/>
  <c r="B4860" i="13"/>
  <c r="B5010" i="13"/>
  <c r="B4085" i="13"/>
  <c r="B6002" i="13"/>
  <c r="B3415" i="13"/>
  <c r="B3813" i="13"/>
  <c r="B4683" i="13"/>
  <c r="B6004" i="13"/>
  <c r="B6054" i="13"/>
  <c r="B431" i="13"/>
  <c r="B3970" i="13"/>
  <c r="B2678" i="13"/>
  <c r="B2782" i="13"/>
  <c r="B3252" i="13"/>
  <c r="B2088" i="13"/>
  <c r="B5631" i="13"/>
  <c r="B1039" i="13"/>
  <c r="B290" i="13"/>
  <c r="B1481" i="13"/>
  <c r="B479" i="13"/>
  <c r="B4114" i="13"/>
  <c r="B819" i="13"/>
  <c r="B4403" i="13"/>
  <c r="B5267" i="13"/>
  <c r="B3517" i="13"/>
  <c r="B2823" i="13"/>
  <c r="B5877" i="13"/>
  <c r="B2652" i="13"/>
  <c r="B4996" i="13"/>
  <c r="B1212" i="13"/>
  <c r="B207" i="13"/>
  <c r="B5718" i="13"/>
  <c r="B3631" i="13"/>
  <c r="F16" i="17"/>
  <c r="F14" i="17"/>
  <c r="K14" i="17"/>
  <c r="L23" i="4"/>
  <c r="I14" i="17"/>
  <c r="G16" i="17"/>
  <c r="J14" i="17"/>
  <c r="G14" i="17"/>
  <c r="M14" i="17"/>
  <c r="L25" i="4"/>
  <c r="K27" i="4"/>
  <c r="L26" i="4"/>
  <c r="L16" i="17"/>
  <c r="L22" i="4"/>
  <c r="L21" i="4"/>
  <c r="J27" i="4"/>
  <c r="L27" i="4" l="1"/>
</calcChain>
</file>

<file path=xl/sharedStrings.xml><?xml version="1.0" encoding="utf-8"?>
<sst xmlns="http://schemas.openxmlformats.org/spreadsheetml/2006/main" count="66118" uniqueCount="19161">
  <si>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</si>
  <si>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</si>
  <si>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</si>
  <si>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</si>
  <si>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</si>
  <si>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</si>
  <si>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</si>
  <si>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</si>
  <si>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</si>
  <si>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</si>
  <si>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</si>
  <si>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</si>
  <si>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</si>
  <si>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</si>
  <si>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</si>
  <si>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</si>
  <si>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</si>
  <si>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</si>
  <si>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</si>
  <si>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</si>
  <si>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</si>
  <si>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</si>
  <si>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</si>
  <si>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</si>
  <si>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</si>
  <si>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</si>
  <si>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</si>
  <si>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</si>
  <si>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</si>
  <si>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</si>
  <si>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</si>
  <si>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</si>
  <si>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</si>
  <si>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</si>
  <si>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</si>
  <si>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</si>
  <si>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</si>
  <si>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</si>
  <si>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</si>
  <si>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</si>
  <si>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</si>
  <si>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</si>
  <si>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</si>
  <si>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</si>
  <si>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</si>
  <si>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</si>
  <si>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</si>
  <si>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</si>
  <si>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</si>
  <si>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</si>
  <si>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</si>
  <si>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</si>
  <si>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</si>
  <si>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</si>
  <si>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</si>
  <si>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</si>
  <si>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</si>
  <si>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</si>
  <si>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</si>
  <si>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</si>
  <si>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</si>
  <si>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</si>
  <si>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</si>
  <si>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</si>
  <si>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</si>
  <si>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</si>
  <si>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</si>
  <si>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</si>
  <si>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</si>
  <si>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</si>
  <si>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</si>
  <si>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</si>
  <si>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</si>
  <si>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</si>
  <si>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</si>
  <si>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</si>
  <si>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</si>
  <si>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</si>
  <si>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</si>
  <si>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</si>
  <si>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</si>
  <si>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</si>
  <si>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</si>
  <si>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</si>
  <si>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</si>
  <si>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</si>
  <si>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</si>
  <si>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</si>
  <si>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</si>
  <si>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</si>
  <si>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</si>
  <si>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</si>
  <si>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</si>
  <si>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</si>
  <si>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</si>
  <si>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</si>
  <si>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</si>
  <si>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</si>
  <si>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</si>
  <si>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</si>
  <si>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</si>
  <si>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</si>
  <si>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</si>
  <si>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</si>
  <si>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</si>
  <si>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</si>
  <si>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</si>
  <si>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</si>
  <si>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</si>
  <si>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</si>
  <si>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</si>
  <si>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</si>
  <si>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</si>
  <si>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</si>
  <si>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</si>
  <si>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</si>
  <si>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</si>
  <si>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</si>
  <si>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</si>
  <si>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</si>
  <si>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</si>
  <si>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</si>
  <si>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</si>
  <si>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</si>
  <si>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</si>
  <si>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</si>
  <si>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</si>
  <si>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</si>
  <si>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</si>
  <si>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</si>
  <si>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</si>
  <si>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</si>
  <si>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</si>
  <si>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</si>
  <si>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</si>
  <si>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</si>
  <si>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</si>
  <si>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</si>
  <si>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</si>
  <si>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</si>
  <si>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</si>
  <si>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</si>
  <si>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</si>
  <si>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</si>
  <si>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</si>
  <si>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</si>
  <si>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</si>
  <si>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</si>
  <si>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</si>
  <si>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</si>
  <si>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</si>
  <si>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</si>
  <si>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</si>
  <si>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</si>
  <si>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</si>
  <si>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</si>
  <si>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</si>
  <si>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</si>
  <si>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</si>
  <si>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</si>
  <si>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</si>
  <si>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</si>
  <si>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</si>
  <si>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</si>
  <si>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</si>
  <si>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</si>
  <si>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</si>
  <si>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</si>
  <si>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</si>
  <si>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</si>
  <si>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</si>
  <si>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</si>
  <si>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</si>
  <si>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</si>
  <si>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</si>
  <si>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</si>
  <si>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</si>
  <si>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</si>
  <si>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</si>
  <si>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</si>
  <si>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</si>
  <si>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</si>
  <si>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</si>
  <si>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</si>
  <si>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</si>
  <si>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</si>
  <si>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</si>
  <si>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</si>
  <si>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</si>
  <si>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</si>
  <si>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</si>
  <si>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</si>
  <si>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</si>
  <si>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</si>
  <si>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</si>
  <si>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</si>
  <si>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</si>
  <si>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</si>
  <si>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</si>
  <si>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</si>
  <si>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</si>
  <si>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</si>
  <si>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</si>
  <si>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</si>
  <si>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</si>
  <si>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</si>
  <si>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</si>
  <si>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</si>
  <si>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</si>
  <si>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</si>
  <si>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</si>
  <si>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</si>
  <si>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</si>
  <si>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</si>
  <si>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</si>
  <si>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</si>
  <si>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</si>
  <si>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</si>
  <si>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</si>
  <si>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</si>
  <si>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</si>
  <si>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</si>
  <si>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</si>
  <si>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</si>
  <si>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</si>
  <si>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</si>
  <si>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</si>
  <si>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</si>
  <si>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</si>
  <si>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</si>
  <si>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</si>
  <si>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</si>
  <si>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</si>
  <si>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</si>
  <si>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</si>
  <si>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</si>
  <si>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</si>
  <si>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</si>
  <si>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</si>
  <si>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</si>
  <si>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</si>
  <si>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</si>
  <si>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</si>
  <si>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</si>
  <si>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</si>
  <si>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</si>
  <si>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</si>
  <si>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</si>
  <si>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</si>
  <si>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</si>
  <si>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</si>
  <si>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</si>
  <si>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</si>
  <si>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</si>
  <si>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</si>
  <si>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</si>
  <si>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</si>
  <si>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</si>
  <si>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</si>
  <si>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</si>
  <si>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</si>
  <si>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</si>
  <si>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</si>
  <si>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</si>
  <si>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</si>
  <si>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</si>
  <si>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</si>
  <si>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</si>
  <si>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</si>
  <si>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</si>
  <si>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</si>
  <si>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</si>
  <si>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</si>
  <si>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</si>
  <si>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</si>
  <si>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</si>
  <si>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</si>
  <si>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</si>
  <si>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</si>
  <si>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</si>
  <si>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</si>
  <si>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</si>
  <si>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</si>
  <si>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</si>
  <si>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</si>
  <si>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</si>
  <si>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</si>
  <si>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</si>
  <si>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</si>
  <si>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</si>
  <si>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</si>
  <si>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</si>
  <si>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</si>
  <si>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</si>
  <si>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</si>
  <si>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</si>
  <si>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</si>
  <si>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</si>
  <si>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</si>
  <si>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</si>
  <si>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</si>
  <si>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</si>
  <si>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</si>
  <si>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</si>
  <si>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</si>
  <si>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</si>
  <si>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</si>
  <si>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</si>
  <si>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</si>
  <si>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</si>
  <si>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</si>
  <si>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</si>
  <si>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</si>
  <si>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</si>
  <si>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</si>
  <si>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</si>
  <si>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</si>
  <si>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</si>
  <si>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</si>
  <si>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</si>
  <si>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</si>
  <si>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</si>
  <si>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</si>
  <si>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</si>
  <si>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</si>
  <si>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</si>
  <si>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</si>
  <si>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</si>
  <si>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</si>
  <si>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</si>
  <si>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</si>
  <si>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</si>
  <si>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</si>
  <si>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</si>
  <si>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</si>
  <si>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</si>
  <si>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</si>
  <si>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</si>
  <si>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</si>
  <si>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</si>
  <si>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</si>
  <si>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</si>
  <si>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</si>
  <si>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</si>
  <si>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</si>
  <si>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</si>
  <si>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</si>
  <si>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</si>
  <si>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</si>
  <si>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</si>
  <si>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</si>
  <si>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</si>
  <si>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</si>
  <si>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</si>
  <si>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</si>
  <si>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</si>
  <si>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</si>
  <si>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</si>
  <si>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</si>
  <si>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</si>
  <si>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</si>
  <si>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</si>
  <si>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</si>
  <si>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</si>
  <si>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</si>
  <si>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</si>
  <si>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</si>
  <si>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</si>
  <si>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</si>
  <si>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</si>
  <si>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</si>
  <si>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</si>
  <si>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</si>
  <si>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</si>
  <si>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</si>
  <si>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</si>
  <si>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</si>
  <si>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</si>
  <si>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</si>
  <si>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</si>
  <si>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</si>
  <si>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</si>
  <si>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</si>
  <si>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</si>
  <si>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</si>
  <si>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</si>
  <si>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</si>
  <si>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</si>
  <si>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</si>
  <si>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</si>
  <si>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</si>
  <si>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</si>
  <si>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</si>
  <si>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</si>
  <si>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</si>
  <si>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</si>
  <si>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</si>
  <si>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</si>
  <si>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</si>
  <si>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</si>
  <si>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</si>
  <si>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</si>
  <si>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</si>
  <si>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</si>
  <si>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</si>
  <si>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</si>
  <si>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</si>
  <si>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</si>
  <si>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</si>
  <si>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</si>
  <si>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</si>
  <si>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</si>
  <si>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</si>
  <si>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</si>
  <si>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</si>
  <si>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</si>
  <si>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</si>
  <si>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</si>
  <si>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</si>
  <si>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</si>
  <si>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</si>
  <si>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</si>
  <si>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</si>
  <si>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</si>
  <si>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</si>
  <si>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</si>
  <si>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</si>
  <si>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</si>
  <si>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</si>
  <si>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</si>
  <si>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</si>
  <si>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</si>
  <si>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</si>
  <si>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</si>
  <si>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</si>
  <si>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</si>
  <si>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</si>
  <si>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</si>
  <si>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</si>
  <si>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</si>
  <si>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</si>
  <si>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</si>
  <si>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</si>
  <si>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</si>
  <si>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</si>
  <si>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</si>
  <si>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</si>
  <si>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</si>
  <si>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</si>
  <si>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</si>
  <si>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</si>
  <si>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</si>
  <si>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</si>
  <si>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</si>
  <si>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</si>
  <si>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</si>
  <si>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</si>
  <si>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</si>
  <si>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</si>
  <si>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</si>
  <si>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</si>
  <si>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</si>
  <si>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</si>
  <si>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</si>
  <si>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</si>
  <si>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</si>
  <si>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</si>
  <si>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</si>
  <si>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</si>
  <si>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</si>
  <si>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</si>
  <si>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</si>
  <si>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</si>
  <si>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</si>
  <si>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</si>
  <si>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</si>
  <si>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</si>
  <si>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</si>
  <si>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</si>
  <si>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</si>
  <si>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</si>
  <si>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</si>
  <si>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</si>
  <si>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</si>
  <si>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</si>
  <si>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</si>
  <si>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</si>
  <si>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</si>
  <si>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</si>
  <si>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</si>
  <si>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</si>
  <si>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</si>
  <si>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</si>
  <si>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</si>
  <si>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</si>
  <si>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</si>
  <si>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</si>
  <si>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</si>
  <si>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</si>
  <si>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</si>
  <si>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</si>
  <si>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</si>
  <si>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</si>
  <si>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</si>
  <si>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</si>
  <si>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</si>
  <si>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</si>
  <si>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</si>
  <si>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</si>
  <si>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</si>
  <si>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</si>
  <si>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</si>
  <si>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</si>
  <si>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</si>
  <si>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</si>
  <si>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</si>
  <si>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</si>
  <si>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</si>
  <si>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</si>
  <si>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</si>
  <si>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</si>
  <si>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</si>
  <si>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</si>
  <si>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</si>
  <si>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</si>
  <si>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</si>
  <si>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</si>
  <si>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</si>
  <si>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</si>
  <si>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</si>
  <si>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</si>
  <si>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</si>
  <si>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</si>
  <si>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</si>
  <si>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</si>
  <si>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</si>
  <si>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</si>
  <si>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</si>
  <si>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</si>
  <si>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</si>
  <si>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</si>
  <si>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</si>
  <si>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</si>
  <si>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</si>
  <si>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</si>
  <si>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</si>
  <si>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</si>
  <si>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</si>
  <si>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</si>
  <si>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</si>
  <si>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</si>
  <si>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</si>
  <si>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</si>
  <si>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</si>
  <si>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</si>
  <si>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</si>
  <si>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</si>
  <si>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</si>
  <si>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</si>
  <si>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</si>
  <si>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</si>
  <si>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</si>
  <si>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</si>
  <si>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</si>
  <si>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</si>
  <si>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</si>
  <si>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</si>
  <si>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</si>
  <si>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</si>
  <si>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</si>
  <si>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</si>
  <si>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</si>
  <si>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</si>
  <si>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</si>
  <si>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</si>
  <si>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</si>
  <si>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</si>
  <si>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</si>
  <si>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</si>
  <si>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</si>
  <si>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</si>
  <si>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</si>
  <si>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</si>
  <si>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</si>
  <si>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</si>
  <si>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</si>
  <si>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</si>
  <si>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</si>
  <si>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</si>
  <si>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</si>
  <si>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</si>
  <si>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</si>
  <si>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</si>
  <si>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</si>
  <si>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</si>
  <si>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</si>
  <si>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</si>
  <si>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</si>
  <si>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</si>
  <si>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</si>
  <si>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</si>
  <si>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</si>
  <si>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</si>
  <si>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</si>
  <si>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</si>
  <si>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</si>
  <si>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</si>
  <si>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</si>
  <si>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</si>
  <si>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</si>
  <si>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</si>
  <si>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</si>
  <si>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</si>
  <si>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</si>
  <si>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</si>
  <si>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</si>
  <si>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</si>
  <si>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</si>
  <si>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</si>
  <si>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</si>
  <si>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</si>
  <si>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</si>
  <si>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</si>
  <si>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</si>
  <si>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</si>
  <si>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</si>
  <si>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</si>
  <si>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</si>
  <si>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</si>
  <si>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</si>
  <si>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</si>
  <si>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</si>
  <si>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</si>
  <si>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</si>
  <si>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</si>
  <si>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</si>
  <si>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</si>
  <si>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</si>
  <si>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</si>
  <si>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</si>
  <si>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</si>
  <si>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</si>
  <si>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</si>
  <si>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</si>
  <si>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</si>
  <si>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</si>
  <si>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</si>
  <si>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</si>
  <si>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</si>
  <si>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</si>
  <si>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</si>
  <si>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</si>
  <si>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</si>
  <si>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</si>
  <si>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</si>
  <si>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</si>
  <si>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</si>
  <si>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</si>
  <si>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</si>
  <si>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</si>
  <si>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</si>
  <si>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</si>
  <si>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</si>
  <si>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</si>
  <si>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</si>
  <si>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</si>
  <si>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</si>
  <si>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</si>
  <si>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</si>
  <si>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</si>
  <si>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</si>
  <si>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</si>
  <si>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</si>
  <si>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</si>
  <si>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</si>
  <si>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</si>
  <si>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</si>
  <si>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</si>
  <si>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</si>
  <si>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</si>
  <si>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</si>
  <si>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</si>
  <si>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</si>
  <si>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</si>
  <si>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</si>
  <si>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</si>
  <si>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</si>
  <si>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</si>
  <si>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</si>
  <si>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</si>
  <si>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</si>
  <si>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</si>
  <si>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</si>
  <si>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</si>
  <si>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</si>
  <si>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</si>
  <si>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</si>
  <si>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</si>
  <si>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</si>
  <si>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</si>
  <si>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</si>
  <si>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</si>
  <si>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</si>
  <si>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</si>
  <si>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</si>
  <si>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</si>
  <si>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</si>
  <si>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</si>
  <si>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</si>
  <si>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</si>
  <si>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</si>
  <si>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</si>
  <si>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</si>
  <si>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</si>
  <si>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</si>
  <si>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</si>
  <si>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</si>
  <si>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</si>
  <si>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</si>
  <si>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</si>
  <si>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</si>
  <si>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</si>
  <si>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</si>
  <si>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</si>
  <si>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</si>
  <si>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</si>
  <si>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</si>
  <si>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</si>
  <si>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</si>
  <si>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</si>
  <si>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</si>
  <si>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</si>
  <si>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</si>
  <si>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</si>
  <si>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</si>
  <si>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</si>
  <si>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</si>
  <si>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</si>
  <si>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</si>
  <si>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</si>
  <si>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</si>
  <si>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</si>
  <si>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</si>
  <si>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</si>
  <si>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</si>
  <si>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</si>
  <si>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</si>
  <si>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</si>
  <si>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</si>
  <si>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</si>
  <si>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</si>
  <si>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</si>
  <si>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</si>
  <si>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</si>
  <si>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</si>
  <si>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</si>
  <si>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</si>
  <si>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</si>
  <si>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</si>
  <si>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</si>
  <si>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</si>
  <si>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</si>
  <si>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</si>
  <si>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</si>
  <si>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</si>
  <si>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</si>
  <si>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</si>
  <si>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</si>
  <si>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</si>
  <si>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</si>
  <si>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</si>
  <si>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</si>
  <si>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</si>
  <si>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</si>
  <si>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</si>
  <si>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</si>
  <si>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</si>
  <si>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</si>
  <si>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</si>
  <si>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</si>
  <si>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</si>
  <si>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</si>
  <si>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</si>
  <si>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</si>
  <si>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</si>
  <si>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</si>
  <si>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</si>
  <si>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</si>
  <si>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</si>
  <si>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</si>
  <si>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</si>
  <si>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</si>
  <si>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</si>
  <si>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</si>
  <si>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</si>
  <si>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</si>
  <si>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</si>
  <si>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</si>
  <si>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</si>
  <si>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</si>
  <si>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</si>
  <si>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</si>
  <si>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</si>
  <si>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</si>
  <si>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</si>
  <si>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</si>
  <si>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</si>
  <si>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</si>
  <si>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</si>
  <si>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</si>
  <si>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</si>
  <si>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</si>
  <si>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</si>
  <si>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</si>
  <si>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</si>
  <si>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</si>
  <si>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</si>
  <si>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</si>
  <si>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</si>
  <si>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</si>
  <si>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</si>
  <si>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</si>
  <si>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</si>
  <si>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</si>
  <si>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</si>
  <si>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</si>
  <si>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</si>
  <si>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</si>
  <si>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</si>
  <si>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</si>
  <si>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</si>
  <si>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</si>
  <si>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</si>
  <si>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</si>
  <si>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</si>
  <si>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</si>
  <si>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</si>
  <si>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</si>
  <si>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</si>
  <si>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</si>
  <si>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</si>
  <si>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</si>
  <si>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</si>
  <si>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</si>
  <si>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</si>
  <si>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</si>
  <si>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</si>
  <si>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</si>
  <si>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</si>
  <si>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</si>
  <si>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</si>
  <si>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</si>
  <si>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</si>
  <si>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</si>
  <si>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</si>
  <si>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</si>
  <si>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</si>
  <si>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</si>
  <si>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</si>
  <si>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</si>
  <si>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</si>
  <si>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</si>
  <si>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</si>
  <si>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</si>
  <si>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</si>
  <si>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</si>
  <si>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</si>
  <si>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</si>
  <si>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</si>
  <si>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</si>
  <si>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</si>
  <si>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</si>
  <si>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</si>
  <si>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</si>
  <si>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</si>
  <si>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</si>
  <si>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</si>
  <si>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</si>
  <si>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</si>
  <si>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</si>
  <si>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</si>
  <si>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</si>
  <si>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</si>
  <si>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</si>
  <si>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</si>
  <si>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</si>
  <si>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</si>
  <si>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</si>
  <si>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</si>
  <si>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</si>
  <si>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</si>
  <si>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</si>
  <si>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</si>
  <si>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</si>
  <si>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</si>
  <si>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</si>
  <si>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</si>
  <si>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</si>
  <si>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</si>
  <si>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</si>
  <si>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</si>
  <si>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</si>
  <si>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</si>
  <si>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</si>
  <si>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</si>
  <si>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</si>
  <si>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</si>
  <si>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</si>
  <si>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</si>
  <si>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</si>
  <si>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</si>
  <si>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</si>
  <si>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</si>
  <si>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</si>
  <si>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</si>
  <si>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</si>
  <si>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</si>
  <si>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</si>
  <si>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</si>
  <si>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</si>
  <si>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</si>
  <si>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</si>
  <si>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</si>
  <si>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</si>
  <si>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</si>
  <si>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</si>
  <si>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</si>
  <si>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</si>
  <si>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</si>
  <si>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</si>
  <si>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</si>
  <si>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</si>
  <si>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</si>
  <si>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</si>
  <si>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</si>
  <si>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</si>
  <si>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</si>
  <si>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</si>
  <si>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</si>
  <si>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</si>
  <si>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</si>
  <si>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</si>
  <si>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</si>
  <si>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</si>
  <si>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</si>
  <si>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</si>
  <si>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</si>
  <si>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</si>
  <si>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</si>
  <si>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</si>
  <si>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</si>
  <si>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</si>
  <si>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</si>
  <si>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</si>
  <si>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</si>
  <si>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</si>
  <si>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</si>
  <si>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</si>
  <si>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</si>
  <si>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</si>
  <si>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</si>
  <si>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</si>
  <si>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</si>
  <si>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</si>
  <si>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</si>
  <si>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</si>
  <si>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</si>
  <si>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</si>
  <si>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</si>
  <si>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</si>
  <si>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</si>
  <si>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</si>
  <si>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</si>
  <si>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</si>
  <si>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</si>
  <si>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</si>
  <si>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</si>
  <si>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</si>
  <si>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</si>
  <si>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</si>
  <si>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</si>
  <si>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</si>
  <si>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</si>
  <si>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</si>
  <si>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</si>
  <si>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</si>
  <si>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</si>
  <si>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</si>
  <si>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</si>
  <si>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</si>
  <si>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</si>
  <si>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</si>
  <si>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</si>
  <si>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</si>
  <si>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</si>
  <si>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</si>
  <si>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</si>
  <si>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</si>
  <si>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</si>
  <si>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</si>
  <si>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</si>
  <si>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</si>
  <si>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</si>
  <si>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</si>
  <si>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</si>
  <si>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</si>
  <si>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</si>
  <si>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</si>
  <si>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</si>
  <si>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</si>
  <si>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</si>
  <si>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</si>
  <si>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</si>
  <si>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</si>
  <si>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</si>
  <si>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</si>
  <si>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</si>
  <si>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</si>
  <si>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</si>
  <si>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</si>
  <si>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</si>
  <si>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</si>
  <si>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</si>
  <si>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</si>
  <si>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</si>
  <si>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</si>
  <si>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</si>
  <si>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</si>
  <si>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</si>
  <si>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</si>
  <si>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</si>
  <si>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</si>
  <si>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</si>
  <si>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</si>
  <si>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</si>
  <si>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</si>
  <si>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</si>
  <si>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</si>
  <si>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</si>
  <si>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</si>
  <si>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</si>
  <si>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</si>
  <si>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</si>
  <si>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</si>
  <si>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</si>
  <si>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</si>
  <si>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</si>
  <si>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</si>
  <si>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</si>
  <si>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</si>
  <si>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</si>
  <si>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</si>
  <si>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</si>
  <si>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</si>
  <si>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</si>
  <si>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</si>
  <si>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</si>
  <si>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</si>
  <si>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</si>
  <si>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</si>
  <si>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</si>
  <si>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</si>
  <si>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</si>
  <si>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</si>
  <si>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</si>
  <si>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</si>
  <si>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</si>
  <si>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</si>
  <si>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</si>
  <si>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</si>
  <si>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</si>
  <si>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</si>
  <si>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</si>
  <si>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</si>
  <si>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</si>
  <si>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</si>
  <si>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</si>
  <si>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</si>
  <si>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</si>
  <si>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</si>
  <si>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</si>
  <si>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</si>
  <si>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</si>
  <si>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</si>
  <si>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</si>
  <si>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</si>
  <si>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</si>
  <si>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</si>
  <si>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</si>
  <si>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</si>
  <si>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</si>
  <si>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</si>
  <si>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</si>
  <si>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</si>
  <si>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</si>
  <si>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</si>
  <si>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</si>
  <si>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</si>
  <si>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</si>
  <si>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</si>
  <si>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</si>
  <si>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</si>
  <si>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</si>
  <si>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</si>
  <si>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</si>
  <si>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</si>
  <si>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</si>
  <si>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</si>
  <si>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</si>
  <si>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</si>
  <si>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</si>
  <si>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</si>
  <si>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</si>
  <si>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</si>
  <si>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</si>
  <si>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</si>
  <si>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</si>
  <si>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</si>
  <si>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</si>
  <si>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</si>
  <si>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</si>
  <si>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</si>
  <si>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</si>
  <si>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</si>
  <si>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</si>
  <si>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</si>
  <si>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</si>
  <si>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</si>
  <si>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</si>
  <si>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</si>
  <si>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</si>
  <si>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</si>
  <si>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</si>
  <si>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</si>
  <si>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</si>
  <si>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</si>
  <si>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</si>
  <si>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</si>
  <si>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</si>
  <si>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</si>
  <si>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</si>
  <si>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</si>
  <si>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</si>
  <si>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</si>
  <si>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</si>
  <si>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</si>
  <si>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</si>
  <si>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</si>
  <si>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</si>
  <si>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</si>
  <si>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</si>
  <si>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</si>
  <si>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</si>
  <si>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</si>
  <si>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</si>
  <si>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</si>
  <si>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</si>
  <si>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</si>
  <si>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</si>
  <si>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</si>
  <si>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</si>
  <si>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</si>
  <si>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</si>
  <si>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</si>
  <si>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</si>
  <si>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</si>
  <si>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</si>
  <si>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</si>
  <si>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</si>
  <si>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</si>
  <si>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</si>
  <si>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</si>
  <si>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</si>
  <si>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</si>
  <si>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</si>
  <si>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</si>
  <si>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</si>
  <si>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</si>
  <si>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</si>
  <si>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</si>
  <si>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</si>
  <si>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</si>
  <si>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</si>
  <si>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</si>
  <si>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</si>
  <si>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</si>
  <si>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</si>
  <si>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</si>
  <si>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</si>
  <si>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</si>
  <si>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</si>
  <si>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</si>
  <si>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</si>
  <si>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</si>
  <si>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</si>
  <si>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</si>
  <si>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</si>
  <si>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</si>
  <si>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</si>
  <si>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</si>
  <si>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</si>
  <si>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</si>
  <si>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</si>
  <si>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</si>
  <si>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</si>
  <si>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</si>
  <si>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</si>
  <si>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</si>
  <si>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</si>
  <si>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</si>
  <si>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</si>
  <si>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</si>
  <si>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</si>
  <si>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</si>
  <si>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</si>
  <si>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</si>
  <si>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</si>
  <si>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</si>
  <si>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</si>
  <si>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</si>
  <si>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</si>
  <si>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</si>
  <si>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</si>
  <si>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</si>
  <si>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</si>
  <si>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</si>
  <si>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</si>
  <si>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</si>
  <si>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</si>
  <si>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</si>
  <si>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</si>
  <si>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</si>
  <si>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</si>
  <si>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</si>
  <si>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</si>
  <si>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</si>
  <si>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</si>
  <si>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</si>
  <si>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</si>
  <si>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</si>
  <si>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</si>
  <si>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</si>
  <si>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</si>
  <si>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</si>
  <si>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</si>
  <si>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</si>
  <si>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</si>
  <si>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</si>
  <si>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</si>
  <si>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</si>
  <si>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</si>
  <si>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</si>
  <si>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</si>
  <si>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</si>
  <si>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</si>
  <si>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</si>
  <si>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</si>
  <si>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</si>
  <si>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</si>
  <si>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</si>
  <si>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</si>
  <si>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</si>
  <si>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</si>
  <si>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</si>
  <si>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</si>
  <si>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</si>
  <si>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</si>
  <si>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</si>
  <si>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</si>
  <si>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</si>
  <si>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</si>
  <si>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</si>
  <si>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</si>
  <si>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</si>
  <si>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</si>
  <si>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</si>
  <si>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</si>
  <si>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</si>
  <si>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</si>
  <si>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</si>
  <si>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</si>
  <si>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</si>
  <si>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</si>
  <si>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</si>
  <si>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</si>
  <si>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</si>
  <si>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</si>
  <si>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</si>
  <si>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</si>
  <si>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</si>
  <si>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</si>
  <si>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</si>
  <si>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</si>
  <si>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</si>
  <si>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</si>
  <si>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</si>
  <si>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</si>
  <si>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</si>
  <si>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</si>
  <si>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</si>
  <si>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</si>
  <si>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</si>
  <si>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</si>
  <si>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</si>
  <si>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</si>
  <si>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</si>
  <si>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</si>
  <si>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</si>
  <si>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</si>
  <si>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</si>
  <si>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</si>
  <si>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</si>
  <si>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</si>
  <si>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</si>
  <si>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</si>
  <si>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</si>
  <si>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</si>
  <si>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</si>
  <si>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</si>
  <si>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</si>
  <si>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</si>
  <si>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</si>
  <si>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</si>
  <si>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</si>
  <si>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</si>
  <si>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</si>
  <si>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</si>
  <si>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</si>
  <si>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</si>
  <si>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</si>
  <si>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</si>
  <si>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</si>
  <si>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</si>
  <si>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</si>
  <si>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</si>
  <si>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</si>
  <si>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</si>
  <si>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</si>
  <si>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</si>
  <si>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</si>
  <si>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</si>
  <si>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</si>
  <si>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</si>
  <si>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</si>
  <si>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</si>
  <si>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</si>
  <si>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</si>
  <si>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</si>
  <si>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</si>
  <si>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</si>
  <si>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</si>
  <si>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</si>
  <si>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</si>
  <si>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</si>
  <si>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</si>
  <si>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</si>
  <si>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</si>
  <si>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</si>
  <si>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</si>
  <si>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</si>
  <si>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</si>
  <si>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</si>
  <si>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</si>
  <si>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</si>
  <si>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</si>
  <si>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</si>
  <si>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</si>
  <si>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</si>
  <si>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</si>
  <si>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</si>
  <si>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</si>
  <si>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</si>
  <si>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</si>
  <si>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</si>
  <si>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</si>
  <si>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</si>
  <si>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</si>
  <si>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</si>
  <si>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</si>
  <si>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</si>
  <si>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</si>
  <si>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</si>
  <si>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</si>
  <si>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</si>
  <si>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</si>
  <si>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</si>
  <si>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</si>
  <si>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</si>
  <si>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</si>
  <si>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</si>
  <si>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</si>
  <si>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</si>
  <si>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</si>
  <si>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</si>
  <si>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</si>
  <si>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</si>
  <si>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</si>
  <si>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</si>
  <si>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</si>
  <si>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</si>
  <si>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</si>
  <si>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</si>
  <si>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</si>
  <si>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</si>
  <si>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</si>
  <si>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</si>
  <si>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</si>
  <si>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</si>
  <si>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</si>
  <si>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</si>
  <si>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</si>
  <si>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</si>
  <si>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</si>
  <si>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</si>
  <si>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</si>
  <si>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</si>
  <si>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</si>
  <si>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</si>
  <si>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</si>
  <si>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</si>
  <si>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</si>
  <si>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</si>
  <si>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</si>
  <si>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</si>
  <si>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</si>
  <si>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</si>
  <si>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</si>
  <si>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</si>
  <si>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</si>
  <si>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</si>
  <si>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</si>
  <si>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</si>
  <si>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</si>
  <si>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</si>
  <si>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</si>
  <si>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</si>
  <si>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</si>
  <si>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</si>
  <si>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</si>
  <si>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</si>
  <si>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</si>
  <si>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</si>
  <si>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</si>
  <si>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</si>
  <si>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</si>
  <si>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</si>
  <si>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</si>
  <si>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</si>
  <si>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</si>
  <si>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</si>
  <si>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</si>
  <si>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</si>
  <si>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</si>
  <si>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</si>
  <si>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</si>
  <si>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</si>
  <si>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</si>
  <si>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</si>
  <si>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</si>
  <si>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</si>
  <si>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</si>
  <si>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</si>
  <si>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</si>
  <si>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</si>
  <si>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</si>
  <si>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</si>
  <si>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</si>
  <si>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</si>
  <si>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</si>
  <si>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</si>
  <si>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</si>
  <si>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</si>
  <si>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</si>
  <si>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</si>
  <si>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</si>
  <si>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</si>
  <si>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</si>
  <si>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</si>
  <si>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</si>
  <si>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</si>
  <si>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</si>
  <si>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</si>
  <si>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</si>
  <si>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</si>
  <si>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</si>
  <si>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</si>
  <si>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</si>
  <si>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</si>
  <si>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</si>
  <si>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</si>
  <si>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</si>
  <si>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</si>
  <si>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</si>
  <si>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</si>
  <si>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</si>
  <si>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</si>
  <si>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</si>
  <si>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</si>
  <si>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</si>
  <si>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</si>
  <si>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</si>
  <si>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</si>
  <si>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</si>
  <si>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</si>
  <si>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</si>
  <si>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</si>
  <si>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</si>
  <si>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</si>
  <si>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</si>
  <si>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</si>
  <si>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</si>
  <si>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</si>
  <si>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</si>
  <si>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</si>
  <si>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</si>
  <si>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</si>
  <si>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</si>
  <si>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</si>
  <si>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</si>
  <si>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</si>
  <si>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</si>
  <si>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</si>
  <si>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</si>
  <si>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</si>
  <si>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</si>
  <si>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</si>
  <si>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</si>
  <si>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</si>
  <si>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</si>
  <si>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</si>
  <si>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</si>
  <si>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</si>
  <si>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</si>
  <si>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</si>
  <si>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</si>
  <si>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</si>
  <si>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</si>
  <si>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</si>
  <si>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</si>
  <si>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</si>
  <si>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</si>
  <si>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</si>
  <si>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</si>
  <si>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</si>
  <si>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</si>
  <si>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</si>
  <si>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</si>
  <si>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</si>
  <si>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</si>
  <si>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</si>
  <si>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</si>
  <si>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</si>
  <si>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</si>
  <si>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</si>
  <si>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</si>
  <si>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</si>
  <si>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</si>
  <si>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</si>
  <si>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</si>
  <si>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</si>
  <si>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</si>
  <si>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</si>
  <si>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</si>
  <si>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</si>
  <si>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</si>
  <si>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</si>
  <si>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</si>
  <si>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</si>
  <si>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</si>
  <si>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</si>
  <si>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</si>
  <si>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</si>
  <si>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</si>
  <si>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</si>
  <si>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</si>
  <si>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</si>
  <si>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</si>
  <si>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</si>
  <si>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</si>
  <si>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</si>
  <si>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</si>
  <si>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</si>
  <si>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</si>
  <si>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</si>
  <si>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</si>
  <si>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</si>
  <si>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</si>
  <si>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</si>
  <si>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</si>
  <si>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</si>
  <si>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</si>
  <si>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</si>
  <si>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</si>
  <si>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</si>
  <si>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</si>
  <si>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</si>
  <si>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</si>
  <si>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</si>
  <si>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</si>
  <si>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</si>
  <si>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</si>
  <si>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</si>
  <si>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</si>
  <si>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</si>
  <si>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</si>
  <si>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</si>
  <si>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</si>
  <si>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</si>
  <si>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</si>
  <si>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</si>
  <si>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</si>
  <si>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</si>
  <si>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</si>
  <si>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</si>
  <si>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</si>
  <si>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</si>
  <si>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</si>
  <si>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</si>
  <si>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</si>
  <si>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</si>
  <si>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</si>
  <si>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</si>
  <si>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</si>
  <si>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</si>
  <si>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</si>
  <si>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</si>
  <si>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</si>
  <si>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</si>
  <si>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</si>
  <si>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</si>
  <si>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</si>
  <si>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</si>
  <si>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</si>
  <si>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</si>
  <si>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</si>
  <si>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</si>
  <si>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</si>
  <si>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</si>
  <si>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</si>
  <si>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</si>
  <si>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</si>
  <si>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</si>
  <si>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</si>
  <si>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</si>
  <si>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</si>
  <si>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</si>
  <si>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</si>
  <si>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</si>
  <si>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</si>
  <si>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</si>
  <si>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</si>
  <si>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</si>
  <si>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</si>
  <si>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</si>
  <si>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</si>
  <si>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</si>
  <si>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</si>
  <si>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</si>
  <si>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</si>
  <si>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</si>
  <si>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</si>
  <si>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</si>
  <si>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</si>
  <si>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</si>
  <si>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</si>
  <si>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</si>
  <si>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</si>
  <si>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</si>
  <si>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</si>
  <si>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</si>
  <si>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</si>
  <si>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</si>
  <si>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</si>
  <si>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</si>
  <si>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</si>
  <si>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</si>
  <si>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</si>
  <si>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</si>
  <si>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</si>
  <si>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</si>
  <si>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</si>
  <si>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</si>
  <si>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</si>
  <si>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</si>
  <si>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</si>
  <si>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</si>
  <si>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</si>
  <si>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</si>
  <si>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</si>
  <si>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</si>
  <si>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</si>
  <si>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</si>
  <si>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</si>
  <si>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</si>
  <si>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</si>
  <si>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</si>
  <si>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</si>
  <si>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</si>
  <si>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</si>
  <si>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</si>
  <si>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</si>
  <si>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</si>
  <si>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</si>
  <si>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</si>
  <si>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</si>
  <si>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</si>
  <si>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</si>
  <si>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</si>
  <si>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</si>
  <si>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</si>
  <si>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</si>
  <si>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</si>
  <si>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</si>
  <si>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</si>
  <si>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</si>
  <si>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</si>
  <si>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</si>
  <si>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</si>
  <si>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</si>
  <si>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</si>
  <si>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</si>
  <si>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</si>
  <si>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</si>
  <si>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</si>
  <si>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</si>
  <si>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</si>
  <si>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</si>
  <si>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</si>
  <si>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</si>
  <si>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</si>
  <si>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</si>
  <si>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</si>
  <si>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</si>
  <si>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</si>
  <si>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</si>
  <si>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</si>
  <si>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</si>
  <si>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</si>
  <si>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</si>
  <si>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</si>
  <si>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</si>
  <si>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</si>
  <si>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</si>
  <si>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</si>
  <si>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</si>
  <si>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</si>
  <si>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</si>
  <si>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</si>
  <si>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</si>
  <si>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</si>
  <si>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</si>
  <si>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</si>
  <si>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</si>
  <si>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</si>
  <si>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</si>
  <si>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</si>
  <si>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</si>
  <si>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</si>
  <si>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</si>
  <si>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</si>
  <si>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</si>
  <si>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</si>
  <si>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</si>
  <si>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</si>
  <si>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</si>
  <si>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</si>
  <si>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</si>
  <si>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</si>
  <si>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</si>
  <si>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</si>
  <si>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</si>
  <si>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</si>
  <si>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</si>
  <si>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</si>
  <si>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</si>
  <si>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</si>
  <si>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</si>
  <si>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</si>
  <si>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</si>
  <si>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</si>
  <si>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</si>
  <si>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</si>
  <si>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</si>
  <si>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</si>
  <si>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</si>
  <si>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</si>
  <si>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</si>
  <si>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</si>
  <si>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</si>
  <si>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</si>
  <si>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</si>
  <si>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</si>
  <si>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</si>
  <si>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</si>
  <si>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</si>
  <si>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</si>
  <si>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</si>
  <si>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</si>
  <si>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</si>
  <si>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</si>
  <si>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</si>
  <si>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</si>
  <si>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</si>
  <si>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</si>
  <si>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</si>
  <si>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</si>
  <si>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</si>
  <si>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</si>
  <si>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</si>
  <si>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</si>
  <si>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</si>
  <si>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</si>
  <si>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</si>
  <si>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</si>
  <si>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</si>
  <si>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</si>
  <si>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</si>
  <si>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</si>
  <si>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</si>
  <si>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</si>
  <si>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</si>
  <si>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</si>
  <si>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</si>
  <si>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</si>
  <si>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</si>
  <si>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</si>
  <si>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</si>
  <si>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</si>
  <si>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</si>
  <si>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</si>
  <si>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</si>
  <si>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</si>
  <si>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</si>
  <si>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</si>
  <si>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</si>
  <si>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</si>
  <si>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</si>
  <si>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</si>
  <si>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</si>
  <si>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</si>
  <si>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</si>
  <si>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</si>
  <si>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</si>
  <si>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</si>
  <si>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</si>
  <si>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</si>
  <si>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</si>
  <si>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</si>
  <si>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</si>
  <si>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</si>
  <si>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</si>
  <si>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</si>
  <si>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</si>
  <si>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</si>
  <si>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</si>
  <si>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</si>
  <si>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</si>
  <si>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</si>
  <si>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</si>
  <si>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</si>
  <si>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</si>
  <si>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</si>
  <si>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</si>
  <si>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</si>
  <si>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</si>
  <si>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</si>
  <si>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</si>
  <si>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</si>
  <si>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</si>
  <si>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</si>
  <si>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</si>
  <si>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</si>
  <si>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</si>
  <si>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</si>
  <si>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</si>
  <si>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</si>
  <si>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</si>
  <si>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</si>
  <si>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</si>
  <si>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</si>
  <si>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</si>
  <si>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</si>
  <si>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</si>
  <si>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</si>
  <si>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</si>
  <si>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</si>
  <si>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</si>
  <si>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</si>
  <si>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</si>
  <si>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</si>
  <si>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</si>
  <si>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</si>
  <si>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</si>
  <si>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</si>
  <si>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</si>
  <si>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</si>
  <si>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</si>
  <si>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</si>
  <si>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</si>
  <si>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</si>
  <si>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</si>
  <si>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</si>
  <si>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</si>
  <si>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</si>
  <si>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</si>
  <si>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</si>
  <si>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</si>
  <si>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</si>
  <si>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</si>
  <si>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</si>
  <si>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</si>
  <si>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</si>
  <si>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</si>
  <si>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</si>
  <si>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</si>
  <si>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</si>
  <si>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</si>
  <si>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</si>
  <si>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</si>
  <si>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</si>
  <si>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</si>
  <si>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</si>
  <si>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</si>
  <si>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</si>
  <si>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</si>
  <si>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</si>
  <si>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</si>
  <si>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</si>
  <si>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</si>
  <si>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</si>
  <si>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</si>
  <si>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</si>
  <si>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</si>
  <si>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</si>
  <si>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</si>
  <si>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</si>
  <si>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</si>
  <si>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</si>
  <si>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</si>
  <si>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</si>
  <si>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</si>
  <si>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</si>
  <si>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</si>
  <si>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</si>
  <si>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</si>
  <si>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</si>
  <si>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</si>
  <si>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</si>
  <si>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</si>
  <si>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</si>
  <si>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</si>
  <si>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</si>
  <si>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</si>
  <si>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</si>
  <si>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</si>
  <si>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</si>
  <si>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</si>
  <si>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</si>
  <si>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</si>
  <si>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</si>
  <si>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</si>
  <si>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</si>
  <si>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</si>
  <si>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</si>
  <si>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</si>
  <si>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</si>
  <si>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</si>
  <si>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</si>
  <si>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</si>
  <si>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</si>
  <si>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</si>
  <si>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</si>
  <si>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</si>
  <si>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</si>
  <si>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</si>
  <si>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</si>
  <si>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</si>
  <si>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</si>
  <si>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</si>
  <si>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</si>
  <si>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</si>
  <si>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</si>
  <si>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</si>
  <si>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</si>
  <si>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</si>
  <si>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</si>
  <si>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</si>
  <si>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</si>
  <si>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</si>
  <si>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</si>
  <si>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</si>
  <si>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</si>
  <si>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</si>
  <si>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</si>
  <si>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</si>
  <si>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</si>
  <si>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</si>
  <si>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</si>
  <si>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</si>
  <si>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</si>
  <si>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</si>
  <si>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</si>
  <si>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</si>
  <si>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</si>
  <si>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</si>
  <si>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</si>
  <si>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</si>
  <si>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</si>
  <si>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</si>
  <si>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</si>
  <si>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</si>
  <si>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</si>
  <si>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</si>
  <si>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</si>
  <si>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</si>
  <si>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</si>
  <si>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</si>
  <si>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</si>
  <si>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</si>
  <si>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</si>
  <si>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</si>
  <si>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</si>
  <si>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</si>
  <si>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</si>
  <si>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</si>
  <si>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</si>
  <si>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</si>
  <si>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</si>
  <si>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</si>
  <si>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</si>
  <si>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</si>
  <si>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</si>
  <si>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</si>
  <si>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</si>
  <si>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</si>
  <si>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</si>
  <si>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</si>
  <si>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</si>
  <si>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</si>
  <si>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</si>
  <si>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</si>
  <si>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</si>
  <si>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</si>
  <si>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</si>
  <si>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</si>
  <si>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</si>
  <si>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</si>
  <si>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</si>
  <si>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</si>
  <si>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</si>
  <si>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</si>
  <si>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</si>
  <si>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</si>
  <si>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</si>
  <si>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</si>
  <si>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</si>
  <si>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</si>
  <si>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</si>
  <si>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</si>
  <si>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</si>
  <si>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</si>
  <si>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</si>
  <si>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</si>
  <si>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</si>
  <si>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</si>
  <si>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</si>
  <si>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</si>
  <si>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</si>
  <si>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</si>
  <si>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</si>
  <si>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</si>
  <si>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</si>
  <si>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</si>
  <si>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</si>
  <si>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</si>
  <si>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</si>
  <si>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</si>
  <si>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</si>
  <si>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</si>
  <si>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</si>
  <si>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</si>
  <si>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</si>
  <si>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</si>
  <si>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</si>
  <si>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</si>
  <si>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</si>
  <si>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</si>
  <si>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</si>
  <si>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</si>
  <si>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</si>
  <si>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</si>
  <si>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</si>
  <si>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</si>
  <si>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</si>
  <si>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</si>
  <si>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</si>
  <si>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</si>
  <si>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</si>
  <si>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</si>
  <si>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</si>
  <si>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</si>
  <si>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</si>
  <si>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</si>
  <si>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</si>
  <si>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</si>
  <si>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</si>
  <si>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</si>
  <si>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</si>
  <si>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</si>
  <si>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</si>
  <si>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</si>
  <si>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</si>
  <si>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</si>
  <si>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</si>
  <si>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</si>
  <si>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</si>
  <si>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</si>
  <si>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</si>
  <si>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</si>
  <si>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</si>
  <si>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</si>
  <si>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</si>
  <si>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</si>
  <si>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</si>
  <si>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</si>
  <si>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</si>
  <si>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</si>
  <si>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</si>
  <si>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</si>
  <si>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</si>
  <si>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</si>
  <si>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</si>
  <si>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</si>
  <si>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</si>
  <si>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</si>
  <si>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</si>
  <si>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</si>
  <si>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</si>
  <si>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</si>
  <si>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</si>
  <si>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</si>
  <si>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</si>
  <si>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</si>
  <si>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</si>
  <si>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</si>
  <si>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</si>
  <si>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</si>
  <si>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</si>
  <si>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</si>
  <si>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</si>
  <si>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</si>
  <si>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</si>
  <si>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</si>
  <si>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</si>
  <si>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</si>
  <si>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</si>
  <si>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</si>
  <si>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</si>
  <si>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</si>
  <si>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</si>
  <si>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</si>
  <si>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</si>
  <si>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</si>
  <si>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</si>
  <si>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</si>
  <si>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</si>
  <si>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</si>
  <si>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</si>
  <si>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</si>
  <si>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</si>
  <si>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</si>
  <si>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</si>
  <si>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</si>
  <si>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</si>
  <si>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</si>
  <si>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</si>
  <si>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</si>
  <si>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</si>
  <si>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</si>
  <si>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</si>
  <si>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</si>
  <si>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</si>
  <si>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</si>
  <si>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</si>
  <si>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</si>
  <si>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</si>
  <si>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</si>
  <si>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</si>
  <si>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</si>
  <si>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</si>
  <si>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</si>
  <si>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</si>
  <si>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</si>
  <si>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</si>
  <si>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</si>
  <si>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</si>
  <si>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</si>
  <si>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</si>
  <si>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</si>
  <si>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</si>
  <si>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</si>
  <si>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</si>
  <si>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</si>
  <si>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</si>
  <si>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</si>
  <si>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</si>
  <si>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</si>
  <si>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</si>
  <si>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</si>
  <si>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</si>
  <si>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</si>
  <si>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</si>
  <si>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</si>
  <si>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</si>
  <si>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</si>
  <si>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</si>
  <si>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</si>
  <si>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</si>
  <si>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</si>
  <si>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</si>
  <si>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</si>
  <si>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</si>
  <si>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</si>
  <si>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</si>
  <si>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</si>
  <si>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</si>
  <si>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</si>
  <si>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</si>
  <si>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</si>
  <si>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</si>
  <si>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</si>
  <si>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</si>
  <si>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</si>
  <si>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</si>
  <si>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</si>
  <si>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</si>
  <si>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</si>
  <si>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</si>
  <si>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</si>
  <si>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</si>
  <si>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</si>
  <si>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</si>
  <si>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</si>
  <si>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</si>
  <si>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</si>
  <si>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</si>
  <si>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</si>
  <si>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</si>
  <si>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</si>
  <si>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</si>
  <si>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</si>
  <si>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</si>
  <si>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</si>
  <si>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</si>
  <si>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</si>
  <si>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</si>
  <si>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</si>
  <si>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</si>
  <si>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</si>
  <si>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</si>
  <si>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</si>
  <si>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</si>
  <si>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</si>
  <si>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</si>
  <si>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</si>
  <si>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</si>
  <si>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</si>
  <si>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</si>
  <si>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</si>
  <si>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</si>
  <si>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</si>
  <si>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</si>
  <si>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</si>
  <si>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</si>
  <si>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</si>
  <si>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</si>
  <si>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</si>
  <si>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</si>
  <si>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</si>
  <si>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</si>
  <si>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</si>
  <si>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</si>
  <si>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</si>
  <si>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</si>
  <si>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</si>
  <si>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</si>
  <si>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</si>
  <si>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</si>
  <si>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</si>
  <si>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</si>
  <si>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</si>
  <si>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</si>
  <si>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</si>
  <si>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</si>
  <si>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</si>
  <si>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</si>
  <si>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</si>
  <si>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</si>
  <si>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</si>
  <si>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</si>
  <si>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</si>
  <si>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</si>
  <si>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</si>
  <si>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</si>
  <si>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</si>
  <si>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</si>
  <si>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</si>
  <si>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</si>
  <si>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</si>
  <si>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</si>
  <si>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</si>
  <si>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</si>
  <si>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</si>
  <si>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</si>
  <si>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</si>
  <si>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</si>
  <si>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</si>
  <si>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</si>
  <si>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</si>
  <si>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</si>
  <si>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</si>
  <si>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</si>
  <si>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</si>
  <si>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</si>
  <si>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</si>
  <si>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</si>
  <si>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</si>
  <si>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</si>
  <si>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</si>
  <si>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</si>
  <si>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</si>
  <si>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</si>
  <si>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</si>
  <si>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</si>
  <si>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</si>
  <si>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</si>
  <si>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</si>
  <si>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</si>
  <si>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</si>
  <si>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</si>
  <si>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</si>
  <si>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</si>
  <si>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</si>
  <si>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</si>
  <si>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</si>
  <si>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</si>
  <si>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</si>
  <si>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</si>
  <si>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</si>
  <si>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</si>
  <si>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</si>
  <si>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</si>
  <si>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</si>
  <si>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</si>
  <si>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</si>
  <si>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</si>
  <si>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</si>
  <si>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</si>
  <si>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</si>
  <si>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</si>
  <si>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</si>
  <si>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</si>
  <si>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</si>
  <si>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</si>
  <si>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</si>
  <si>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</si>
  <si>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</si>
  <si>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</si>
  <si>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</si>
  <si>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</si>
  <si>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</si>
  <si>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</si>
  <si>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</si>
  <si>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</si>
  <si>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</si>
  <si>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</si>
  <si>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</si>
  <si>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</si>
  <si>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</si>
  <si>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</si>
  <si>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</si>
  <si>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</si>
  <si>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</si>
  <si>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</si>
  <si>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</si>
  <si>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</si>
  <si>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</si>
  <si>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</si>
  <si>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</si>
  <si>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</si>
  <si>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</si>
  <si>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</si>
  <si>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</si>
  <si>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</si>
  <si>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</si>
  <si>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</si>
  <si>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</si>
  <si>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</si>
  <si>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</si>
  <si>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</si>
  <si>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</si>
  <si>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</si>
  <si>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</si>
  <si>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</si>
  <si>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</si>
  <si>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</si>
  <si>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</si>
  <si>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</si>
  <si>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</si>
  <si>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</si>
  <si>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</si>
  <si>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</si>
  <si>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</si>
  <si>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</si>
  <si>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</si>
  <si>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</si>
  <si>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</si>
  <si>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</si>
  <si>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</si>
  <si>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</si>
  <si>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</si>
  <si>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</si>
  <si>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</si>
  <si>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</si>
  <si>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</si>
  <si>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</si>
  <si>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</si>
  <si>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</si>
  <si>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</si>
  <si>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</si>
  <si>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</si>
  <si>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</si>
  <si>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</si>
  <si>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</si>
  <si>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</si>
  <si>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</si>
  <si>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</si>
  <si>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</si>
  <si>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</si>
  <si>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</si>
  <si>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</si>
  <si>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</si>
  <si>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</si>
  <si>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</si>
  <si>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</si>
  <si>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</si>
  <si>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</si>
  <si>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</si>
  <si>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</si>
  <si>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</si>
  <si>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</si>
  <si>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</si>
  <si>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</si>
  <si>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</si>
  <si>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</si>
  <si>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</si>
  <si>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</si>
  <si>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</si>
  <si>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</si>
  <si>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</si>
  <si>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</si>
  <si>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</si>
  <si>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</si>
  <si>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</si>
  <si>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</si>
  <si>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</si>
  <si>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</si>
  <si>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</si>
  <si>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</si>
  <si>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</si>
  <si>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</si>
  <si>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</si>
  <si>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</si>
  <si>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</si>
  <si>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</si>
  <si>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</si>
  <si>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</si>
  <si>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</si>
  <si>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</si>
  <si>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</si>
  <si>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</si>
  <si>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</si>
  <si>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</si>
  <si>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</si>
  <si>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</si>
  <si>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</si>
  <si>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</si>
  <si>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</si>
  <si>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</si>
  <si>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</si>
  <si>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</si>
  <si>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</si>
  <si>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</si>
  <si>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</si>
  <si>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</si>
  <si>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</si>
  <si>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</si>
  <si>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</si>
  <si>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</si>
  <si>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</si>
  <si>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</si>
  <si>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</si>
  <si>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</si>
  <si>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</si>
  <si>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</si>
  <si>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</si>
  <si>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</si>
  <si>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</si>
  <si>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</si>
  <si>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</si>
  <si>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</si>
  <si>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</si>
  <si>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</si>
  <si>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</si>
  <si>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</si>
  <si>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</si>
  <si>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</si>
  <si>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</si>
  <si>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</si>
  <si>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</si>
  <si>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</si>
  <si>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</si>
  <si>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</si>
  <si>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</si>
  <si>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</si>
  <si>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</si>
  <si>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</si>
  <si>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</si>
  <si>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</si>
  <si>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</si>
  <si>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</si>
  <si>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</si>
  <si>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</si>
  <si>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</si>
  <si>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</si>
  <si>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</si>
  <si>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</si>
  <si>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</si>
  <si>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</si>
  <si>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</si>
  <si>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</si>
  <si>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</si>
  <si>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</si>
  <si>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</si>
  <si>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</si>
  <si>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</si>
  <si>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</si>
  <si>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</si>
  <si>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</si>
  <si>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</si>
  <si>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</si>
  <si>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</si>
  <si>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</si>
  <si>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</si>
  <si>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</si>
  <si>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</si>
  <si>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</si>
  <si>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</si>
  <si>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</si>
  <si>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</si>
  <si>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</si>
  <si>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</si>
  <si>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</si>
  <si>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</si>
  <si>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</si>
  <si>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</si>
  <si>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</si>
  <si>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</si>
  <si>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</si>
  <si>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</si>
  <si>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</si>
  <si>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</si>
  <si>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</si>
  <si>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</si>
  <si>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</si>
  <si>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</si>
  <si>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</si>
  <si>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</si>
  <si>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</si>
  <si>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</si>
  <si>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</si>
  <si>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</si>
  <si>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</si>
  <si>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</si>
  <si>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</si>
  <si>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</si>
  <si>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</si>
  <si>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</si>
  <si>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</si>
  <si>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</si>
  <si>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</si>
  <si>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</si>
  <si>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</si>
  <si>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</si>
  <si>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</si>
  <si>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</si>
  <si>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</si>
  <si>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</si>
  <si>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</si>
  <si>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</si>
  <si>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</si>
  <si>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</si>
  <si>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</si>
  <si>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</si>
  <si>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</si>
  <si>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</si>
  <si>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</si>
  <si>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</si>
  <si>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</si>
  <si>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</si>
  <si>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</si>
  <si>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</si>
  <si>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</si>
  <si>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</si>
  <si>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</si>
  <si>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</si>
  <si>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</si>
  <si>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</si>
  <si>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</si>
  <si>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</si>
  <si>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</si>
  <si>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</si>
  <si>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</si>
  <si>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</si>
  <si>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</si>
  <si>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</si>
  <si>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</si>
  <si>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</si>
  <si>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</si>
  <si>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</si>
  <si>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</si>
  <si>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</si>
  <si>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</si>
  <si>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</si>
  <si>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</si>
  <si>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</si>
  <si>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</si>
  <si>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</si>
  <si>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</si>
  <si>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</si>
  <si>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</si>
  <si>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</si>
  <si>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</si>
  <si>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</si>
  <si>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</si>
  <si>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</si>
  <si>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</si>
  <si>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</si>
  <si>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</si>
  <si>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</si>
  <si>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</si>
  <si>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</si>
  <si>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</si>
  <si>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</si>
  <si>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</si>
  <si>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</si>
  <si>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</si>
  <si>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</si>
  <si>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</si>
  <si>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</si>
  <si>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</si>
  <si>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</si>
  <si>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</si>
  <si>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</si>
  <si>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</si>
  <si>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</si>
  <si>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</si>
  <si>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</si>
  <si>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</si>
  <si>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</si>
  <si>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</si>
  <si>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</si>
  <si>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</si>
  <si>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</si>
  <si>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</si>
  <si>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</si>
  <si>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</si>
  <si>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</si>
  <si>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</si>
  <si>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</si>
  <si>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</si>
  <si>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</si>
  <si>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</si>
  <si>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</si>
  <si>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</si>
  <si>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</si>
  <si>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</si>
  <si>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</si>
  <si>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</si>
  <si>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</si>
  <si>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</si>
  <si>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</si>
  <si>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</si>
  <si>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</si>
  <si>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</si>
  <si>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</si>
  <si>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</si>
  <si>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</si>
  <si>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</si>
  <si>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</si>
  <si>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</si>
  <si>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</si>
  <si>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</si>
  <si>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</si>
  <si>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</si>
  <si>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</si>
  <si>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</si>
  <si>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</si>
  <si>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</si>
  <si>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</si>
  <si>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</si>
  <si>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</si>
  <si>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</si>
  <si>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</si>
  <si>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</si>
  <si>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</si>
  <si>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</si>
  <si>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</si>
  <si>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</si>
  <si>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</si>
  <si>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</si>
  <si>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</si>
  <si>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</si>
  <si>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</si>
  <si>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</si>
  <si>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</si>
  <si>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</si>
  <si>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</si>
  <si>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</si>
  <si>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</si>
  <si>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</si>
  <si>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</si>
  <si>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</si>
  <si>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</si>
  <si>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</si>
  <si>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</si>
  <si>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</si>
  <si>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</si>
  <si>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</si>
  <si>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</si>
  <si>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</si>
  <si>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</si>
  <si>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</si>
  <si>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</si>
  <si>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</si>
  <si>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</si>
  <si>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</si>
  <si>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</si>
  <si>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</si>
  <si>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</si>
  <si>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</si>
  <si>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</si>
  <si>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</si>
  <si>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</si>
  <si>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</si>
  <si>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</si>
  <si>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</si>
  <si>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</si>
  <si>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</si>
  <si>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</si>
  <si>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</si>
  <si>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</si>
  <si>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</si>
  <si>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</si>
  <si>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</si>
  <si>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</si>
  <si>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</si>
  <si>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</si>
  <si>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</si>
  <si>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</si>
  <si>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</si>
  <si>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</si>
  <si>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</si>
  <si>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</si>
  <si>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</si>
  <si>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</si>
  <si>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</si>
  <si>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</si>
  <si>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</si>
  <si>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</si>
  <si>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</si>
  <si>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</si>
  <si>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</si>
  <si>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</si>
  <si>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</si>
  <si>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</si>
  <si>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</si>
  <si>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</si>
  <si>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</si>
  <si>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</si>
  <si>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</si>
  <si>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</si>
  <si>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</si>
  <si>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</si>
  <si>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</si>
  <si>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</si>
  <si>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</si>
  <si>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</si>
  <si>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</si>
  <si>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</si>
  <si>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</si>
  <si>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</si>
  <si>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</si>
  <si>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</si>
  <si>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</si>
  <si>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</si>
  <si>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</si>
  <si>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</si>
  <si>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</si>
  <si>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</si>
  <si>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</si>
  <si>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</si>
  <si>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</si>
  <si>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</si>
  <si>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</si>
  <si>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</si>
  <si>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</si>
  <si>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</si>
  <si>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</si>
  <si>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</si>
  <si>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</si>
  <si>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</si>
  <si>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</si>
  <si>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</si>
  <si>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</si>
  <si>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</si>
  <si>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</si>
  <si>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</si>
  <si>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</si>
  <si>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</si>
  <si>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</si>
  <si>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</si>
  <si>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</si>
  <si>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</si>
  <si>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</si>
  <si>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</si>
  <si>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</si>
  <si>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</si>
  <si>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</si>
  <si>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</si>
  <si>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</si>
  <si>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</si>
  <si>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</si>
  <si>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</si>
  <si>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</si>
  <si>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</si>
  <si>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</si>
  <si>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</si>
  <si>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</si>
  <si>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</si>
  <si>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</si>
  <si>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</si>
  <si>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</si>
  <si>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</si>
  <si>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</si>
  <si>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</si>
  <si>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</si>
  <si>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</si>
  <si>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</si>
  <si>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</si>
  <si>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</si>
  <si>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</si>
  <si>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</si>
  <si>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</si>
  <si>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</si>
  <si>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</si>
  <si>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</si>
  <si>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</si>
  <si>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</si>
  <si>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</si>
  <si>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</si>
  <si>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</si>
  <si>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</si>
  <si>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</si>
  <si>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</si>
  <si>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</si>
  <si>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</si>
  <si>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</si>
  <si>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</si>
  <si>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</si>
  <si>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</si>
  <si>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</si>
  <si>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</si>
  <si>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</si>
  <si>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</si>
  <si>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</si>
  <si>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</si>
  <si>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</si>
  <si>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</si>
  <si>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</si>
  <si>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</si>
  <si>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</si>
  <si>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</si>
  <si>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</si>
  <si>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</si>
  <si>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</si>
  <si>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</si>
  <si>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</si>
  <si>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</si>
  <si>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</si>
  <si>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</si>
  <si>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</si>
  <si>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</si>
  <si>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</si>
  <si>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</si>
  <si>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</si>
  <si>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</si>
  <si>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</si>
  <si>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</si>
  <si>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</si>
  <si>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</si>
  <si>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</si>
  <si>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</si>
  <si>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</si>
  <si>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</si>
  <si>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</si>
  <si>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</si>
  <si>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</si>
  <si>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</si>
  <si>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</si>
  <si>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</si>
  <si>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</si>
  <si>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</si>
  <si>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</si>
  <si>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</si>
  <si>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</si>
  <si>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</si>
  <si>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</si>
  <si>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</si>
  <si>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</si>
  <si>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</si>
  <si>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</si>
  <si>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</si>
  <si>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</si>
  <si>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</si>
  <si>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</si>
  <si>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</si>
  <si>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</si>
  <si>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</si>
  <si>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</si>
  <si>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</si>
  <si>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</si>
  <si>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</si>
  <si>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</si>
  <si>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</si>
  <si>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</si>
  <si>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</si>
  <si>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</si>
  <si>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</si>
  <si>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</si>
  <si>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</si>
  <si>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</si>
  <si>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</si>
  <si>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</si>
  <si>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</si>
  <si>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</si>
  <si>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</si>
  <si>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</si>
  <si>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</si>
  <si>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</si>
  <si>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</si>
  <si>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</si>
  <si>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</si>
  <si>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</si>
  <si>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</si>
  <si>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</si>
  <si>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</si>
  <si>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</si>
  <si>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</si>
  <si>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</si>
  <si>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</si>
  <si>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</si>
  <si>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</si>
  <si>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</si>
  <si>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</si>
  <si>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</si>
  <si>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</si>
  <si>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</si>
  <si>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</si>
  <si>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</si>
  <si>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</si>
  <si>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</si>
  <si>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</si>
  <si>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</si>
  <si>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</si>
  <si>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</si>
  <si>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</si>
  <si>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</si>
  <si>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</si>
  <si>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</si>
  <si>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</si>
  <si>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</si>
  <si>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</si>
  <si>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</si>
  <si>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</si>
  <si>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</si>
  <si>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</si>
  <si>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</si>
  <si>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</si>
  <si>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</si>
  <si>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</si>
  <si>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</si>
  <si>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</si>
  <si>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</si>
  <si>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</si>
  <si>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</si>
  <si>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</si>
  <si>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</si>
  <si>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</si>
  <si>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</si>
  <si>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</si>
  <si>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</si>
  <si>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</si>
  <si>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</si>
  <si>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</si>
  <si>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</si>
  <si>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</si>
  <si>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</si>
  <si>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</si>
  <si>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</si>
  <si>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</si>
  <si>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</si>
  <si>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</si>
  <si>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</si>
  <si>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</si>
  <si>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</si>
  <si>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</si>
  <si>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</si>
  <si>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</si>
  <si>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</si>
  <si>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</si>
  <si>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</si>
  <si>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</si>
  <si>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</si>
  <si>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</si>
  <si>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</si>
  <si>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</si>
  <si>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</si>
  <si>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</si>
  <si>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</si>
  <si>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</si>
  <si>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</si>
  <si>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</si>
  <si>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</si>
  <si>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</si>
  <si>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</si>
  <si>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</si>
  <si>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</si>
  <si>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</si>
  <si>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</si>
  <si>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</si>
  <si>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</si>
  <si>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</si>
  <si>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</si>
  <si>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</si>
  <si>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</si>
  <si>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</si>
  <si>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</si>
  <si>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</si>
  <si>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</si>
  <si>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</si>
  <si>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</si>
  <si>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</si>
  <si>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</si>
  <si>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</si>
  <si>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</si>
  <si>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</si>
  <si>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</si>
  <si>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</si>
  <si>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</si>
  <si>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</si>
  <si>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</si>
  <si>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</si>
  <si>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</si>
  <si>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</si>
  <si>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</si>
  <si>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</si>
  <si>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</si>
  <si>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</si>
  <si>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</si>
  <si>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</si>
  <si>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</si>
  <si>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</si>
  <si>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</si>
  <si>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</si>
  <si>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</si>
  <si>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</si>
  <si>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</si>
  <si>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</si>
  <si>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</si>
  <si>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</si>
  <si>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</si>
  <si>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</si>
  <si>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</si>
  <si>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</si>
  <si>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</si>
  <si>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</si>
  <si>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</si>
  <si>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</si>
  <si>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</si>
  <si>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</si>
  <si>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</si>
  <si>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</si>
  <si>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</si>
  <si>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</si>
  <si>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</si>
  <si>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</si>
  <si>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</si>
  <si>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</si>
  <si>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</si>
  <si>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</si>
  <si>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</si>
  <si>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</si>
  <si>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</si>
  <si>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</si>
  <si>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</si>
  <si>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</si>
  <si>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</si>
  <si>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</si>
  <si>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</si>
  <si>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</si>
  <si>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</si>
  <si>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</si>
  <si>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</si>
  <si>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</si>
  <si>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</si>
  <si>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</si>
  <si>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</si>
  <si>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</si>
  <si>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</si>
  <si>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</si>
  <si>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</si>
  <si>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</si>
  <si>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</si>
  <si>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</si>
  <si>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</si>
  <si>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</si>
  <si>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</si>
  <si>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</si>
  <si>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</si>
  <si>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</si>
  <si>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</si>
  <si>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</si>
  <si>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</si>
  <si>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</si>
  <si>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</si>
  <si>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</si>
  <si>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</si>
  <si>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</si>
  <si>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</si>
  <si>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</si>
  <si>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</si>
  <si>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</si>
  <si>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</si>
  <si>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</si>
  <si>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</si>
  <si>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</si>
  <si>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</si>
  <si>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</si>
  <si>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</si>
  <si>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</si>
  <si>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</si>
  <si>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</si>
  <si>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</si>
  <si>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</si>
  <si>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</si>
  <si>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</si>
  <si>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</si>
  <si>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</si>
  <si>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</si>
  <si>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</si>
  <si>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</si>
  <si>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</si>
  <si>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</si>
  <si>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</si>
  <si>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</si>
  <si>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</si>
  <si>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</si>
  <si>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</si>
  <si>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</si>
  <si>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</si>
  <si>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</si>
  <si>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</si>
  <si>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</si>
  <si>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</si>
  <si>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</si>
  <si>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</si>
  <si>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</si>
  <si>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</si>
  <si>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</si>
  <si>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</si>
  <si>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</si>
  <si>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</si>
  <si>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</si>
  <si>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</si>
  <si>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</si>
  <si>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</si>
  <si>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</si>
  <si>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</si>
  <si>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</si>
  <si>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</si>
  <si>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</si>
  <si>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</si>
  <si>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</si>
  <si>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</si>
  <si>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</si>
  <si>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</si>
  <si>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</si>
  <si>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</si>
  <si>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</si>
  <si>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</si>
  <si>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</si>
  <si>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</si>
  <si>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</si>
  <si>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</si>
  <si>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</si>
  <si>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</si>
  <si>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</si>
  <si>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</si>
  <si>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</si>
  <si>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</si>
  <si>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</si>
  <si>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</si>
  <si>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</si>
  <si>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</si>
  <si>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</si>
  <si>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</si>
  <si>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</si>
  <si>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</si>
  <si>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</si>
  <si>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</si>
  <si>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</si>
  <si>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</si>
  <si>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</si>
  <si>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</si>
  <si>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</si>
  <si>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</si>
  <si>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</si>
  <si>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</si>
  <si>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</si>
  <si>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</si>
  <si>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</si>
  <si>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</si>
  <si>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</si>
  <si>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</si>
  <si>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</si>
  <si>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</si>
  <si>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</si>
  <si>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</si>
  <si>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</si>
  <si>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</si>
  <si>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</si>
  <si>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</si>
  <si>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</si>
  <si>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</si>
  <si>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</si>
  <si>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</si>
  <si>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</si>
  <si>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</si>
  <si>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</si>
  <si>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</si>
  <si>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</si>
  <si>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</si>
  <si>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</si>
  <si>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</si>
  <si>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</si>
  <si>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</si>
  <si>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</si>
  <si>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</si>
  <si>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</si>
  <si>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</si>
  <si>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</si>
  <si>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</si>
  <si>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</si>
  <si>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</si>
  <si>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</si>
  <si>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</si>
  <si>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</si>
  <si>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</si>
  <si>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</si>
  <si>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</si>
  <si>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</si>
  <si>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</si>
  <si>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</si>
  <si>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</si>
  <si>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</si>
  <si>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</si>
  <si>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</si>
  <si>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</si>
  <si>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</si>
  <si>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</si>
  <si>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</si>
  <si>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</si>
  <si>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</si>
  <si>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</si>
  <si>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</si>
  <si>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</si>
  <si>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</si>
  <si>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</si>
  <si>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</si>
  <si>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</si>
  <si>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</si>
  <si>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</si>
  <si>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</si>
  <si>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</si>
  <si>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</si>
  <si>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</si>
  <si>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</si>
  <si>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</si>
  <si>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</si>
  <si>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</si>
  <si>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</si>
  <si>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</si>
  <si>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</si>
  <si>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</si>
  <si>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</si>
  <si>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</si>
  <si>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</si>
  <si>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</si>
  <si>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</si>
  <si>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</si>
  <si>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</si>
  <si>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</si>
  <si>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</si>
  <si>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</si>
  <si>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</si>
  <si>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</si>
  <si>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</si>
  <si>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</si>
  <si>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</si>
  <si>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</si>
  <si>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</si>
  <si>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</si>
  <si>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</si>
  <si>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</si>
  <si>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</si>
  <si>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</si>
  <si>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</si>
  <si>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</si>
  <si>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</si>
  <si>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</si>
  <si>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</si>
  <si>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</si>
  <si>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</si>
  <si>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</si>
  <si>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</si>
  <si>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</si>
  <si>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</si>
  <si>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</si>
  <si>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</si>
  <si>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</si>
  <si>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</si>
  <si>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</si>
  <si>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</si>
  <si>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</si>
  <si>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</si>
  <si>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</si>
  <si>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</si>
  <si>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</si>
  <si>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</si>
  <si>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</si>
  <si>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</si>
  <si>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</si>
  <si>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</si>
  <si>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</si>
  <si>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</si>
  <si>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</si>
  <si>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</si>
  <si>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</si>
  <si>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</si>
  <si>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</si>
  <si>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</si>
  <si>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</si>
  <si>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</si>
  <si>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</si>
  <si>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</si>
  <si>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</si>
  <si>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</si>
  <si>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</si>
  <si>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</si>
  <si>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</si>
  <si>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</si>
  <si>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</si>
  <si>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</si>
  <si>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</si>
  <si>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</si>
  <si>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</si>
  <si>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</si>
  <si>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</si>
  <si>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</si>
  <si>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</si>
  <si>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</si>
  <si>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</si>
  <si>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</si>
  <si>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</si>
  <si>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</si>
  <si>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</si>
  <si>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</si>
  <si>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</si>
  <si>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</si>
  <si>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</si>
  <si>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</si>
  <si>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</si>
  <si>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</si>
  <si>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</si>
  <si>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</si>
  <si>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</si>
  <si>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</si>
  <si>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</si>
  <si>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</si>
  <si>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</si>
  <si>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</si>
  <si>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</si>
  <si>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</si>
  <si>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</si>
  <si>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</si>
  <si>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</si>
  <si>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</si>
  <si>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</si>
  <si>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</si>
  <si>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</si>
  <si>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</si>
  <si>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</si>
  <si>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</si>
  <si>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</si>
  <si>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</si>
  <si>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</si>
  <si>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</si>
  <si>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</si>
  <si>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</si>
  <si>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</si>
  <si>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</si>
  <si>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</si>
  <si>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</si>
  <si>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</si>
  <si>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</si>
  <si>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</si>
  <si>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</si>
  <si>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</si>
  <si>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</si>
  <si>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</si>
  <si>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</si>
  <si>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</si>
  <si>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</si>
  <si>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</si>
  <si>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</si>
  <si>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</si>
  <si>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</si>
  <si>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</si>
  <si>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</si>
  <si>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</si>
  <si>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</si>
  <si>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</si>
  <si>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</si>
  <si>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</si>
  <si>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</si>
  <si>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</si>
  <si>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</si>
  <si>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</si>
  <si>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</si>
  <si>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</si>
  <si>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</si>
  <si>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</si>
  <si>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</si>
  <si>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</si>
  <si>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</si>
  <si>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</si>
  <si>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</si>
  <si>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</si>
  <si>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</si>
  <si>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</si>
  <si>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</si>
  <si>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</si>
  <si>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</si>
  <si>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</si>
  <si>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</si>
  <si>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</si>
  <si>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</si>
  <si>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</si>
  <si>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</si>
  <si>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</si>
  <si>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</si>
  <si>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</si>
  <si>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</si>
  <si>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</si>
  <si>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</si>
  <si>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</si>
  <si>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</si>
  <si>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</si>
  <si>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</si>
  <si>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</si>
  <si>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</si>
  <si>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</si>
  <si>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</si>
  <si>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</si>
  <si>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</si>
  <si>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</si>
  <si>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</si>
  <si>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</si>
  <si>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</si>
  <si>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</si>
  <si>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</si>
  <si>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</si>
  <si>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</si>
  <si>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</si>
  <si>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</si>
  <si>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</si>
  <si>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</si>
  <si>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</si>
  <si>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</si>
  <si>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</si>
  <si>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</si>
  <si>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</si>
  <si>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</si>
  <si>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</si>
  <si>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</si>
  <si>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</si>
  <si>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</si>
  <si>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</si>
  <si>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</si>
  <si>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</si>
  <si>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</si>
  <si>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</si>
  <si>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</si>
  <si>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</si>
  <si>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</si>
  <si>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</si>
  <si>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</si>
  <si>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</si>
  <si>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</si>
  <si>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</si>
  <si>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</si>
  <si>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</si>
  <si>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</si>
  <si>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</si>
  <si>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</si>
  <si>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</si>
  <si>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</si>
  <si>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</si>
  <si>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</si>
  <si>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</si>
  <si>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</si>
  <si>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</si>
  <si>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</si>
  <si>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</si>
  <si>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</si>
  <si>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</si>
  <si>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</si>
  <si>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</si>
  <si>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</si>
  <si>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</si>
  <si>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</si>
  <si>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</si>
  <si>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</si>
  <si>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</si>
  <si>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</si>
  <si>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</si>
  <si>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</si>
  <si>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</si>
  <si>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</si>
  <si>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</si>
  <si>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</si>
  <si>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</si>
  <si>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</si>
  <si>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</si>
  <si>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</si>
  <si>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</si>
  <si>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</si>
  <si>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</si>
  <si>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</si>
  <si>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</si>
  <si>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</si>
  <si>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</si>
  <si>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</si>
  <si>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</si>
  <si>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</si>
  <si>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</si>
  <si>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</si>
  <si>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</si>
  <si>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</si>
  <si>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</si>
  <si>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</si>
  <si>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</si>
  <si>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</si>
  <si>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</si>
  <si>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</si>
  <si>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</si>
  <si>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</si>
  <si>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</si>
  <si>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</si>
  <si>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</si>
  <si>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</si>
  <si>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</si>
  <si>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</si>
  <si>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</si>
  <si>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</si>
  <si>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</si>
  <si>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</si>
  <si>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</si>
  <si>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</si>
  <si>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</si>
  <si>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</si>
  <si>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</si>
  <si>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</si>
  <si>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</si>
  <si>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</si>
  <si>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</si>
  <si>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</si>
  <si>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</si>
  <si>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</si>
  <si>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</si>
  <si>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</si>
  <si>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</si>
  <si>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</si>
  <si>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</si>
  <si>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</si>
  <si>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</si>
  <si>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</si>
  <si>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</si>
  <si>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</si>
  <si>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</si>
  <si>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</si>
  <si>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</si>
  <si>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</si>
  <si>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</si>
  <si>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</si>
  <si>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</si>
  <si>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</si>
  <si>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</si>
  <si>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</si>
  <si>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</si>
  <si>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</si>
  <si>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</si>
  <si>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</si>
  <si>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</si>
  <si>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</si>
  <si>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</si>
  <si>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</si>
  <si>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</si>
  <si>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</si>
  <si>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</si>
  <si>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</si>
  <si>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</si>
  <si>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</si>
  <si>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</si>
  <si>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</si>
  <si>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</si>
  <si>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</si>
  <si>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</si>
  <si>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</si>
  <si>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</si>
  <si>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</si>
  <si>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</si>
  <si>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</si>
  <si>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</si>
  <si>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</si>
  <si>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</si>
  <si>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</si>
  <si>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</si>
  <si>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</si>
  <si>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</si>
  <si>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</si>
  <si>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</si>
  <si>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</si>
  <si>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</si>
  <si>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</si>
  <si>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</si>
  <si>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</si>
  <si>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</si>
  <si>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</si>
  <si>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</si>
  <si>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</si>
  <si>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</si>
  <si>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</si>
  <si>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</si>
  <si>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</si>
  <si>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</si>
  <si>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</si>
  <si>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</si>
  <si>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</si>
  <si>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</si>
  <si>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</si>
  <si>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</si>
  <si>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</si>
  <si>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</si>
  <si>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</si>
  <si>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</si>
  <si>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</si>
  <si>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</si>
  <si>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</si>
  <si>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</si>
  <si>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</si>
  <si>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</si>
  <si>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</si>
  <si>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</si>
  <si>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</si>
  <si>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</si>
  <si>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</si>
  <si>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</si>
  <si>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</si>
  <si>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</si>
  <si>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</si>
  <si>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</si>
  <si>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</si>
  <si>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</si>
  <si>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</si>
  <si>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</si>
  <si>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</si>
  <si>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</si>
  <si>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</si>
  <si>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</si>
  <si>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</si>
  <si>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</si>
  <si>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</si>
  <si>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</si>
  <si>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</si>
  <si>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</si>
  <si>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</si>
  <si>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</si>
  <si>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</si>
  <si>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</si>
  <si>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</si>
  <si>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</si>
  <si>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</si>
  <si>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</si>
  <si>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</si>
  <si>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</si>
  <si>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</si>
  <si>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</si>
  <si>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</si>
  <si>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</si>
  <si>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</si>
  <si>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</si>
  <si>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</si>
  <si>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</si>
  <si>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</si>
  <si>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</si>
  <si>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</si>
  <si>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</si>
  <si>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</si>
  <si>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</si>
  <si>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</si>
  <si>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</si>
  <si>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</si>
  <si>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</si>
  <si>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</si>
  <si>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</si>
  <si>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</si>
  <si>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</si>
  <si>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</si>
  <si>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</si>
  <si>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</si>
  <si>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</si>
  <si>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</si>
  <si>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</si>
  <si>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</si>
  <si>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</si>
  <si>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</si>
  <si>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</si>
  <si>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</si>
  <si>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</si>
  <si>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</si>
  <si>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</si>
  <si>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</si>
  <si>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</si>
  <si>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</si>
  <si>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</si>
  <si>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</si>
  <si>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</si>
  <si>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</si>
  <si>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</si>
  <si>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</si>
  <si>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</si>
  <si>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</si>
  <si>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</si>
  <si>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</si>
  <si>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</si>
  <si>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</si>
  <si>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</si>
  <si>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</si>
  <si>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</si>
  <si>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</si>
  <si>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</si>
  <si>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</si>
  <si>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</si>
  <si>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</si>
  <si>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</si>
  <si>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</si>
  <si>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</si>
  <si>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</si>
  <si>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</si>
  <si>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</si>
  <si>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</si>
  <si>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</si>
  <si>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</si>
  <si>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</si>
  <si>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</si>
  <si>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</si>
  <si>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</si>
  <si>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</si>
  <si>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</si>
  <si>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</si>
  <si>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</si>
  <si>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</si>
  <si>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</si>
  <si>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</si>
  <si>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</si>
  <si>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</si>
  <si>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</si>
  <si>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</si>
  <si>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</si>
  <si>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</si>
  <si>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</si>
  <si>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</si>
  <si>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</si>
  <si>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</si>
  <si>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</si>
  <si>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</si>
  <si>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</si>
  <si>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</si>
  <si>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</si>
  <si>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</si>
  <si>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</si>
  <si>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</si>
  <si>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</si>
  <si>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</si>
  <si>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</si>
  <si>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</si>
  <si>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</si>
  <si>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</si>
  <si>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</si>
  <si>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</si>
  <si>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</si>
  <si>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</si>
  <si>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</si>
  <si>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</si>
  <si>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</si>
  <si>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</si>
  <si>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</si>
  <si>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</si>
  <si>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</si>
  <si>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</si>
  <si>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</si>
  <si>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</si>
  <si>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</si>
  <si>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</si>
  <si>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</si>
  <si>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</si>
  <si>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</si>
  <si>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</si>
  <si>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</si>
  <si>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</si>
  <si>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</si>
  <si>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</si>
  <si>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</si>
  <si>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</si>
  <si>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</si>
  <si>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</si>
  <si>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</si>
  <si>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</si>
  <si>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</si>
  <si>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</si>
  <si>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</si>
  <si>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</si>
  <si>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</si>
  <si>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</si>
  <si>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</si>
  <si>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</si>
  <si>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</si>
  <si>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</si>
  <si>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</si>
  <si>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</si>
  <si>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</si>
  <si>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</si>
  <si>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</si>
  <si>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</si>
  <si>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</si>
  <si>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</si>
  <si>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</si>
  <si>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</si>
  <si>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</si>
  <si>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</si>
  <si>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</si>
  <si>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</si>
  <si>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</si>
  <si>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</si>
  <si>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</si>
  <si>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</si>
  <si>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</si>
  <si>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</si>
  <si>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</si>
  <si>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</si>
  <si>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</si>
  <si>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</si>
  <si>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</si>
  <si>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</si>
  <si>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</si>
  <si>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</si>
  <si>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</si>
  <si>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</si>
  <si>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</si>
  <si>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</si>
  <si>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</si>
  <si>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</si>
  <si>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</si>
  <si>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</si>
  <si>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</si>
  <si>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</si>
  <si>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</si>
  <si>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</si>
  <si>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</si>
  <si>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</si>
  <si>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</si>
  <si>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</si>
  <si>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</si>
  <si>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</si>
  <si>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</si>
  <si>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</si>
  <si>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</si>
  <si>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</si>
  <si>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</si>
  <si>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</si>
  <si>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</si>
  <si>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</si>
  <si>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</si>
  <si>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</si>
  <si>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</si>
  <si>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</si>
  <si>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</si>
  <si>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</si>
  <si>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</si>
  <si>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</si>
  <si>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</si>
  <si>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</si>
  <si>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</si>
  <si>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</si>
  <si>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</si>
  <si>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</si>
  <si>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</si>
  <si>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</si>
  <si>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</si>
  <si>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</si>
  <si>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</si>
  <si>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</si>
  <si>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</si>
  <si>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</si>
  <si>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</si>
  <si>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</si>
  <si>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</si>
  <si>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</si>
  <si>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</si>
  <si>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</si>
  <si>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</si>
  <si>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</si>
  <si>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</si>
  <si>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</si>
  <si>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</si>
  <si>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</si>
  <si>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</si>
  <si>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</si>
  <si>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</si>
  <si>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</si>
  <si>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</si>
  <si>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</si>
  <si>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</si>
  <si>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</si>
  <si>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</si>
  <si>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</si>
  <si>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</si>
  <si>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</si>
  <si>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</si>
  <si>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</si>
  <si>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</si>
  <si>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</si>
  <si>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</si>
  <si>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</si>
  <si>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</si>
  <si>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</si>
  <si>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</si>
  <si>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</si>
  <si>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</si>
  <si>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</si>
  <si>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</si>
  <si>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</si>
  <si>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</si>
  <si>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</si>
  <si>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</si>
  <si>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</si>
  <si>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</si>
  <si>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</si>
  <si>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</si>
  <si>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</si>
  <si>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</si>
  <si>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</si>
  <si>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</si>
  <si>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</si>
  <si>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</si>
  <si>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</si>
  <si>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</si>
  <si>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</si>
  <si>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</si>
  <si>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</si>
  <si>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</si>
  <si>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</si>
  <si>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</si>
  <si>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</si>
  <si>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</si>
  <si>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</si>
  <si>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</si>
  <si>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</si>
  <si>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</si>
  <si>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</si>
  <si>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</si>
  <si>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</si>
  <si>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</si>
  <si>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</si>
  <si>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</si>
  <si>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</si>
  <si>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</si>
  <si>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</si>
  <si>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</si>
  <si>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</si>
  <si>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</si>
  <si>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</si>
  <si>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</si>
  <si>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</si>
  <si>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</si>
  <si>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</si>
  <si>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</si>
  <si>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</si>
  <si>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</si>
  <si>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</si>
  <si>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</si>
  <si>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</si>
  <si>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</si>
  <si>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</si>
  <si>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</si>
  <si>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</si>
  <si>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</si>
  <si>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</si>
  <si>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</si>
  <si>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</si>
  <si>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</si>
  <si>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</si>
  <si>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</si>
  <si>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</si>
  <si>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</si>
  <si>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</si>
  <si>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</si>
  <si>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</si>
  <si>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</si>
  <si>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</si>
  <si>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</si>
  <si>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</si>
  <si>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</si>
  <si>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</si>
  <si>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</si>
  <si>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</si>
  <si>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</si>
  <si>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</si>
  <si>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</si>
  <si>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</si>
  <si>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</si>
  <si>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</si>
  <si>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</si>
  <si>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</si>
  <si>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</si>
  <si>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</si>
  <si>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</si>
  <si>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</si>
  <si>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</si>
  <si>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</si>
  <si>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</si>
  <si>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</si>
  <si>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</si>
  <si>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</si>
  <si>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</si>
  <si>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</si>
  <si>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</si>
  <si>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</si>
  <si>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</si>
  <si>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</si>
  <si>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</si>
  <si>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</si>
  <si>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</si>
  <si>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</si>
  <si>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</si>
  <si>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</si>
  <si>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</si>
  <si>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</si>
  <si>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</si>
  <si>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</si>
  <si>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</si>
  <si>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</si>
  <si>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</si>
  <si>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</si>
  <si>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</si>
  <si>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</si>
  <si>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</si>
  <si>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</si>
  <si>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</si>
  <si>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</si>
  <si>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</si>
  <si>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</si>
  <si>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</si>
  <si>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</si>
  <si>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</si>
  <si>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</si>
  <si>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</si>
  <si>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</si>
  <si>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</si>
  <si>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</si>
  <si>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</si>
  <si>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</si>
  <si>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</si>
  <si>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</si>
  <si>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</si>
  <si>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</si>
  <si>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</si>
  <si>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</si>
  <si>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</si>
  <si>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</si>
  <si>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</si>
  <si>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</si>
  <si>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</si>
  <si>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</si>
  <si>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</si>
  <si>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</si>
  <si>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</si>
  <si>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</si>
  <si>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</si>
  <si>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</si>
  <si>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</si>
  <si>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</si>
  <si>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</si>
  <si>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</si>
  <si>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</si>
  <si>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</si>
  <si>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</si>
  <si>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</si>
  <si>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</si>
  <si>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</si>
  <si>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</si>
  <si>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</si>
  <si>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</si>
  <si>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</si>
  <si>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</si>
  <si>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</si>
  <si>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</si>
  <si>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</si>
  <si>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</si>
  <si>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</si>
  <si>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</si>
  <si>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</si>
  <si>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</si>
  <si>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</si>
  <si>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</si>
  <si>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</si>
  <si>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</si>
  <si>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</si>
  <si>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</si>
  <si>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</si>
  <si>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</si>
  <si>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</si>
  <si>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</si>
  <si>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</si>
  <si>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</si>
  <si>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</si>
  <si>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</si>
  <si>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</si>
  <si>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</si>
  <si>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</si>
  <si>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</si>
  <si>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</si>
  <si>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</si>
  <si>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</si>
  <si>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</si>
  <si>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</si>
  <si>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</si>
  <si>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</si>
  <si>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</si>
  <si>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</si>
  <si>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</si>
  <si>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</si>
  <si>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</si>
  <si>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</si>
  <si>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</si>
  <si>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</si>
  <si>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</si>
  <si>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</si>
  <si>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</si>
  <si>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</si>
  <si>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</si>
  <si>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</si>
  <si>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</si>
  <si>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</si>
  <si>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</si>
  <si>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</si>
  <si>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</si>
  <si>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</si>
  <si>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</si>
  <si>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</si>
  <si>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</si>
  <si>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</si>
  <si>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</si>
  <si>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</si>
  <si>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</si>
  <si>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</si>
  <si>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</si>
  <si>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</si>
  <si>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</si>
  <si>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</si>
  <si>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</si>
  <si>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</si>
  <si>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</si>
  <si>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</si>
  <si>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</si>
  <si>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</si>
  <si>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</si>
  <si>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</si>
  <si>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</si>
  <si>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</si>
  <si>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</si>
  <si>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</si>
  <si>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</si>
  <si>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</si>
  <si>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</si>
  <si>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</si>
  <si>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</si>
  <si>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</si>
  <si>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</si>
  <si>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</si>
  <si>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</si>
  <si>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</si>
  <si>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</si>
  <si>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</si>
  <si>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</si>
  <si>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</si>
  <si>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</si>
  <si>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</si>
  <si>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</si>
  <si>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</si>
  <si>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</si>
  <si>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</si>
  <si>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</si>
  <si>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</si>
  <si>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</si>
  <si>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</si>
  <si>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</si>
  <si>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</si>
  <si>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</si>
  <si>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</si>
  <si>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</si>
  <si>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</si>
  <si>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</si>
  <si>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</si>
  <si>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</si>
  <si>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</si>
  <si>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</si>
  <si>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</si>
  <si>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</si>
  <si>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</si>
  <si>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</si>
  <si>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</si>
  <si>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</si>
  <si>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</si>
  <si>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</si>
  <si>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</si>
  <si>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</si>
  <si>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</si>
  <si>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</si>
  <si>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</si>
  <si>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</si>
  <si>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</si>
  <si>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</si>
  <si>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</si>
  <si>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</si>
  <si>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</si>
  <si>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</si>
  <si>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</si>
  <si>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</si>
  <si>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</si>
  <si>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</si>
  <si>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</si>
  <si>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</si>
  <si>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</si>
  <si>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</si>
  <si>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</si>
  <si>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</si>
  <si>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</si>
  <si>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</si>
  <si>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</si>
  <si>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</si>
  <si>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</si>
  <si>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</si>
  <si>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</si>
  <si>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</si>
  <si>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</si>
  <si>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</si>
  <si>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</si>
  <si>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</si>
  <si>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</si>
  <si>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</si>
  <si>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</si>
  <si>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</si>
  <si>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</si>
  <si>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</si>
  <si>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</si>
  <si>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</si>
  <si>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</si>
  <si>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</si>
  <si>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</si>
  <si>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</si>
  <si>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</si>
  <si>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</si>
  <si>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</si>
  <si>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</si>
  <si>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</si>
  <si>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</si>
  <si>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</si>
  <si>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</si>
  <si>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</si>
  <si>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</si>
  <si>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</si>
  <si>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</si>
  <si>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</si>
  <si>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</si>
  <si>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</si>
  <si>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</si>
  <si>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</si>
  <si>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</si>
  <si>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</si>
  <si>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</si>
  <si>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</si>
  <si>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</si>
  <si>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</si>
  <si>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</si>
  <si>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</si>
  <si>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</si>
  <si>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</si>
  <si>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</si>
  <si>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</si>
  <si>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</si>
  <si>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</si>
  <si>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</si>
  <si>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</si>
  <si>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</si>
  <si>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</si>
  <si>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</si>
  <si>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</si>
  <si>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</si>
  <si>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</si>
  <si>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</si>
  <si>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</si>
  <si>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</si>
  <si>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</si>
  <si>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</si>
  <si>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</si>
  <si>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</si>
  <si>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</si>
  <si>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</si>
  <si>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</si>
  <si>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</si>
  <si>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</si>
  <si>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</si>
  <si>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</si>
  <si>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</si>
  <si>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</si>
  <si>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</si>
  <si>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</si>
  <si>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</si>
  <si>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</si>
  <si>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</si>
  <si>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</si>
  <si>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</si>
  <si>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</si>
  <si>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</si>
  <si>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</si>
  <si>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</si>
  <si>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</si>
  <si>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</si>
  <si>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</si>
  <si>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</si>
  <si>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</si>
  <si>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</si>
  <si>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</si>
  <si>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</si>
  <si>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</si>
  <si>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</si>
  <si>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</si>
  <si>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</si>
  <si>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</si>
  <si>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</si>
  <si>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</si>
  <si>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</si>
  <si>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</si>
  <si>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</si>
  <si>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</si>
  <si>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</si>
  <si>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</si>
  <si>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</si>
  <si>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</si>
  <si>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</si>
  <si>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</si>
  <si>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</si>
  <si>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</si>
  <si>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</si>
  <si>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</si>
  <si>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</si>
  <si>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</si>
  <si>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</si>
  <si>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</si>
  <si>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</si>
  <si>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</si>
  <si>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</si>
  <si>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</si>
  <si>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</si>
  <si>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</si>
  <si>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</si>
  <si>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</si>
  <si>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</si>
  <si>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</si>
  <si>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</si>
  <si>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</si>
  <si>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</si>
  <si>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</si>
  <si>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</si>
  <si>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</si>
  <si>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</si>
  <si>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</si>
  <si>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</si>
  <si>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</si>
  <si>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</si>
  <si>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</si>
  <si>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</si>
  <si>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</si>
  <si>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</si>
  <si>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</si>
  <si>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</si>
  <si>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</si>
  <si>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</si>
  <si>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</si>
  <si>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</si>
  <si>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</si>
  <si>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</si>
  <si>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</si>
  <si>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</si>
  <si>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</si>
  <si>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</si>
  <si>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</si>
  <si>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</si>
  <si>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</si>
  <si>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</si>
  <si>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</si>
  <si>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</si>
  <si>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</si>
  <si>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</si>
  <si>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</si>
  <si>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</si>
  <si>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</si>
  <si>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</si>
  <si>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</si>
  <si>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</si>
  <si>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</si>
  <si>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</si>
  <si>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</si>
  <si>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</si>
  <si>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</si>
  <si>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</si>
  <si>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</si>
  <si>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</si>
  <si>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</si>
  <si>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</si>
  <si>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</si>
  <si>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</si>
  <si>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</si>
  <si>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</si>
  <si>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</si>
  <si>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</si>
  <si>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</si>
  <si>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</si>
  <si>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</si>
  <si>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</si>
  <si>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</si>
  <si>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</si>
  <si>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</si>
  <si>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</si>
  <si>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</si>
  <si>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</si>
  <si>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</si>
  <si>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</si>
  <si>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</si>
  <si>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</si>
  <si>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</si>
  <si>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</si>
  <si>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</si>
  <si>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</si>
  <si>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</si>
  <si>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</si>
  <si>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</si>
  <si>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</si>
  <si>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</si>
  <si>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</si>
  <si>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</si>
  <si>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</si>
  <si>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</si>
  <si>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</si>
  <si>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</si>
  <si>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</si>
  <si>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</si>
  <si>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</si>
  <si>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</si>
  <si>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</si>
  <si>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</si>
  <si>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</si>
  <si>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</si>
  <si>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</si>
  <si>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</si>
  <si>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</si>
  <si>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</si>
  <si>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</si>
  <si>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</si>
  <si>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</si>
  <si>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</si>
  <si>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</si>
  <si>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</si>
  <si>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</si>
  <si>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</si>
  <si>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</si>
  <si>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</si>
  <si>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</si>
  <si>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</si>
  <si>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</si>
  <si>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</si>
  <si>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</si>
  <si>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</si>
  <si>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</si>
  <si>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</si>
  <si>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</si>
  <si>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</si>
  <si>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</si>
  <si>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</si>
  <si>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</si>
  <si>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</si>
  <si>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</si>
  <si>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</si>
  <si>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</si>
  <si>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</si>
  <si>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</si>
  <si>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</si>
  <si>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</si>
  <si>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</si>
  <si>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</si>
  <si>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</si>
  <si>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</si>
  <si>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</si>
  <si>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</si>
  <si>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</si>
  <si>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</si>
  <si>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</si>
  <si>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</si>
  <si>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</si>
  <si>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</si>
  <si>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</si>
  <si>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</si>
  <si>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</si>
  <si>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</si>
  <si>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</si>
  <si>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</si>
  <si>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</si>
  <si>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</si>
  <si>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</si>
  <si>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</si>
  <si>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</si>
  <si>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</si>
  <si>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</si>
  <si>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</si>
  <si>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</si>
  <si>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</si>
  <si>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</si>
  <si>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</si>
  <si>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</si>
  <si>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</si>
  <si>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</si>
  <si>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</si>
  <si>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</si>
  <si>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</si>
  <si>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</si>
  <si>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</si>
  <si>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</si>
  <si>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</si>
  <si>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</si>
  <si>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</si>
  <si>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</si>
  <si>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</si>
  <si>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</si>
  <si>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</si>
  <si>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</si>
  <si>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</si>
  <si>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</si>
  <si>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</si>
  <si>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</si>
  <si>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</si>
  <si>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</si>
  <si>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</si>
  <si>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</si>
  <si>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</si>
  <si>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</si>
  <si>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</si>
  <si>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</si>
  <si>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</si>
  <si>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</si>
  <si>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</si>
  <si>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</si>
  <si>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</si>
  <si>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</si>
  <si>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</si>
  <si>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</si>
  <si>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</si>
  <si>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</si>
  <si>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</si>
  <si>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</si>
  <si>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</si>
  <si>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</si>
  <si>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</si>
  <si>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</si>
  <si>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</si>
  <si>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</si>
  <si>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</si>
  <si>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</si>
  <si>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</si>
  <si>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</si>
  <si>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</si>
  <si>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</si>
  <si>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</si>
  <si>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</si>
  <si>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</si>
  <si>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</si>
  <si>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</si>
  <si>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</si>
  <si>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</si>
  <si>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</si>
  <si>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</si>
  <si>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</si>
  <si>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</si>
  <si>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</si>
  <si>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</si>
  <si>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</si>
  <si>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</si>
  <si>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</si>
  <si>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</si>
  <si>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</si>
  <si>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</si>
  <si>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</si>
  <si>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</si>
  <si>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</si>
  <si>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</si>
  <si>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</si>
  <si>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</si>
  <si>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</si>
  <si>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</si>
  <si>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</si>
  <si>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</si>
  <si>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</si>
  <si>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</si>
  <si>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</si>
  <si>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</si>
  <si>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</si>
  <si>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</si>
  <si>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</si>
  <si>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</si>
  <si>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</si>
  <si>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</si>
  <si>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</si>
  <si>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</si>
  <si>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</si>
  <si>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</si>
  <si>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</si>
  <si>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</si>
  <si>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</si>
  <si>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</si>
  <si>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</si>
  <si>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</si>
  <si>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</si>
  <si>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</si>
  <si>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</si>
  <si>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</si>
  <si>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</si>
  <si>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</si>
  <si>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</si>
  <si>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</si>
  <si>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</si>
  <si>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</si>
  <si>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</si>
  <si>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</si>
  <si>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</si>
  <si>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</si>
  <si>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</si>
  <si>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</si>
  <si>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</si>
  <si>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</si>
  <si>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</si>
  <si>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</si>
  <si>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</si>
  <si>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</si>
  <si>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</si>
  <si>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</si>
  <si>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</si>
  <si>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</si>
  <si>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</si>
  <si>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</si>
  <si>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</si>
  <si>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</si>
  <si>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</si>
  <si>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</si>
  <si>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</si>
  <si>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</si>
  <si>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</si>
  <si>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</si>
  <si>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</si>
  <si>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</si>
  <si>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</si>
  <si>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</si>
  <si>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</si>
  <si>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</si>
  <si>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</si>
  <si>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</si>
  <si>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</si>
  <si>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</si>
  <si>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</si>
  <si>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</si>
  <si>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</si>
  <si>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</si>
  <si>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</si>
  <si>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</si>
  <si>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</si>
  <si>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</si>
  <si>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</si>
  <si>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</si>
  <si>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</si>
  <si>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</si>
  <si>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</si>
  <si>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</si>
  <si>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</si>
  <si>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</si>
  <si>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</si>
  <si>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</si>
  <si>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</si>
  <si>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</si>
  <si>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</si>
  <si>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</si>
  <si>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</si>
  <si>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</si>
  <si>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</si>
  <si>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</si>
  <si>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</si>
  <si>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</si>
  <si>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</si>
  <si>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</si>
  <si>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</si>
  <si>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</si>
  <si>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</si>
  <si>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</si>
  <si>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</si>
  <si>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</si>
  <si>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</si>
  <si>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</si>
  <si>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</si>
  <si>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</si>
  <si>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</si>
  <si>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</si>
  <si>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</si>
  <si>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</si>
  <si>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</si>
  <si>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</si>
  <si>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</si>
  <si>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</si>
  <si>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</si>
  <si>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</si>
  <si>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</si>
  <si>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</si>
  <si>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</si>
  <si>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</si>
  <si>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</si>
  <si>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</si>
  <si>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</si>
  <si>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</si>
  <si>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</si>
  <si>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</si>
  <si>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</si>
  <si>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</si>
  <si>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</si>
  <si>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</si>
  <si>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</si>
  <si>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</si>
  <si>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</si>
  <si>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</si>
  <si>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</si>
  <si>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</si>
  <si>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</si>
  <si>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</si>
  <si>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</si>
  <si>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</si>
  <si>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</si>
  <si>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</si>
  <si>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</si>
  <si>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</si>
  <si>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</si>
  <si>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</si>
  <si>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</si>
  <si>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</si>
  <si>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</si>
  <si>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</si>
  <si>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</si>
  <si>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</si>
  <si>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</si>
  <si>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</si>
  <si>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</si>
  <si>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</si>
  <si>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</si>
  <si>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</si>
  <si>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</si>
  <si>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</si>
  <si>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</si>
  <si>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</si>
  <si>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</si>
  <si>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</si>
  <si>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</si>
  <si>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</si>
  <si>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</si>
  <si>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</si>
  <si>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</si>
  <si>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</si>
  <si>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</si>
  <si>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</si>
  <si>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</si>
  <si>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</si>
  <si>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</si>
  <si>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</si>
  <si>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</si>
  <si>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</si>
  <si>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</si>
  <si>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</si>
  <si>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</si>
  <si>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</si>
  <si>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</si>
  <si>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</si>
  <si>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</si>
  <si>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</si>
  <si>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</si>
  <si>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</si>
  <si>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</si>
  <si>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</si>
  <si>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</si>
  <si>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</si>
  <si>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</si>
  <si>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</si>
  <si>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</si>
  <si>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</si>
  <si>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</si>
  <si>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</si>
  <si>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</si>
  <si>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</si>
  <si>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</si>
  <si>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</si>
  <si>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</si>
  <si>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</si>
  <si>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</si>
  <si>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</si>
  <si>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</si>
  <si>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</si>
  <si>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</si>
  <si>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</si>
  <si>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</si>
  <si>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</si>
  <si>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</si>
  <si>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</si>
  <si>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</si>
  <si>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</si>
  <si>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</si>
  <si>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</si>
  <si>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</si>
  <si>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</si>
  <si>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</si>
  <si>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</si>
  <si>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</si>
  <si>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</si>
  <si>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</si>
  <si>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</si>
  <si>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</si>
  <si>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</si>
  <si>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</si>
  <si>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</si>
  <si>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</si>
  <si>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</si>
  <si>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</si>
  <si>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</si>
  <si>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</si>
  <si>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</si>
  <si>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</si>
  <si>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</si>
  <si>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</si>
  <si>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</si>
  <si>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</si>
  <si>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</si>
  <si>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</si>
  <si>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</si>
  <si>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</si>
  <si>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</si>
  <si>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</si>
  <si>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</si>
  <si>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</si>
  <si>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</si>
  <si>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</si>
  <si>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</si>
  <si>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</si>
  <si>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</si>
  <si>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</si>
  <si>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</si>
  <si>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</si>
  <si>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</si>
  <si>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</si>
  <si>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</si>
  <si>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</si>
  <si>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</si>
  <si>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</si>
  <si>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</si>
  <si>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</si>
  <si>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</si>
  <si>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</si>
  <si>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</si>
  <si>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</si>
  <si>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</si>
  <si>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</si>
  <si>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</si>
  <si>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</si>
  <si>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</si>
  <si>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</si>
  <si>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</si>
  <si>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</si>
  <si>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</si>
  <si>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</si>
  <si>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</si>
  <si>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</si>
  <si>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</si>
  <si>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</si>
  <si>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</si>
  <si>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</si>
  <si>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</si>
  <si>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</si>
  <si>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</si>
  <si>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</si>
  <si>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</si>
  <si>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</si>
  <si>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</si>
  <si>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</si>
  <si>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</si>
  <si>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</si>
  <si>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</si>
  <si>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</si>
  <si>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</si>
  <si>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</si>
  <si>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</si>
  <si>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</si>
  <si>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</si>
  <si>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</si>
  <si>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</si>
  <si>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</si>
  <si>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</si>
  <si>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</si>
  <si>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</si>
  <si>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</si>
  <si>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</si>
  <si>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</si>
  <si>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</si>
  <si>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</si>
  <si>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</si>
  <si>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</si>
  <si>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</si>
  <si>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</si>
  <si>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</si>
  <si>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</si>
  <si>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</si>
  <si>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</si>
  <si>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</si>
  <si>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</si>
  <si>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</si>
  <si>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</si>
  <si>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</si>
  <si>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</si>
  <si>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</si>
  <si>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</si>
  <si>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</si>
  <si>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</si>
  <si>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</si>
  <si>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</si>
  <si>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</si>
  <si>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</si>
  <si>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</si>
  <si>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</si>
  <si>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</si>
  <si>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</si>
  <si>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</si>
  <si>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</si>
  <si>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</si>
  <si>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</si>
  <si>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</si>
  <si>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</si>
  <si>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</si>
  <si>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</si>
  <si>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</si>
  <si>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</si>
  <si>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</si>
  <si>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</si>
  <si>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</si>
  <si>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</si>
  <si>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</si>
  <si>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</si>
  <si>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</si>
  <si>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</si>
  <si>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</si>
  <si>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</si>
  <si>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</si>
  <si>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</si>
  <si>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</si>
  <si>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</si>
  <si>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</si>
  <si>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</si>
  <si>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</si>
  <si>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</si>
  <si>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</si>
  <si>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</si>
  <si>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</si>
  <si>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</si>
  <si>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</si>
  <si>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</si>
  <si>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</si>
  <si>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</si>
  <si>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</si>
  <si>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</si>
  <si>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</si>
  <si>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</si>
  <si>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</si>
  <si>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</si>
  <si>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</si>
  <si>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</si>
  <si>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</si>
  <si>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</si>
  <si>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</si>
  <si>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</si>
  <si>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</si>
  <si>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</si>
  <si>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</si>
  <si>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</si>
  <si>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</si>
  <si>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</si>
  <si>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</si>
  <si>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</si>
  <si>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</si>
  <si>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</si>
  <si>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</si>
  <si>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</si>
  <si>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</si>
  <si>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</si>
  <si>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</si>
  <si>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</si>
  <si>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</si>
  <si>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</si>
  <si>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</si>
  <si>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</si>
  <si>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</si>
  <si>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</si>
  <si>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</si>
  <si>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</si>
  <si>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</si>
  <si>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</si>
  <si>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</si>
  <si>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</si>
  <si>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</si>
  <si>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</si>
  <si>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</si>
  <si>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</si>
  <si>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</si>
  <si>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</si>
  <si>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</si>
  <si>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</si>
  <si>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</si>
  <si>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</si>
  <si>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</si>
  <si>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</si>
  <si>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</si>
  <si>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</si>
  <si>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</si>
  <si>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</si>
  <si>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</si>
  <si>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</si>
  <si>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</si>
  <si>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</si>
  <si>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</si>
  <si>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</si>
  <si>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</si>
  <si>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</si>
  <si>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</si>
  <si>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</si>
  <si>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</si>
  <si>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</si>
  <si>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</si>
  <si>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</si>
  <si>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</si>
  <si>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</si>
  <si>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</si>
  <si>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</si>
  <si>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</si>
  <si>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</si>
  <si>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</si>
  <si>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</si>
  <si>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</si>
  <si>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</si>
  <si>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</si>
  <si>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</si>
  <si>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</si>
  <si>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</si>
  <si>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</si>
  <si>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</si>
  <si>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</si>
  <si>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</si>
  <si>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</si>
  <si>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</si>
  <si>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</si>
  <si>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</si>
  <si>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</si>
  <si>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</si>
  <si>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</si>
  <si>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</si>
  <si>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</si>
  <si>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</si>
  <si>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</si>
  <si>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</si>
  <si>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</si>
  <si>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</si>
  <si>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</si>
  <si>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</si>
  <si>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</si>
  <si>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</si>
  <si>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</si>
  <si>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</si>
  <si>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</si>
  <si>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</si>
  <si>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</si>
  <si>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</si>
  <si>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</si>
  <si>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</si>
  <si>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</si>
  <si>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</si>
  <si>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</si>
  <si>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</si>
  <si>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</si>
  <si>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</si>
  <si>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</si>
  <si>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</si>
  <si>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</si>
  <si>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</si>
  <si>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</si>
  <si>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</si>
  <si>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</si>
  <si>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</si>
  <si>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</si>
  <si>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</si>
  <si>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</si>
  <si>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</si>
  <si>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</si>
  <si>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</si>
  <si>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</si>
  <si>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</si>
  <si>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</si>
  <si>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</si>
  <si>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</si>
  <si>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</si>
  <si>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</si>
  <si>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</si>
  <si>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</si>
  <si>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</si>
  <si>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</si>
  <si>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</si>
  <si>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</si>
  <si>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</si>
  <si>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</si>
  <si>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</si>
  <si>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</si>
  <si>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</si>
  <si>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</si>
  <si>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</si>
  <si>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</si>
  <si>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</si>
  <si>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</si>
  <si>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</si>
  <si>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</si>
  <si>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</si>
  <si>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</si>
  <si>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</si>
  <si>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</si>
  <si>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</si>
  <si>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</si>
  <si>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</si>
  <si>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</si>
  <si>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</si>
  <si>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</si>
  <si>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</si>
  <si>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</si>
  <si>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</si>
  <si>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</si>
  <si>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</si>
  <si>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</si>
  <si>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</si>
  <si>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</si>
  <si>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</si>
  <si>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</si>
  <si>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</si>
  <si>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</si>
  <si>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</si>
  <si>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</si>
  <si>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</si>
  <si>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</si>
  <si>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</si>
  <si>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</si>
  <si>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</si>
  <si>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</si>
  <si>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</si>
  <si>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</si>
  <si>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</si>
  <si>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</si>
  <si>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</si>
  <si>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</si>
  <si>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</si>
  <si>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</si>
  <si>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</si>
  <si>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</si>
  <si>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</si>
  <si>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</si>
  <si>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</si>
  <si>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</si>
  <si>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</si>
  <si>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</si>
  <si>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</si>
  <si>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</si>
  <si>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</si>
  <si>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</si>
  <si>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</si>
  <si>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</si>
  <si>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</si>
  <si>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</si>
  <si>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</si>
  <si>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</si>
  <si>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</si>
  <si>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</si>
  <si>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</si>
  <si>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</si>
  <si>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</si>
  <si>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</si>
  <si>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</si>
  <si>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</si>
  <si>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</si>
  <si>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</si>
  <si>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</si>
  <si>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</si>
  <si>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</si>
  <si>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</si>
  <si>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</si>
  <si>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</si>
  <si>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</si>
  <si>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</si>
  <si>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</si>
  <si>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</si>
  <si>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</si>
  <si>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</si>
  <si>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</si>
  <si>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</si>
  <si>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</si>
  <si>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</si>
  <si>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</si>
  <si>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</si>
  <si>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</si>
  <si>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</si>
  <si>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</si>
  <si>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</si>
  <si>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</si>
  <si>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</si>
  <si>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</si>
  <si>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</si>
  <si>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</si>
  <si>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</si>
  <si>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</si>
  <si>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</si>
  <si>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</si>
  <si>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</si>
  <si>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</si>
  <si>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</si>
  <si>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</si>
  <si>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</si>
  <si>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</si>
  <si>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</si>
  <si>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</si>
  <si>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</si>
  <si>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</si>
  <si>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</si>
  <si>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</si>
  <si>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</si>
  <si>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</si>
  <si>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</si>
  <si>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</si>
  <si>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</si>
  <si>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</si>
  <si>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</si>
  <si>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</si>
  <si>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</si>
  <si>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</si>
  <si>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</si>
  <si>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</si>
  <si>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</si>
  <si>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</si>
  <si>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</si>
  <si>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</si>
  <si>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</si>
  <si>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</si>
  <si>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</si>
  <si>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</si>
  <si>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</si>
  <si>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</si>
  <si>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</si>
  <si>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</si>
  <si>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</si>
  <si>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</si>
  <si>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</si>
  <si>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</si>
  <si>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</si>
  <si>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</si>
  <si>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</si>
  <si>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</si>
  <si>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</si>
  <si>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</si>
  <si>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</si>
  <si>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</si>
  <si>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</si>
  <si>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</si>
  <si>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</si>
  <si>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</si>
  <si>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</si>
  <si>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</si>
  <si>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</si>
  <si>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</si>
  <si>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</si>
  <si>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</si>
  <si>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</si>
  <si>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</si>
  <si>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</si>
  <si>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</si>
  <si>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</si>
  <si>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</si>
  <si>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</si>
  <si>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</si>
  <si>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</si>
  <si>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</si>
  <si>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</si>
  <si>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</si>
  <si>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</si>
  <si>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</si>
  <si>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</si>
  <si>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</si>
  <si>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</si>
  <si>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</si>
  <si>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</si>
  <si>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</si>
  <si>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</si>
  <si>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</si>
  <si>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</si>
  <si>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</si>
  <si>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</si>
  <si>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</si>
  <si>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</si>
  <si>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</si>
  <si>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</si>
  <si>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</si>
  <si>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</si>
  <si>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</si>
  <si>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</si>
  <si>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</si>
  <si>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</si>
  <si>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</si>
  <si>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</si>
  <si>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</si>
  <si>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</si>
  <si>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</si>
  <si>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</si>
  <si>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</si>
  <si>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</si>
  <si>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</si>
  <si>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</si>
  <si>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</si>
  <si>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</si>
  <si>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</si>
  <si>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</si>
  <si>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</si>
  <si>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</si>
  <si>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</si>
  <si>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</si>
  <si>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</si>
  <si>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</si>
  <si>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</si>
  <si>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</si>
  <si>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</si>
  <si>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</si>
  <si>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</si>
  <si>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</si>
  <si>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</si>
  <si>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</si>
  <si>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</si>
  <si>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</si>
  <si>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</si>
  <si>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</si>
  <si>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</si>
  <si>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</si>
  <si>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</si>
  <si>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</si>
  <si>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</si>
  <si>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</si>
  <si>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</si>
  <si>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</si>
  <si>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</si>
  <si>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</si>
  <si>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</si>
  <si>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</si>
  <si>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</si>
  <si>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</si>
  <si>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</si>
  <si>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</si>
  <si>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</si>
  <si>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</si>
  <si>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</si>
  <si>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</si>
  <si>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</si>
  <si>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</si>
  <si>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</si>
  <si>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</si>
  <si>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</si>
  <si>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</si>
  <si>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</si>
  <si>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</si>
  <si>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</si>
  <si>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</si>
  <si>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</si>
  <si>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</si>
  <si>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</si>
  <si>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</si>
  <si>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</si>
  <si>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</si>
  <si>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</si>
  <si>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</si>
  <si>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</si>
  <si>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</si>
  <si>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</si>
  <si>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</si>
  <si>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</si>
  <si>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</si>
  <si>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</si>
  <si>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</si>
  <si>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</si>
  <si>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</si>
  <si>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</si>
  <si>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</si>
  <si>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</si>
  <si>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</si>
  <si>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</si>
  <si>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</si>
  <si>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</si>
  <si>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</si>
  <si>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</si>
  <si>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</si>
  <si>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</si>
  <si>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</si>
  <si>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</si>
  <si>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</si>
  <si>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</si>
  <si>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</si>
  <si>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</si>
  <si>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</si>
  <si>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</si>
  <si>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</si>
  <si>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</si>
  <si>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</si>
  <si>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</si>
  <si>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</si>
  <si>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</si>
  <si>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</si>
  <si>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</si>
  <si>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</si>
  <si>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</si>
  <si>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</si>
  <si>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</si>
  <si>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</si>
  <si>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</si>
  <si>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</si>
  <si>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</si>
  <si>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</si>
  <si>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</si>
  <si>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</si>
  <si>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</si>
  <si>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</si>
  <si>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</si>
  <si>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</si>
  <si>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</si>
  <si>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</si>
  <si>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</si>
  <si>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</si>
  <si>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</si>
  <si>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</si>
  <si>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</si>
  <si>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</si>
  <si>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</si>
  <si>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</si>
  <si>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</si>
  <si>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</si>
  <si>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</si>
  <si>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</si>
  <si>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</si>
  <si>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</si>
  <si>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</si>
  <si>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</si>
  <si>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</si>
  <si>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</si>
  <si>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</si>
  <si>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</si>
  <si>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</si>
  <si>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</si>
  <si>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</si>
  <si>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</si>
  <si>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</si>
  <si>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</si>
  <si>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</si>
  <si>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</si>
  <si>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</si>
  <si>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</si>
  <si>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</si>
  <si>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</si>
  <si>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</si>
  <si>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</si>
  <si>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</si>
  <si>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</si>
  <si>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</si>
  <si>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</si>
  <si>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</si>
  <si>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</si>
  <si>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</si>
  <si>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</si>
  <si>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</si>
  <si>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</si>
  <si>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</si>
  <si>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</si>
  <si>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</si>
  <si>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</si>
  <si>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</si>
  <si>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</si>
  <si>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</si>
  <si>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</si>
  <si>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</si>
  <si>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</si>
  <si>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</si>
  <si>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</si>
  <si>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</si>
  <si>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</si>
  <si>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</si>
  <si>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</si>
  <si>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</si>
  <si>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</si>
  <si>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</si>
  <si>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</si>
  <si>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</si>
  <si>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</si>
  <si>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</si>
  <si>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</si>
  <si>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</si>
  <si>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</si>
  <si>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</si>
  <si>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</si>
  <si>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</si>
  <si>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</si>
  <si>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</si>
  <si>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</si>
  <si>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</si>
  <si>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</si>
  <si>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</si>
  <si>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</si>
  <si>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</si>
  <si>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</si>
  <si>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</si>
  <si>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</si>
  <si>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</si>
  <si>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</si>
  <si>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</si>
  <si>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</si>
  <si>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</si>
  <si>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</si>
  <si>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</si>
  <si>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</si>
  <si>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</si>
  <si>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</si>
  <si>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</si>
  <si>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</si>
  <si>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</si>
  <si>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</si>
  <si>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</si>
  <si>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</si>
  <si>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</si>
  <si>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</si>
  <si>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</si>
  <si>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</si>
  <si>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</si>
  <si>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</si>
  <si>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</si>
  <si>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</si>
  <si>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</si>
  <si>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</si>
  <si>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</si>
  <si>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</si>
  <si>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</si>
  <si>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</si>
  <si>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</si>
  <si>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</si>
  <si>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</si>
  <si>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</si>
  <si>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</si>
  <si>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</si>
  <si>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</si>
  <si>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</si>
  <si>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</si>
  <si>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</si>
  <si>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</si>
  <si>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</si>
  <si>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</si>
  <si>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</si>
  <si>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</si>
  <si>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</si>
  <si>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</si>
  <si>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</si>
  <si>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</si>
  <si>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</si>
  <si>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</si>
  <si>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</si>
  <si>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</si>
  <si>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</si>
  <si>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</si>
  <si>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</si>
  <si>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</si>
  <si>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</si>
  <si>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</si>
  <si>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</si>
  <si>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</si>
  <si>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</si>
  <si>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</si>
  <si>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</si>
  <si>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</si>
  <si>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</si>
  <si>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</si>
  <si>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</si>
  <si>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</si>
  <si>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</si>
  <si>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</si>
  <si>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</si>
  <si>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</si>
  <si>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</si>
  <si>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</si>
  <si>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</si>
  <si>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</si>
  <si>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</si>
  <si>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</si>
  <si>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</si>
  <si>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</si>
  <si>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</si>
  <si>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</si>
  <si>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</si>
  <si>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</si>
  <si>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</si>
  <si>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</si>
  <si>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</si>
  <si>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</si>
  <si>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</si>
  <si>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</si>
  <si>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</si>
  <si>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</si>
  <si>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</si>
  <si>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</si>
  <si>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</si>
  <si>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</si>
  <si>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</si>
  <si>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</si>
  <si>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</si>
  <si>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</si>
  <si>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</si>
  <si>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</si>
  <si>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</si>
  <si>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</si>
  <si>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</si>
  <si>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</si>
  <si>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</si>
  <si>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</si>
  <si>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</si>
  <si>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</si>
  <si>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</si>
  <si>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</si>
  <si>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</si>
  <si>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</si>
  <si>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</si>
  <si>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</si>
  <si>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</si>
  <si>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</si>
  <si>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</si>
  <si>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</si>
  <si>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</si>
  <si>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</si>
  <si>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</si>
  <si>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</si>
  <si>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</si>
  <si>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</si>
  <si>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</si>
  <si>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</si>
  <si>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</si>
  <si>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</si>
  <si>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</si>
  <si>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</si>
  <si>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</si>
  <si>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</si>
  <si>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</si>
  <si>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</si>
  <si>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</si>
  <si>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</si>
  <si>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</si>
  <si>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</si>
  <si>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</si>
  <si>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</si>
  <si>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</si>
  <si>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</si>
  <si>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</si>
  <si>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</si>
  <si>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</si>
  <si>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</si>
  <si>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</si>
  <si>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</si>
  <si>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</si>
  <si>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</si>
  <si>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</si>
  <si>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</si>
  <si>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</si>
  <si>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</si>
  <si>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</si>
  <si>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</si>
  <si>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</si>
  <si>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</si>
  <si>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</si>
  <si>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</si>
  <si>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</si>
  <si>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</si>
  <si>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</si>
  <si>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</si>
  <si>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</si>
  <si>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</si>
  <si>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</si>
  <si>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</si>
  <si>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</si>
  <si>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</si>
  <si>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</si>
  <si>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</si>
  <si>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</si>
  <si>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</si>
  <si>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</si>
  <si>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</si>
  <si>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</si>
  <si>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</si>
  <si>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</si>
  <si>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</si>
  <si>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</si>
  <si>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</si>
  <si>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</si>
  <si>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</si>
  <si>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</si>
  <si>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</si>
  <si>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</si>
  <si>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</si>
  <si>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</si>
  <si>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</si>
  <si>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</si>
  <si>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</si>
  <si>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</si>
  <si>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</si>
  <si>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</si>
  <si>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</si>
  <si>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</si>
  <si>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</si>
  <si>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</si>
  <si>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</si>
  <si>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</si>
  <si>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</si>
  <si>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</si>
  <si>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</si>
  <si>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</si>
  <si>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</si>
  <si>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</si>
  <si>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</si>
  <si>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</si>
  <si>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</si>
  <si>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</si>
  <si>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</si>
  <si>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</si>
  <si>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</si>
  <si>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</si>
  <si>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</si>
  <si>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</si>
  <si>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</si>
  <si>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</si>
  <si>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</si>
  <si>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</si>
  <si>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</si>
  <si>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</si>
  <si>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</si>
  <si>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</si>
  <si>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</si>
  <si>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</si>
  <si>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</si>
  <si>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</si>
  <si>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</si>
  <si>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</si>
  <si>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</si>
  <si>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</si>
  <si>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</si>
  <si>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</si>
  <si>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</si>
  <si>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</si>
  <si>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</si>
  <si>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</si>
  <si>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</si>
  <si>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</si>
  <si>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</si>
  <si>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</si>
  <si>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</si>
  <si>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</si>
  <si>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</si>
  <si>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</si>
  <si>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</si>
  <si>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</si>
  <si>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</si>
  <si>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</si>
  <si>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</si>
  <si>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</si>
  <si>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</si>
  <si>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</si>
  <si>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</si>
  <si>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</si>
  <si>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</si>
  <si>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</si>
  <si>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</si>
  <si>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</si>
  <si>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</si>
  <si>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</si>
  <si>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</si>
  <si>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</si>
  <si>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</si>
  <si>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</si>
  <si>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</si>
  <si>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</si>
  <si>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</si>
  <si>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</si>
  <si>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</si>
  <si>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</si>
  <si>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</si>
  <si>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</si>
  <si>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</si>
  <si>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</si>
  <si>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</si>
  <si>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</si>
  <si>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</si>
  <si>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</si>
  <si>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</si>
  <si>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</si>
  <si>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</si>
  <si>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</si>
  <si>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</si>
  <si>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</si>
  <si>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</si>
  <si>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</si>
  <si>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</si>
  <si>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</si>
  <si>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</si>
  <si>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</si>
  <si>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</si>
  <si>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</si>
  <si>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</si>
  <si>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</si>
  <si>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</si>
  <si>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</si>
  <si>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</si>
  <si>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</si>
  <si>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</si>
  <si>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</si>
  <si>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</si>
  <si>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</si>
  <si>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</si>
  <si>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</si>
  <si>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</si>
  <si>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</si>
  <si>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</si>
  <si>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</si>
  <si>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</si>
  <si>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</si>
  <si>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</si>
  <si>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</si>
  <si>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</si>
  <si>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</si>
  <si>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</si>
  <si>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</si>
  <si>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</si>
  <si>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</si>
  <si>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</si>
  <si>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</si>
  <si>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</si>
  <si>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</si>
  <si>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</si>
  <si>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</si>
  <si>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</si>
  <si>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</si>
  <si>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</si>
  <si>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</si>
  <si>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</si>
  <si>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</si>
  <si>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</si>
  <si>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</si>
  <si>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</si>
  <si>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</si>
  <si>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</si>
  <si>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</si>
  <si>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</si>
  <si>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</si>
  <si>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</si>
  <si>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</si>
  <si>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</si>
  <si>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</si>
  <si>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</si>
  <si>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</si>
  <si>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</si>
  <si>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</si>
  <si>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</si>
  <si>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</si>
  <si>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</si>
  <si>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</si>
  <si>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</si>
  <si>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</si>
  <si>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</si>
  <si>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</si>
  <si>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</si>
  <si>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</si>
  <si>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</si>
  <si>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</si>
  <si>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</si>
  <si>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</si>
  <si>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</si>
  <si>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</si>
  <si>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</si>
  <si>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</si>
  <si>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</si>
  <si>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</si>
  <si>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</si>
  <si>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</si>
  <si>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</si>
  <si>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</si>
  <si>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</si>
  <si>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</si>
  <si>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</si>
  <si>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</si>
  <si>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</si>
  <si>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</si>
  <si>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</si>
  <si>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</si>
  <si>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</si>
  <si>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</si>
  <si>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</si>
  <si>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</si>
  <si>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</si>
  <si>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</si>
  <si>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</si>
  <si>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</si>
  <si>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</si>
  <si>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</si>
  <si>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</si>
  <si>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</si>
  <si>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</si>
  <si>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</si>
  <si>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</si>
  <si>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</si>
  <si>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</si>
  <si>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</si>
  <si>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</si>
  <si>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</si>
  <si>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</si>
  <si>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</si>
  <si>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</si>
  <si>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</si>
  <si>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</si>
  <si>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</si>
  <si>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</si>
  <si>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</si>
  <si>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</si>
  <si>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</si>
  <si>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</si>
  <si>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</si>
  <si>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</si>
  <si>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</si>
  <si>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</si>
  <si>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</si>
  <si>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</si>
  <si>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</si>
  <si>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</si>
  <si>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</si>
  <si>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</si>
  <si>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</si>
  <si>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</si>
  <si>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</si>
  <si>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</si>
  <si>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</si>
  <si>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</si>
  <si>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</si>
  <si>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</si>
  <si>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</si>
  <si>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</si>
  <si>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</si>
  <si>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</si>
  <si>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</si>
  <si>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</si>
  <si>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</si>
  <si>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</si>
  <si>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</si>
  <si>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</si>
  <si>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</si>
  <si>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</si>
  <si>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</si>
  <si>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</si>
  <si>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</si>
  <si>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</si>
  <si>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</si>
  <si>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</si>
  <si>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</si>
  <si>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</si>
  <si>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</si>
  <si>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</si>
  <si>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</si>
  <si>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</si>
  <si>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</si>
  <si>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</si>
  <si>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</si>
  <si>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</si>
  <si>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</si>
  <si>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</si>
  <si>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</si>
  <si>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</si>
  <si>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</si>
  <si>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</si>
  <si>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</si>
  <si>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</si>
  <si>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</si>
  <si>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</si>
  <si>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</si>
  <si>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</si>
  <si>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</si>
  <si>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</si>
  <si>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</si>
  <si>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</si>
  <si>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</si>
  <si>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</si>
  <si>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</si>
  <si>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</si>
  <si>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</si>
  <si>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</si>
  <si>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</si>
  <si>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</si>
  <si>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</si>
  <si>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</si>
  <si>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</si>
  <si>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</si>
  <si>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</si>
  <si>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</si>
  <si>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</si>
  <si>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</si>
  <si>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</si>
  <si>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</si>
  <si>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</si>
  <si>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</si>
  <si>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</si>
  <si>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</si>
  <si>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</si>
  <si>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</si>
  <si>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</si>
  <si>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</si>
  <si>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</si>
  <si>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</si>
  <si>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</si>
  <si>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</si>
  <si>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</si>
  <si>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</si>
  <si>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</si>
  <si>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</si>
  <si>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</si>
  <si>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</si>
  <si>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</si>
  <si>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</si>
  <si>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</si>
  <si>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</si>
  <si>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</si>
  <si>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</si>
  <si>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</si>
  <si>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</si>
  <si>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</si>
  <si>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</si>
  <si>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</si>
  <si>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</si>
  <si>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</si>
  <si>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</si>
  <si>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</si>
  <si>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</si>
  <si>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</si>
  <si>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</si>
  <si>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</si>
  <si>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</si>
  <si>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</si>
  <si>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</si>
  <si>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</si>
  <si>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</si>
  <si>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</si>
  <si>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</si>
  <si>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</si>
  <si>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</si>
  <si>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</si>
  <si>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</si>
  <si>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</si>
  <si>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</si>
  <si>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</si>
  <si>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</si>
  <si>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</si>
  <si>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</si>
  <si>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</si>
  <si>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</si>
  <si>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</si>
  <si>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</si>
  <si>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</si>
  <si>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</si>
  <si>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</si>
  <si>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</si>
  <si>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</si>
  <si>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</si>
  <si>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</si>
  <si>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</si>
  <si>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</si>
  <si>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</si>
  <si>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</si>
  <si>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</si>
  <si>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</si>
  <si>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</si>
  <si>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</si>
  <si>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</si>
  <si>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</si>
  <si>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</si>
  <si>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</si>
  <si>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</si>
  <si>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</si>
  <si>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</si>
  <si>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</si>
  <si>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</si>
  <si>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</si>
  <si>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</si>
  <si>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</si>
  <si>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</si>
  <si>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</si>
  <si>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</si>
  <si>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</si>
  <si>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</si>
  <si>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</si>
  <si>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</si>
  <si>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</si>
  <si>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</si>
  <si>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</si>
  <si>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</si>
  <si>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</si>
  <si>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</si>
  <si>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</si>
  <si>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</si>
  <si>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</si>
  <si>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</si>
  <si>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</si>
  <si>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</si>
  <si>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</si>
  <si>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</si>
  <si>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</si>
  <si>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</si>
  <si>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</si>
  <si>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</si>
  <si>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</si>
  <si>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</si>
  <si>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</si>
  <si>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</si>
  <si>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</si>
  <si>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</si>
  <si>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</si>
  <si>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</si>
  <si>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</si>
  <si>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</si>
  <si>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</si>
  <si>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</si>
  <si>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</si>
  <si>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</si>
  <si>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</si>
  <si>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</si>
  <si>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</si>
  <si>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</si>
  <si>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</si>
  <si>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</si>
  <si>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</si>
  <si>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</si>
  <si>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</si>
  <si>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</si>
  <si>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</si>
  <si>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</si>
  <si>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</si>
  <si>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</si>
  <si>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</si>
  <si>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</si>
  <si>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</si>
  <si>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</si>
  <si>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</si>
  <si>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</si>
  <si>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</si>
  <si>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</si>
  <si>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</si>
  <si>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</si>
  <si>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</si>
  <si>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</si>
  <si>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</si>
  <si>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</si>
  <si>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</si>
  <si>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</si>
  <si>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</si>
  <si>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</si>
  <si>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</si>
  <si>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</si>
  <si>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</si>
  <si>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</si>
  <si>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</si>
  <si>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</si>
  <si>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</si>
  <si>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</si>
  <si>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</si>
  <si>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</si>
  <si>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</si>
  <si>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</si>
  <si>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</si>
  <si>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</si>
  <si>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</si>
  <si>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</si>
  <si>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</si>
  <si>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</si>
  <si>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</si>
  <si>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</si>
  <si>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</si>
  <si>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</si>
  <si>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</si>
  <si>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</si>
  <si>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</si>
  <si>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</si>
  <si>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</si>
  <si>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</si>
  <si>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</si>
  <si>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</si>
  <si>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</si>
  <si>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</si>
  <si>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</si>
  <si>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</si>
  <si>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</si>
  <si>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</si>
  <si>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</si>
  <si>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</si>
  <si>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</si>
  <si>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</si>
  <si>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</si>
  <si>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</si>
  <si>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</si>
  <si>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</si>
  <si>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</si>
  <si>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</si>
  <si>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</si>
  <si>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</si>
  <si>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</si>
  <si>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</si>
  <si>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</si>
  <si>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</si>
  <si>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</si>
  <si>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</si>
  <si>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</si>
  <si>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</si>
  <si>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</si>
  <si>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</si>
  <si>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</si>
  <si>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</si>
  <si>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</si>
  <si>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</si>
  <si>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</si>
  <si>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</si>
  <si>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</si>
  <si>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</si>
  <si>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</si>
  <si>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</si>
  <si>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</si>
  <si>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</si>
  <si>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</si>
  <si>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</si>
  <si>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</si>
  <si>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</si>
  <si>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</si>
  <si>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</si>
  <si>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</si>
  <si>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</si>
  <si>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</si>
  <si>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</si>
  <si>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</si>
  <si>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</si>
  <si>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</si>
  <si>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</si>
  <si>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</si>
  <si>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</si>
  <si>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</si>
  <si>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</si>
  <si>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</si>
  <si>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</si>
  <si>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</si>
  <si>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</si>
  <si>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</si>
  <si>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</si>
  <si>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</si>
  <si>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</si>
  <si>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</si>
  <si>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</si>
  <si>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</si>
  <si>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</si>
  <si>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</si>
  <si>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</si>
  <si>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</si>
  <si>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</si>
  <si>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</si>
  <si>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</si>
  <si>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</si>
  <si>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</si>
  <si>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</si>
  <si>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</si>
  <si>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</si>
  <si>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</si>
  <si>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</si>
  <si>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</si>
  <si>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</si>
  <si>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</si>
  <si>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</si>
  <si>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</si>
  <si>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</si>
  <si>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</si>
  <si>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</si>
  <si>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</si>
  <si>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</si>
  <si>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</si>
  <si>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</si>
  <si>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</si>
  <si>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</si>
  <si>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</si>
  <si>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</si>
  <si>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</si>
  <si>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</si>
  <si>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</si>
  <si>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</si>
  <si>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</si>
  <si>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</si>
  <si>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</si>
  <si>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</si>
  <si>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</si>
  <si>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</si>
  <si>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</si>
  <si>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</si>
  <si>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</si>
  <si>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</si>
  <si>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</si>
  <si>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</si>
  <si>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</si>
  <si>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</si>
  <si>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</si>
  <si>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</si>
  <si>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</si>
  <si>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</si>
  <si>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</si>
  <si>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</si>
  <si>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</si>
  <si>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</si>
  <si>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</si>
  <si>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</si>
  <si>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</si>
  <si>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</si>
  <si>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</si>
  <si>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</si>
  <si>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</si>
  <si>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</si>
  <si>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</si>
  <si>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</si>
  <si>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</si>
  <si>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</si>
  <si>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</si>
  <si>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</si>
  <si>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</si>
  <si>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</si>
  <si>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</si>
  <si>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</si>
  <si>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</si>
  <si>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</si>
  <si>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</si>
  <si>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</si>
  <si>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</si>
  <si>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</si>
  <si>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</si>
  <si>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</si>
  <si>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</si>
  <si>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</si>
  <si>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</si>
  <si>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</si>
  <si>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</si>
  <si>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</si>
  <si>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</si>
  <si>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</si>
  <si>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</si>
  <si>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</si>
  <si>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</si>
  <si>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</si>
  <si>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</si>
  <si>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</si>
  <si>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</si>
  <si>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</si>
  <si>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</si>
  <si>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</si>
  <si>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</si>
  <si>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</si>
  <si>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</si>
  <si>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</si>
  <si>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</si>
  <si>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</si>
  <si>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</si>
  <si>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</si>
  <si>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</si>
  <si>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</si>
  <si>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</si>
  <si>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</si>
  <si>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</si>
  <si>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</si>
  <si>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</si>
  <si>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</si>
  <si>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</si>
  <si>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</si>
  <si>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</si>
  <si>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</si>
  <si>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</si>
  <si>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</si>
  <si>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</si>
  <si>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</si>
  <si>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</si>
  <si>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</si>
  <si>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</si>
  <si>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</si>
  <si>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</si>
  <si>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</si>
  <si>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</si>
  <si>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</si>
  <si>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</si>
  <si>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</si>
  <si>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</si>
  <si>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</si>
  <si>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</si>
  <si>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</si>
  <si>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</si>
  <si>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</si>
  <si>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</si>
  <si>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</si>
  <si>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</si>
  <si>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</si>
  <si>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</si>
  <si>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</si>
  <si>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</si>
  <si>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</si>
  <si>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</si>
  <si>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</si>
  <si>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</si>
  <si>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</si>
  <si>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</si>
  <si>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</si>
  <si>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</si>
  <si>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</si>
  <si>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</si>
  <si>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</si>
  <si>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</si>
  <si>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</si>
  <si>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</si>
  <si>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</si>
  <si>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</si>
  <si>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</si>
  <si>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</si>
  <si>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</si>
  <si>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</si>
  <si>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</si>
  <si>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</si>
  <si>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</si>
  <si>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</si>
  <si>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</si>
  <si>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</si>
  <si>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</si>
  <si>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</si>
  <si>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</si>
  <si>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</si>
  <si>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</si>
  <si>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</si>
  <si>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</si>
  <si>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</si>
  <si>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</si>
  <si>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</si>
  <si>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</si>
  <si>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</si>
  <si>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</si>
  <si>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</si>
  <si>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</si>
  <si>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</si>
  <si>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</si>
  <si>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</si>
  <si>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</si>
  <si>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</si>
  <si>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</si>
  <si>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</si>
  <si>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</si>
  <si>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</si>
  <si>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</si>
  <si>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</si>
  <si>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</si>
  <si>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</si>
  <si>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</si>
  <si>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</si>
  <si>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</si>
  <si>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</si>
  <si>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</si>
  <si>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</si>
  <si>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</si>
  <si>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</si>
  <si>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</si>
  <si>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</si>
  <si>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</si>
  <si>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</si>
  <si>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</si>
  <si>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</si>
  <si>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</si>
  <si>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</si>
  <si>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</si>
  <si>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</si>
  <si>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</si>
  <si>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</si>
  <si>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</si>
  <si>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</si>
  <si>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</si>
  <si>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</si>
  <si>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</si>
  <si>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</si>
  <si>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</si>
  <si>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</si>
  <si>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</si>
  <si>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</si>
  <si>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</si>
  <si>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</si>
  <si>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</si>
  <si>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</si>
  <si>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</si>
  <si>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</si>
  <si>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</si>
  <si>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</si>
  <si>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</si>
  <si>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</si>
  <si>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</si>
  <si>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</si>
  <si>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</si>
  <si>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</si>
  <si>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</si>
  <si>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</si>
  <si>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</si>
  <si>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</si>
  <si>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</si>
  <si>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</si>
  <si>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</si>
  <si>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</si>
  <si>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</si>
  <si>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</si>
  <si>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</si>
  <si>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</si>
  <si>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</si>
  <si>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</si>
  <si>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</si>
  <si>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</si>
  <si>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</si>
  <si>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</si>
  <si>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</si>
  <si>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</si>
  <si>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</si>
  <si>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</si>
  <si>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</si>
  <si>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</si>
  <si>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</si>
  <si>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</si>
  <si>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</si>
  <si>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</si>
  <si>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</si>
  <si>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</si>
  <si>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</si>
  <si>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</si>
  <si>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</si>
  <si>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</si>
  <si>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</si>
  <si>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</si>
  <si>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</si>
  <si>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</si>
  <si>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</si>
  <si>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</si>
  <si>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</si>
  <si>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</si>
  <si>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</si>
  <si>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</si>
  <si>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</si>
  <si>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</si>
  <si>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</si>
  <si>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</si>
  <si>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</si>
  <si>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</si>
  <si>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</si>
  <si>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</si>
  <si>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</si>
  <si>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</si>
  <si>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</si>
  <si>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</si>
  <si>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</si>
  <si>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</si>
  <si>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</si>
  <si>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</si>
  <si>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</si>
  <si>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</si>
  <si>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</si>
  <si>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</si>
  <si>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</si>
  <si>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</si>
  <si>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</si>
  <si>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</si>
  <si>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</si>
  <si>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</si>
  <si>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</si>
  <si>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</si>
  <si>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</si>
  <si>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</si>
  <si>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</si>
  <si>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</si>
  <si>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</si>
  <si>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</si>
  <si>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</si>
  <si>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</si>
  <si>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</si>
  <si>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</si>
  <si>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</si>
  <si>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</si>
  <si>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</si>
  <si>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</si>
  <si>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</si>
  <si>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</si>
  <si>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</si>
  <si>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</si>
  <si>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</si>
  <si>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</si>
  <si>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</si>
  <si>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</si>
  <si>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</si>
  <si>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</si>
  <si>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</si>
  <si>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</si>
  <si>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</si>
  <si>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</si>
  <si>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</si>
  <si>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</si>
  <si>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</si>
  <si>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</si>
  <si>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</si>
  <si>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</si>
  <si>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</si>
  <si>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</si>
  <si>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</si>
  <si>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</si>
  <si>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</si>
  <si>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</si>
  <si>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</si>
  <si>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</si>
  <si>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</si>
  <si>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</si>
  <si>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</si>
  <si>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</si>
  <si>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</si>
  <si>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</si>
  <si>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</si>
  <si>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</si>
  <si>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</si>
  <si>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</si>
  <si>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</si>
  <si>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</si>
  <si>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</si>
  <si>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</si>
  <si>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</si>
  <si>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</si>
  <si>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</si>
  <si>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</si>
  <si>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</si>
  <si>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</si>
  <si>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</si>
  <si>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</si>
  <si>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</si>
  <si>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</si>
  <si>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</si>
  <si>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</si>
  <si>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</si>
  <si>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</si>
  <si>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</si>
  <si>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</si>
  <si>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</si>
  <si>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</si>
  <si>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</si>
  <si>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</si>
  <si>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</si>
  <si>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</si>
  <si>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</si>
  <si>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</si>
  <si>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</si>
  <si>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</si>
  <si>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</si>
  <si>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</si>
  <si>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</si>
  <si>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</si>
  <si>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</si>
  <si>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</si>
  <si>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</si>
  <si>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</si>
  <si>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</si>
  <si>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</si>
  <si>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</si>
  <si>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</si>
  <si>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</si>
  <si>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</si>
  <si>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</si>
  <si>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</si>
  <si>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</si>
  <si>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</si>
  <si>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</si>
  <si>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</si>
  <si>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</si>
  <si>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</si>
  <si>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</si>
  <si>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</si>
  <si>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</si>
  <si>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</si>
  <si>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</si>
  <si>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</si>
  <si>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</si>
  <si>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</si>
  <si>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</si>
  <si>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</si>
  <si>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</si>
  <si>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</si>
  <si>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</si>
  <si>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</si>
  <si>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</si>
  <si>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</si>
  <si>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</si>
  <si>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</si>
  <si>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</si>
  <si>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</si>
  <si>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</si>
  <si>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</si>
  <si>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</si>
  <si>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</si>
  <si>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</si>
  <si>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</si>
  <si>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</si>
  <si>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</si>
  <si>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</si>
  <si>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</si>
  <si>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</si>
  <si>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</si>
  <si>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</si>
  <si>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</si>
  <si>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</si>
  <si>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</si>
  <si>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</si>
  <si>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</si>
  <si>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</si>
  <si>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</si>
  <si>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</si>
  <si>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</si>
  <si>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</si>
  <si>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</si>
  <si>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</si>
  <si>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</si>
  <si>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</si>
  <si>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</si>
  <si>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</si>
  <si>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</si>
  <si>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</si>
  <si>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</si>
  <si>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</si>
  <si>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</si>
  <si>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</si>
  <si>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</si>
  <si>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</si>
  <si>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</si>
  <si>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</si>
  <si>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</si>
  <si>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</si>
  <si>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</si>
  <si>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</si>
  <si>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</si>
  <si>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</si>
  <si>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</si>
  <si>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</si>
  <si>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</si>
  <si>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</si>
  <si>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</si>
  <si>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</si>
  <si>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</si>
  <si>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</si>
  <si>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</si>
  <si>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</si>
  <si>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</si>
  <si>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</si>
  <si>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</si>
  <si>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</si>
  <si>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</si>
  <si>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</si>
  <si>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</si>
  <si>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</si>
  <si>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</si>
  <si>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</si>
  <si>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</si>
  <si>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</si>
  <si>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</si>
  <si>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</si>
  <si>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</si>
  <si>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</si>
  <si>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</si>
  <si>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</si>
  <si>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</si>
  <si>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</si>
  <si>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</si>
  <si>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</si>
  <si>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</si>
  <si>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</si>
  <si>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</si>
  <si>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</si>
  <si>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</si>
  <si>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</si>
  <si>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</si>
  <si>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</si>
  <si>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</si>
  <si>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</si>
  <si>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</si>
  <si>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</si>
  <si>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</si>
  <si>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</si>
  <si>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</si>
  <si>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</si>
  <si>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</si>
  <si>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</si>
  <si>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</si>
  <si>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</si>
  <si>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</si>
  <si>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</si>
  <si>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</si>
  <si>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</si>
  <si>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</si>
  <si>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</si>
  <si>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</si>
  <si>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</si>
  <si>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</si>
  <si>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</si>
  <si>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</si>
  <si>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</si>
  <si>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</si>
  <si>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</si>
  <si>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</si>
  <si>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</si>
  <si>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</si>
  <si>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</si>
  <si>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</si>
  <si>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</si>
  <si>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</si>
  <si>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</si>
  <si>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</si>
  <si>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</si>
  <si>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</si>
  <si>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</si>
  <si>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</si>
  <si>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</si>
  <si>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</si>
  <si>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</si>
  <si>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</si>
  <si>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</si>
  <si>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</si>
  <si>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</si>
  <si>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</si>
  <si>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</si>
  <si>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</si>
  <si>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</si>
  <si>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</si>
  <si>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</si>
  <si>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</si>
  <si>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</si>
  <si>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</si>
  <si>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</si>
  <si>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</si>
  <si>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</si>
  <si>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</si>
  <si>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</si>
  <si>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</si>
  <si>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</si>
  <si>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</si>
  <si>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</si>
  <si>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</si>
  <si>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</si>
  <si>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</si>
  <si>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</si>
  <si>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</si>
  <si>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</si>
  <si>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</si>
  <si>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</si>
  <si>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</si>
  <si>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</si>
  <si>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</si>
  <si>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</si>
  <si>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</si>
  <si>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</si>
  <si>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</si>
  <si>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</si>
  <si>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</si>
  <si>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</si>
  <si>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</si>
  <si>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</si>
  <si>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</si>
  <si>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</si>
  <si>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</si>
  <si>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</si>
  <si>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</si>
  <si>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</si>
  <si>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</si>
  <si>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</si>
  <si>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</si>
  <si>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</si>
  <si>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</si>
  <si>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</si>
  <si>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</si>
  <si>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</si>
  <si>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</si>
  <si>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</si>
  <si>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</si>
  <si>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</si>
  <si>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</si>
  <si>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</si>
  <si>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</si>
  <si>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</si>
  <si>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</si>
  <si>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</si>
  <si>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</si>
  <si>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</si>
  <si>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</si>
  <si>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</si>
  <si>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</si>
  <si>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</si>
  <si>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</si>
  <si>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</si>
  <si>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</si>
  <si>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</si>
  <si>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</si>
  <si>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</si>
  <si>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</si>
  <si>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</si>
  <si>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</si>
  <si>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</si>
  <si>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</si>
  <si>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</si>
  <si>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</si>
  <si>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</si>
  <si>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</si>
  <si>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</si>
  <si>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</si>
  <si>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</si>
  <si>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</si>
  <si>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</si>
  <si>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</si>
  <si>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</si>
  <si>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</si>
  <si>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</si>
  <si>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</si>
  <si>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</si>
  <si>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</si>
  <si>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</si>
  <si>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</si>
  <si>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</si>
  <si>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</si>
  <si>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</si>
  <si>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</si>
  <si>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</si>
  <si>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</si>
  <si>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</si>
  <si>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</si>
  <si>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</si>
  <si>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</si>
  <si>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</si>
  <si>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</si>
  <si>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</si>
  <si>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</si>
  <si>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</si>
  <si>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</si>
  <si>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</si>
  <si>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</si>
  <si>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</si>
  <si>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</si>
  <si>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</si>
  <si>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</si>
  <si>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</si>
  <si>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</si>
  <si>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</si>
  <si>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</si>
  <si>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</si>
  <si>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</si>
  <si>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</si>
  <si>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</si>
  <si>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</si>
  <si>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</si>
  <si>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</si>
  <si>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</si>
  <si>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</si>
  <si>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</si>
  <si>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</si>
  <si>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</si>
  <si>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</si>
  <si>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</si>
  <si>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</si>
  <si>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</si>
  <si>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</si>
  <si>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</si>
  <si>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</si>
  <si>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</si>
  <si>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</si>
  <si>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</si>
  <si>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</si>
  <si>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</si>
  <si>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</si>
  <si>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</si>
  <si>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</si>
  <si>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</si>
  <si>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</si>
  <si>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</si>
  <si>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</si>
  <si>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</si>
  <si>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</si>
  <si>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</si>
  <si>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</si>
  <si>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</si>
  <si>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</si>
  <si>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</si>
  <si>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</si>
  <si>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</si>
  <si>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</si>
  <si>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</si>
  <si>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</si>
  <si>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</si>
  <si>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</si>
  <si>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</si>
  <si>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</si>
  <si>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</si>
  <si>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</si>
  <si>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</si>
  <si>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</si>
  <si>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</si>
  <si>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</si>
  <si>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</si>
  <si>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</si>
  <si>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</si>
  <si>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</si>
  <si>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</si>
  <si>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</si>
  <si>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</si>
  <si>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</si>
  <si>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</si>
  <si>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</si>
  <si>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</si>
  <si>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</si>
  <si>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</si>
  <si>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</si>
  <si>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</si>
  <si>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</si>
  <si>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</si>
  <si>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</si>
  <si>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</si>
  <si>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</si>
  <si>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</si>
  <si>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</si>
  <si>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</si>
  <si>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</si>
  <si>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</si>
  <si>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</si>
  <si>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</si>
  <si>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</si>
  <si>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</si>
  <si>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</si>
  <si>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</si>
  <si>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</si>
  <si>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</si>
  <si>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</si>
  <si>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</si>
  <si>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</si>
  <si>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</si>
  <si>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</si>
  <si>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</si>
  <si>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</si>
  <si>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</si>
  <si>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</si>
  <si>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</si>
  <si>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</si>
  <si>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</si>
  <si>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</si>
  <si>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</si>
  <si>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</si>
  <si>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</si>
  <si>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</si>
  <si>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</si>
  <si>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</si>
  <si>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</si>
  <si>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</si>
  <si>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</si>
  <si>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</si>
  <si>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</si>
  <si>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</si>
  <si>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</si>
  <si>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</si>
  <si>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</si>
  <si>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</si>
  <si>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</si>
  <si>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</si>
  <si>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</si>
  <si>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</si>
  <si>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</si>
  <si>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</si>
  <si>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</si>
  <si>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</si>
  <si>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</si>
  <si>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</si>
  <si>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</si>
  <si>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</si>
  <si>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</si>
  <si>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</si>
  <si>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</si>
  <si>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</si>
  <si>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</si>
  <si>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</si>
  <si>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</si>
  <si>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</si>
  <si>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</si>
  <si>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</si>
  <si>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</si>
  <si>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</si>
  <si>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</si>
  <si>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</si>
  <si>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</si>
  <si>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</si>
  <si>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</si>
  <si>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</si>
  <si>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</si>
  <si>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</si>
  <si>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</si>
  <si>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</si>
  <si>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</si>
  <si>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</si>
  <si>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</si>
  <si>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</si>
  <si>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</si>
  <si>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</si>
  <si>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</si>
  <si>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</si>
  <si>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</si>
  <si>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</si>
  <si>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</si>
  <si>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</si>
  <si>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</si>
  <si>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</si>
  <si>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</si>
  <si>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</si>
  <si>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</si>
  <si>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</si>
  <si>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</si>
  <si>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</si>
  <si>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</si>
  <si>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</si>
  <si>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</si>
  <si>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</si>
  <si>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</si>
  <si>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</si>
  <si>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</si>
  <si>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</si>
  <si>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</si>
  <si>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</si>
  <si>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</si>
  <si>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</si>
  <si>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</si>
  <si>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</si>
  <si>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</si>
  <si>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</si>
  <si>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</si>
  <si>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</si>
  <si>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</si>
  <si>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</si>
  <si>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</si>
  <si>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</si>
  <si>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</si>
  <si>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</si>
  <si>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</si>
  <si>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</si>
  <si>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</si>
  <si>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</si>
  <si>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</si>
  <si>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</si>
  <si>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</si>
  <si>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</si>
  <si>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</si>
  <si>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</si>
  <si>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</si>
  <si>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</si>
  <si>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</si>
  <si>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</si>
  <si>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</si>
  <si>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</si>
  <si>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</si>
  <si>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</si>
  <si>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</si>
  <si>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</si>
  <si>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</si>
  <si>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</si>
  <si>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</si>
  <si>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</si>
  <si>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</si>
  <si>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</si>
  <si>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</si>
  <si>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</si>
  <si>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</si>
  <si>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</si>
  <si>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</si>
  <si>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</si>
  <si>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</si>
  <si>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</si>
  <si>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</si>
  <si>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</si>
  <si>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</si>
  <si>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</si>
  <si>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</si>
  <si>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</si>
  <si>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</si>
  <si>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</si>
  <si>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</si>
  <si>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</si>
  <si>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</si>
  <si>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</si>
  <si>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</si>
  <si>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</si>
  <si>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</si>
  <si>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</si>
  <si>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</si>
  <si>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</si>
  <si>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</si>
  <si>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</si>
  <si>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</si>
  <si>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</si>
  <si>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</si>
  <si>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</si>
  <si>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</si>
  <si>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</si>
  <si>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</si>
  <si>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</si>
  <si>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</si>
  <si>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</si>
  <si>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</si>
  <si>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</si>
  <si>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</si>
  <si>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</si>
  <si>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</si>
  <si>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</si>
  <si>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</si>
  <si>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</si>
  <si>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</si>
  <si>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</si>
  <si>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</si>
  <si>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</si>
  <si>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</si>
  <si>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</si>
  <si>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</si>
  <si>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</si>
  <si>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</si>
  <si>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</si>
  <si>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</si>
  <si>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</si>
  <si>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</si>
  <si>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</si>
  <si>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</si>
  <si>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</si>
  <si>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</si>
  <si>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</si>
  <si>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</si>
  <si>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</si>
  <si>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</si>
  <si>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</si>
  <si>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</si>
  <si>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</si>
  <si>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</si>
  <si>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</si>
  <si>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</si>
  <si>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</si>
  <si>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</si>
  <si>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</si>
  <si>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</si>
  <si>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</si>
  <si>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</si>
  <si>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</si>
  <si>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</si>
  <si>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</si>
  <si>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</si>
  <si>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</si>
  <si>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</si>
  <si>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</si>
  <si>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</si>
  <si>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</si>
  <si>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</si>
  <si>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</si>
  <si>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</si>
  <si>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</si>
  <si>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</si>
  <si>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</si>
  <si>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</si>
  <si>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</si>
  <si>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</si>
  <si>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</si>
  <si>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</si>
  <si>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</si>
  <si>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</si>
  <si>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</si>
  <si>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</si>
  <si>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</si>
  <si>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</si>
  <si>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</si>
  <si>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</si>
  <si>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</si>
  <si>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</si>
  <si>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</si>
  <si>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</si>
  <si>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</si>
  <si>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</si>
  <si>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</si>
  <si>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</si>
  <si>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</si>
  <si>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</si>
  <si>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</si>
  <si>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</si>
  <si>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</si>
  <si>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</si>
  <si>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</si>
  <si>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</si>
  <si>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</si>
  <si>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</si>
  <si>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</si>
  <si>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</si>
  <si>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</si>
  <si>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</si>
  <si>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</si>
  <si>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</si>
  <si>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</si>
  <si>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</si>
  <si>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</si>
  <si>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</si>
  <si>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</si>
  <si>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</si>
  <si>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</si>
  <si>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</si>
  <si>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</si>
  <si>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</si>
  <si>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</si>
  <si>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</si>
  <si>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</si>
  <si>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</si>
  <si>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</si>
  <si>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</si>
  <si>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</si>
  <si>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</si>
  <si>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</si>
  <si>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</si>
  <si>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</si>
  <si>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</si>
  <si>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</si>
  <si>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</si>
  <si>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</si>
  <si>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</si>
  <si>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</si>
  <si>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</si>
  <si>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</si>
  <si>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</si>
  <si>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</si>
  <si>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</si>
  <si>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</si>
  <si>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</si>
  <si>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</si>
  <si>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</si>
  <si>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</si>
  <si>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</si>
  <si>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</si>
  <si>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</si>
  <si>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</si>
  <si>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</si>
  <si>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</si>
  <si>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</si>
  <si>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</si>
  <si>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</si>
  <si>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</si>
  <si>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</si>
  <si>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</si>
  <si>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</si>
  <si>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</si>
  <si>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</si>
  <si>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</si>
  <si>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</si>
  <si>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</si>
  <si>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</si>
  <si>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</si>
  <si>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</si>
  <si>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</si>
  <si>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</si>
  <si>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</si>
  <si>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</si>
  <si>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</si>
  <si>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</si>
  <si>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</si>
  <si>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</si>
  <si>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</si>
  <si>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</si>
  <si>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</si>
  <si>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</si>
  <si>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</si>
  <si>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</si>
  <si>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</si>
  <si>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</si>
  <si>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</si>
  <si>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</si>
  <si>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</si>
  <si>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</si>
  <si>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</si>
  <si>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</si>
  <si>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</si>
  <si>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</si>
  <si>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</si>
  <si>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</si>
  <si>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</si>
  <si>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</si>
  <si>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</si>
  <si>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</si>
  <si>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</si>
  <si>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</si>
  <si>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</si>
  <si>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</si>
  <si>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</si>
  <si>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</si>
  <si>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</si>
  <si>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</si>
  <si>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</si>
  <si>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</si>
  <si>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</si>
  <si>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</si>
  <si>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</si>
  <si>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</si>
  <si>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</si>
  <si>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</si>
  <si>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</si>
  <si>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</si>
  <si>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</si>
  <si>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</si>
  <si>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</si>
  <si>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</si>
  <si>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</si>
  <si>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</si>
  <si>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</si>
  <si>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</si>
  <si>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</si>
  <si>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</si>
  <si>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</si>
  <si>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</si>
  <si>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</si>
  <si>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</si>
  <si>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</si>
  <si>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</si>
  <si>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</si>
  <si>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</si>
  <si>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</si>
  <si>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</si>
  <si>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</si>
  <si>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</si>
  <si>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</si>
  <si>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</si>
  <si>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</si>
  <si>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</si>
  <si>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</si>
  <si>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</si>
  <si>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</si>
  <si>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</si>
  <si>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</si>
  <si>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</si>
  <si>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</si>
  <si>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</si>
  <si>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</si>
  <si>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</si>
  <si>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</si>
  <si>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</si>
  <si>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</si>
  <si>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</si>
  <si>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</si>
  <si>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</si>
  <si>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</si>
  <si>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</si>
  <si>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</si>
  <si>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</si>
  <si>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</si>
  <si>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</si>
  <si>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</si>
  <si>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</si>
  <si>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</si>
  <si>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</si>
  <si>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</si>
  <si>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</si>
  <si>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</si>
  <si>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</si>
  <si>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</si>
  <si>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</si>
  <si>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</si>
  <si>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</si>
  <si>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</si>
  <si>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</si>
  <si>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</si>
  <si>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</si>
  <si>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</si>
  <si>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</si>
  <si>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</si>
  <si>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</si>
  <si>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</si>
  <si>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</si>
  <si>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</si>
  <si>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</si>
  <si>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</si>
  <si>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</si>
  <si>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</si>
  <si>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</si>
  <si>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</si>
  <si>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</si>
  <si>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</si>
  <si>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</si>
  <si>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</si>
  <si>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</si>
  <si>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</si>
  <si>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</si>
  <si>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</si>
  <si>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</si>
  <si>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</si>
  <si>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</si>
  <si>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</si>
  <si>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</si>
  <si>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</si>
  <si>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</si>
  <si>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</si>
  <si>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</si>
  <si>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</si>
  <si>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</si>
  <si>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</si>
  <si>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</si>
  <si>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</si>
  <si>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</si>
  <si>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</si>
  <si>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</si>
  <si>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</si>
  <si>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</si>
  <si>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</si>
  <si>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</si>
  <si>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</si>
  <si>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</si>
  <si>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</si>
  <si>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</si>
  <si>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</si>
  <si>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</si>
  <si>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</si>
  <si>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</si>
  <si>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</si>
  <si>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</si>
  <si>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</si>
  <si>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</si>
  <si>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</si>
  <si>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</si>
  <si>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</si>
  <si>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</si>
  <si>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</si>
  <si>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</si>
  <si>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</si>
  <si>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</si>
  <si>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</si>
  <si>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</si>
  <si>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</si>
  <si>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</si>
  <si>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</si>
  <si>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</si>
  <si>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</si>
  <si>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</si>
  <si>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</si>
  <si>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</si>
  <si>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</si>
  <si>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</si>
  <si>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</si>
  <si>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</si>
  <si>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</si>
  <si>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</si>
  <si>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</si>
  <si>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</si>
  <si>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</si>
  <si>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</si>
  <si>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</si>
  <si>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</si>
  <si>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</si>
  <si>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</si>
  <si>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</si>
  <si>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</si>
  <si>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</si>
  <si>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</si>
  <si>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</si>
  <si>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</si>
  <si>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</si>
  <si>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</si>
  <si>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</si>
  <si>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</si>
  <si>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</si>
  <si>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</si>
  <si>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</si>
  <si>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</si>
  <si>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</si>
  <si>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</si>
  <si>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</si>
  <si>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</si>
  <si>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</si>
  <si>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</si>
  <si>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</si>
  <si>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</si>
  <si>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</si>
  <si>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</si>
  <si>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</si>
  <si>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</si>
  <si>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</si>
  <si>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</si>
  <si>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</si>
  <si>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</si>
  <si>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</si>
  <si>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</si>
  <si>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</si>
  <si>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</si>
  <si>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</si>
  <si>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</si>
  <si>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</si>
  <si>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</si>
  <si>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</si>
  <si>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</si>
  <si>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</si>
  <si>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</si>
  <si>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</si>
  <si>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</si>
  <si>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</si>
  <si>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</si>
  <si>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</si>
  <si>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</si>
  <si>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</si>
  <si>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</si>
  <si>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</si>
  <si>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</si>
  <si>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</si>
  <si>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</si>
  <si>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</si>
  <si>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</si>
  <si>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</si>
  <si>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</si>
  <si>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</si>
  <si>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</si>
  <si>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</si>
  <si>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</si>
  <si>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</si>
  <si>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</si>
  <si>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</si>
  <si>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</si>
  <si>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</si>
  <si>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</si>
  <si>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</si>
  <si>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</si>
  <si>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</si>
  <si>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</si>
  <si>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</si>
  <si>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</si>
  <si>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</si>
  <si>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</si>
  <si>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</si>
  <si>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</si>
  <si>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</si>
  <si>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</si>
  <si>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</si>
  <si>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</si>
  <si>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</si>
  <si>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</si>
  <si>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</si>
  <si>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</si>
  <si>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</si>
  <si>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</si>
  <si>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</si>
  <si>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</si>
  <si>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</si>
  <si>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</si>
  <si>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</si>
  <si>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</si>
  <si>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</si>
  <si>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</si>
  <si>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</si>
  <si>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</si>
  <si>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</si>
  <si>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</si>
  <si>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</si>
  <si>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</si>
  <si>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</si>
  <si>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</si>
  <si>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</si>
  <si>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</si>
  <si>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</si>
  <si>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</si>
  <si>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</si>
  <si>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</si>
  <si>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</si>
  <si>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</si>
  <si>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</si>
  <si>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</si>
  <si>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</si>
  <si>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</si>
  <si>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</si>
  <si>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</si>
  <si>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</si>
  <si>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</si>
  <si>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</si>
  <si>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</si>
  <si>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</si>
  <si>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</si>
  <si>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</si>
  <si>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</si>
  <si>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</si>
  <si>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</si>
  <si>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</si>
  <si>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</si>
  <si>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</si>
  <si>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</si>
  <si>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</si>
  <si>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</si>
  <si>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</si>
  <si>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</si>
  <si>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</si>
  <si>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</si>
  <si>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</si>
  <si>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</si>
  <si>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</si>
  <si>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</si>
  <si>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</si>
  <si>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</si>
  <si>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</si>
  <si>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</si>
  <si>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</si>
  <si>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</si>
  <si>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</si>
  <si>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</si>
  <si>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</si>
  <si>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</si>
  <si>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</si>
  <si>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</si>
  <si>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</si>
  <si>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</si>
  <si>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</si>
  <si>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</si>
  <si>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</si>
  <si>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</si>
  <si>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</si>
  <si>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</si>
  <si>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</si>
  <si>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</si>
  <si>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</si>
  <si>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</si>
  <si>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</si>
  <si>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</si>
  <si>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</si>
  <si>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</si>
  <si>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</si>
  <si>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</si>
  <si>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</si>
  <si>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</si>
  <si>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</si>
  <si>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</si>
  <si>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</si>
  <si>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</si>
  <si>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</si>
  <si>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</si>
  <si>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</si>
  <si>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</si>
  <si>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</si>
  <si>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</si>
  <si>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</si>
  <si>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</si>
  <si>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</si>
  <si>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</si>
  <si>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</si>
  <si>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</si>
  <si>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</si>
  <si>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</si>
  <si>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</si>
  <si>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</si>
  <si>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</si>
  <si>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</si>
  <si>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</si>
  <si>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</si>
  <si>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</si>
  <si>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</si>
  <si>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</si>
  <si>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</si>
  <si>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</si>
  <si>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</si>
  <si>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</si>
  <si>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</si>
  <si>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</si>
  <si>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</si>
  <si>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</si>
  <si>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</si>
  <si>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</si>
  <si>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</si>
  <si>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</si>
  <si>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</si>
  <si>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</si>
  <si>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</si>
  <si>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</si>
  <si>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</si>
  <si>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</si>
  <si>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</si>
  <si>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</si>
  <si>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</si>
  <si>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</si>
  <si>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</si>
  <si>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</si>
  <si>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</si>
  <si>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</si>
  <si>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</si>
  <si>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</si>
  <si>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</si>
  <si>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</si>
  <si>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</si>
  <si>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</si>
  <si>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</si>
  <si>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</si>
  <si>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</si>
  <si>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</si>
  <si>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</si>
  <si>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</si>
  <si>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</si>
  <si>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</si>
  <si>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</si>
  <si>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</si>
  <si>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</si>
  <si>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</si>
  <si>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</si>
  <si>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</si>
  <si>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</si>
  <si>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</si>
  <si>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</si>
  <si>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</si>
  <si>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</si>
  <si>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</si>
  <si>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</si>
  <si>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</si>
  <si>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</si>
  <si>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</si>
  <si>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</si>
  <si>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</si>
  <si>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</si>
  <si>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</si>
  <si>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</si>
  <si>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</si>
  <si>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</si>
  <si>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</si>
  <si>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</si>
  <si>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</si>
  <si>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</si>
  <si>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</si>
  <si>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</si>
  <si>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</si>
  <si>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</si>
  <si>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</si>
  <si>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</si>
  <si>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</si>
  <si>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</si>
  <si>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</si>
  <si>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</si>
  <si>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</si>
  <si>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</si>
  <si>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</si>
  <si>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</si>
  <si>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</si>
  <si>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</si>
  <si>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</si>
  <si>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</si>
  <si>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</si>
  <si>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</si>
  <si>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</si>
  <si>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</si>
  <si>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</si>
  <si>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</si>
  <si>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</si>
  <si>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</si>
  <si>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</si>
  <si>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</si>
  <si>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</si>
  <si>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</si>
  <si>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</si>
  <si>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</si>
  <si>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</si>
  <si>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</si>
  <si>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</si>
  <si>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</si>
  <si>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</si>
  <si>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</si>
  <si>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</si>
  <si>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</si>
  <si>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</si>
  <si>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</si>
  <si>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</si>
  <si>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</si>
  <si>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</si>
  <si>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</si>
  <si>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</si>
  <si>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</si>
  <si>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</si>
  <si>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</si>
  <si>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</si>
  <si>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</si>
  <si>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</si>
  <si>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</si>
  <si>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</si>
  <si>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</si>
  <si>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</si>
  <si>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</si>
  <si>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</si>
  <si>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</si>
  <si>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</si>
  <si>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</si>
  <si>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</si>
  <si>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</si>
  <si>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</si>
  <si>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</si>
  <si>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</si>
  <si>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</si>
  <si>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</si>
  <si>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</si>
  <si>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</si>
  <si>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</si>
  <si>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</si>
  <si>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</si>
  <si>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</si>
  <si>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</si>
  <si>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</si>
  <si>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</si>
  <si>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</si>
  <si>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</si>
  <si>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</si>
  <si>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</si>
  <si>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</si>
  <si>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</si>
  <si>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</si>
  <si>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</si>
  <si>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</si>
  <si>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</si>
  <si>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</si>
  <si>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</si>
  <si>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</si>
  <si>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</si>
  <si>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</si>
  <si>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</si>
  <si>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</si>
  <si>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</si>
  <si>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</si>
  <si>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</si>
  <si>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</si>
  <si>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</si>
  <si>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</si>
  <si>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</si>
  <si>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</si>
  <si>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</si>
  <si>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</si>
  <si>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</si>
  <si>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</si>
  <si>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</si>
  <si>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</si>
  <si>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</si>
  <si>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</si>
  <si>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</si>
  <si>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</si>
  <si>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</si>
  <si>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</si>
  <si>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</si>
  <si>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</si>
  <si>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</si>
  <si>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</si>
  <si>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</si>
  <si>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</si>
  <si>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</si>
  <si>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</si>
  <si>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</si>
  <si>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</si>
  <si>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</si>
  <si>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</si>
  <si>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</si>
  <si>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</si>
  <si>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</si>
  <si>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</si>
  <si>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</si>
  <si>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</si>
  <si>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</si>
  <si>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</si>
  <si>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</si>
  <si>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</si>
  <si>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</si>
  <si>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</si>
  <si>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</si>
  <si>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</si>
  <si>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</si>
  <si>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</si>
  <si>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</si>
  <si>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</si>
  <si>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</si>
  <si>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</si>
  <si>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</si>
  <si>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</si>
  <si>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</si>
  <si>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</si>
  <si>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</si>
  <si>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</si>
  <si>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</si>
  <si>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</si>
  <si>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</si>
  <si>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</si>
  <si>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</si>
  <si>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</si>
  <si>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</si>
  <si>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</si>
  <si>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</si>
  <si>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</si>
  <si>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</si>
  <si>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</si>
  <si>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</si>
  <si>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</si>
  <si>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</si>
  <si>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</si>
  <si>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</si>
  <si>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</si>
  <si>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</si>
  <si>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</si>
  <si>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</si>
  <si>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</si>
  <si>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</si>
  <si>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</si>
  <si>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</si>
  <si>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</si>
  <si>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</si>
  <si>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</si>
  <si>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</si>
  <si>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</si>
  <si>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</si>
  <si>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</si>
  <si>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</si>
  <si>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</si>
  <si>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</si>
  <si>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</si>
  <si>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</si>
  <si>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</si>
  <si>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</si>
  <si>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</si>
  <si>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</si>
  <si>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</si>
  <si>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</si>
  <si>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</si>
  <si>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</si>
  <si>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</si>
  <si>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</si>
  <si>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</si>
  <si>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</si>
  <si>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</si>
  <si>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</si>
  <si>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</si>
  <si>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</si>
  <si>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</si>
  <si>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</si>
  <si>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</si>
  <si>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</si>
  <si>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</si>
  <si>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</si>
  <si>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</si>
  <si>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</si>
  <si>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</si>
  <si>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</si>
  <si>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</si>
  <si>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</si>
  <si>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</si>
  <si>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</si>
  <si>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</si>
  <si>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</si>
  <si>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</si>
  <si>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</si>
  <si>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</si>
  <si>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</si>
  <si>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</si>
  <si>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</si>
  <si>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</si>
  <si>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</si>
  <si>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</si>
  <si>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</si>
  <si>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</si>
  <si>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</si>
  <si>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</si>
  <si>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</si>
  <si>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</si>
  <si>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</si>
  <si>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</si>
  <si>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</si>
  <si>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</si>
  <si>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</si>
  <si>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</si>
  <si>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</si>
  <si>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</si>
  <si>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</si>
  <si>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</si>
  <si>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</si>
  <si>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</si>
  <si>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</si>
  <si>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</si>
  <si>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</si>
  <si>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</si>
  <si>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</si>
  <si>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</si>
  <si>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</si>
  <si>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</si>
  <si>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</si>
  <si>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</si>
  <si>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</si>
  <si>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</si>
  <si>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</si>
  <si>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</si>
  <si>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</si>
  <si>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</si>
  <si>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</si>
  <si>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</si>
  <si>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</si>
  <si>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</si>
  <si>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</si>
  <si>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</si>
  <si>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</si>
  <si>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</si>
  <si>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</si>
  <si>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</si>
  <si>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</si>
  <si>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</si>
  <si>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</si>
  <si>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</si>
  <si>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</si>
  <si>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</si>
  <si>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</si>
  <si>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</si>
  <si>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</si>
  <si>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</si>
  <si>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</si>
  <si>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</si>
  <si>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</si>
  <si>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</si>
  <si>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</si>
  <si>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</si>
  <si>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</si>
  <si>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</si>
  <si>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</si>
  <si>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</si>
  <si>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</si>
  <si>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</si>
  <si>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</si>
  <si>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</si>
  <si>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</si>
  <si>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</si>
  <si>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</si>
  <si>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</si>
  <si>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</si>
  <si>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</si>
  <si>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</si>
  <si>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</si>
  <si>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</si>
  <si>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</si>
  <si>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</si>
  <si>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</si>
  <si>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</si>
  <si>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</si>
  <si>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</si>
  <si>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</si>
  <si>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</si>
  <si>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</si>
  <si>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</si>
  <si>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</si>
  <si>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</si>
  <si>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</si>
  <si>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</si>
  <si>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</si>
  <si>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</si>
  <si>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</si>
  <si>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</si>
  <si>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</si>
  <si>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</si>
  <si>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</si>
  <si>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</si>
  <si>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</si>
  <si>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</si>
  <si>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</si>
  <si>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</si>
  <si>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</si>
  <si>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</si>
  <si>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</si>
  <si>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</si>
  <si>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</si>
  <si>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</si>
  <si>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</si>
  <si>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</si>
  <si>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</si>
  <si>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</si>
  <si>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</si>
  <si>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</si>
  <si>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</si>
  <si>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</si>
  <si>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</si>
  <si>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</si>
  <si>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</si>
  <si>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</si>
  <si>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</si>
  <si>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</si>
  <si>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</si>
  <si>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</si>
  <si>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</si>
  <si>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</si>
  <si>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</si>
  <si>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</si>
  <si>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</si>
  <si>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</si>
  <si>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</si>
  <si>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</si>
  <si>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</si>
  <si>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</si>
  <si>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</si>
  <si>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</si>
  <si>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</si>
  <si>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</si>
  <si>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</si>
  <si>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</si>
  <si>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</si>
  <si>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</si>
  <si>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</si>
  <si>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</si>
  <si>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</si>
  <si>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</si>
  <si>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</si>
  <si>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</si>
  <si>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</si>
  <si>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</si>
  <si>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</si>
  <si>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</si>
  <si>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</si>
  <si>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</si>
  <si>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</si>
  <si>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</si>
  <si>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</si>
  <si>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</si>
  <si>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</si>
  <si>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</si>
  <si>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</si>
  <si>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</si>
  <si>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</si>
  <si>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</si>
  <si>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</si>
  <si>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</si>
  <si>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</si>
  <si>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</si>
  <si>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</si>
  <si>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</si>
  <si>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</si>
  <si>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</si>
  <si>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</si>
  <si>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</si>
  <si>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</si>
  <si>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</si>
  <si>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</si>
  <si>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</si>
  <si>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</si>
  <si>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</si>
  <si>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</si>
  <si>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</si>
  <si>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</si>
  <si>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</si>
  <si>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</si>
  <si>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</si>
  <si>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</si>
  <si>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</si>
  <si>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</si>
  <si>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</si>
  <si>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</si>
  <si>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</si>
  <si>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</si>
  <si>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</si>
  <si>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</si>
  <si>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</si>
  <si>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</si>
  <si>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</si>
  <si>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</si>
  <si>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</si>
  <si>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</si>
  <si>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</si>
  <si>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</si>
  <si>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</si>
  <si>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</si>
  <si>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</si>
  <si>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</si>
  <si>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</si>
  <si>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</si>
  <si>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</si>
  <si>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</si>
  <si>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</si>
  <si>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</si>
  <si>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</si>
  <si>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</si>
  <si>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</si>
  <si>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</si>
  <si>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</si>
  <si>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</si>
  <si>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</si>
  <si>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</si>
  <si>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</si>
  <si>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</si>
  <si>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</si>
  <si>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</si>
  <si>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</si>
  <si>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</si>
  <si>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</si>
  <si>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</si>
  <si>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</si>
  <si>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</si>
  <si>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</si>
  <si>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</si>
  <si>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</si>
  <si>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</si>
  <si>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</si>
  <si>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</si>
  <si>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</si>
  <si>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</si>
  <si>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</si>
  <si>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</si>
  <si>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</si>
  <si>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</si>
  <si>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</si>
  <si>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</si>
  <si>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</si>
  <si>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</si>
  <si>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</si>
  <si>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</si>
  <si>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</si>
  <si>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</si>
  <si>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</si>
  <si>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</si>
  <si>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</si>
  <si>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</si>
  <si>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</si>
  <si>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</si>
  <si>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</si>
  <si>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</si>
  <si>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</si>
  <si>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</si>
  <si>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</si>
  <si>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</si>
  <si>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</si>
  <si>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</si>
  <si>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</si>
  <si>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</si>
  <si>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</si>
  <si>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</si>
  <si>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</si>
  <si>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</si>
  <si>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</si>
  <si>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</si>
  <si>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</si>
  <si>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</si>
  <si>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</si>
  <si>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</si>
  <si>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</si>
  <si>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</si>
  <si>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</si>
  <si>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</si>
  <si>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</si>
  <si>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</si>
  <si>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</si>
  <si>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</si>
  <si>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</si>
  <si>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</si>
  <si>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</si>
  <si>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</si>
  <si>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</si>
  <si>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</si>
  <si>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</si>
  <si>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</si>
  <si>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</si>
  <si>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</si>
  <si>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</si>
  <si>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</si>
  <si>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</si>
  <si>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</si>
  <si>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</si>
  <si>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</si>
  <si>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</si>
  <si>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</si>
  <si>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</si>
  <si>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</si>
  <si>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</si>
  <si>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</si>
  <si>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</si>
  <si>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</si>
  <si>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</si>
  <si>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</si>
  <si>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</si>
  <si>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</si>
  <si>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</si>
  <si>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</si>
  <si>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</si>
  <si>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</si>
  <si>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</si>
  <si>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</si>
  <si>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</si>
  <si>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</si>
  <si>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</si>
  <si>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</si>
  <si>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</si>
  <si>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</si>
  <si>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</si>
  <si>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</si>
  <si>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</si>
  <si>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</si>
  <si>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</si>
  <si>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</si>
  <si>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</si>
  <si>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</si>
  <si>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</si>
  <si>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</si>
  <si>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</si>
  <si>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</si>
  <si>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</si>
  <si>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</si>
  <si>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</si>
  <si>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</si>
  <si>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</si>
  <si>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</si>
  <si>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</si>
  <si>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</si>
  <si>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</si>
  <si>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</si>
  <si>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</si>
  <si>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</si>
  <si>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</si>
  <si>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</si>
  <si>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</si>
  <si>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</si>
  <si>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</si>
  <si>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</si>
  <si>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</si>
  <si>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</si>
  <si>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</si>
  <si>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</si>
  <si>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</si>
  <si>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</si>
  <si>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</si>
  <si>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</si>
  <si>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</si>
  <si>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</si>
  <si>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</si>
  <si>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</si>
  <si>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</si>
  <si>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</si>
  <si>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</si>
  <si>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</si>
  <si>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</si>
  <si>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</si>
  <si>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</si>
  <si>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</si>
  <si>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</si>
  <si>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</si>
  <si>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</si>
  <si>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</si>
  <si>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</si>
  <si>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</si>
  <si>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</si>
  <si>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</si>
  <si>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</si>
  <si>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</si>
  <si>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</si>
  <si>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</si>
  <si>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</si>
  <si>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</si>
  <si>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</si>
  <si>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</si>
  <si>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</si>
  <si>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</si>
  <si>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</si>
  <si>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</si>
  <si>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</si>
  <si>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</si>
  <si>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</si>
  <si>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</si>
  <si>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</si>
  <si>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</si>
  <si>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</si>
  <si>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</si>
  <si>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</si>
  <si>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</si>
  <si>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</si>
  <si>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</si>
  <si>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</si>
  <si>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</si>
  <si>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</si>
  <si>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</si>
  <si>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</si>
  <si>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</si>
  <si>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</si>
  <si>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</si>
  <si>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</si>
  <si>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</si>
  <si>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</si>
  <si>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</si>
  <si>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</si>
  <si>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</si>
  <si>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</si>
  <si>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</si>
  <si>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</si>
  <si>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</si>
  <si>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</si>
  <si>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</si>
  <si>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</si>
  <si>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</si>
  <si>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</si>
  <si>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</si>
  <si>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</si>
  <si>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</si>
  <si>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</si>
  <si>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</si>
  <si>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</si>
  <si>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</si>
  <si>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</si>
  <si>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</si>
  <si>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</si>
  <si>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</si>
  <si>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</si>
  <si>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</si>
  <si>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</si>
  <si>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</si>
  <si>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</si>
  <si>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</si>
  <si>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</si>
  <si>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</si>
  <si>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</si>
  <si>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</si>
  <si>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</si>
  <si>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</si>
  <si>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</si>
  <si>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</si>
  <si>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</si>
  <si>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</si>
  <si>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</si>
  <si>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</si>
  <si>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</si>
  <si>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</si>
  <si>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</si>
  <si>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</si>
  <si>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</si>
  <si>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</si>
  <si>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</si>
  <si>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</si>
  <si>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</si>
  <si>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</si>
  <si>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</si>
  <si>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</si>
  <si>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</si>
  <si>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</si>
  <si>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</si>
  <si>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</si>
  <si>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</si>
  <si>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</si>
  <si>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</si>
  <si>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</si>
  <si>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</si>
  <si>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</si>
  <si>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</si>
  <si>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</si>
  <si>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</si>
  <si>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</si>
  <si>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</si>
  <si>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</si>
  <si>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</si>
  <si>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</si>
  <si>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</si>
  <si>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</si>
  <si>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</si>
  <si>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</si>
  <si>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</si>
  <si>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</si>
  <si>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</si>
  <si>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</si>
  <si>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</si>
  <si>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</si>
  <si>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</si>
  <si>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</si>
  <si>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</si>
  <si>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</si>
  <si>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</si>
  <si>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</si>
  <si>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</si>
  <si>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</si>
  <si>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</si>
  <si>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</si>
  <si>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</si>
  <si>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</si>
  <si>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</si>
  <si>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</si>
  <si>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</si>
  <si>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</si>
  <si>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</si>
  <si>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</si>
  <si>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</si>
  <si>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</si>
  <si>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</si>
  <si>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</si>
  <si>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</si>
  <si>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</si>
  <si>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</si>
  <si>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</si>
  <si>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</si>
  <si>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</si>
  <si>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</si>
  <si>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</si>
  <si>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</si>
  <si>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</si>
  <si>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</si>
  <si>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</si>
  <si>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</si>
  <si>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</si>
  <si>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</si>
  <si>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</si>
  <si>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</si>
  <si>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</si>
  <si>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</si>
  <si>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</si>
  <si>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</si>
  <si>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</si>
  <si>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</si>
  <si>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</si>
  <si>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</si>
  <si>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</si>
  <si>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</si>
  <si>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</si>
  <si>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</si>
  <si>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</si>
  <si>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</si>
  <si>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</si>
  <si>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</si>
  <si>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</si>
  <si>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</si>
  <si>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</si>
  <si>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</si>
  <si>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</si>
  <si>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</si>
  <si>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</si>
  <si>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</si>
  <si>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</si>
  <si>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</si>
  <si>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</si>
  <si>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</si>
  <si>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</si>
  <si>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</si>
  <si>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</si>
  <si>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</si>
  <si>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</si>
  <si>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</si>
  <si>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</si>
  <si>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</si>
  <si>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</si>
  <si>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</si>
  <si>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</si>
  <si>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</si>
  <si>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</si>
  <si>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</si>
  <si>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</si>
  <si>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</si>
  <si>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</si>
  <si>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</si>
  <si>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</si>
  <si>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</si>
  <si>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</si>
  <si>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</si>
  <si>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</si>
  <si>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</si>
  <si>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</si>
  <si>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</si>
  <si>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</si>
  <si>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</si>
  <si>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</si>
  <si>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</si>
  <si>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</si>
  <si>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</si>
  <si>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</si>
  <si>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</si>
  <si>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</si>
  <si>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</si>
  <si>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</si>
  <si>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</si>
  <si>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</si>
  <si>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</si>
  <si>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</si>
  <si>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</si>
  <si>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</si>
  <si>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</si>
  <si>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</si>
  <si>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</si>
  <si>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</si>
  <si>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</si>
  <si>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</si>
  <si>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</si>
  <si>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</si>
  <si>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</si>
  <si>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</si>
  <si>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</si>
  <si>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</si>
  <si>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</si>
  <si>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</si>
  <si>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</si>
  <si>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</si>
  <si>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</si>
  <si>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</si>
  <si>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</si>
  <si>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</si>
  <si>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</si>
  <si>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</si>
  <si>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</si>
  <si>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</si>
  <si>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</si>
  <si>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</si>
  <si>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</si>
  <si>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</si>
  <si>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</si>
  <si>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</si>
  <si>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</si>
  <si>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</si>
  <si>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</si>
  <si>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</si>
  <si>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</si>
  <si>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</si>
  <si>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</si>
  <si>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</si>
  <si>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</si>
  <si>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</si>
  <si>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</si>
  <si>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</si>
  <si>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</si>
  <si>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</si>
  <si>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</si>
  <si>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</si>
  <si>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</si>
  <si>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</si>
  <si>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</si>
  <si>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</si>
  <si>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</si>
  <si>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</si>
  <si>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</si>
  <si>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</si>
  <si>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</si>
  <si>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</si>
  <si>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</si>
  <si>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</si>
  <si>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</si>
  <si>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</si>
  <si>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</si>
  <si>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</si>
  <si>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</si>
  <si>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</si>
  <si>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</si>
  <si>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</si>
  <si>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</si>
  <si>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</si>
  <si>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</si>
  <si>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</si>
  <si>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</si>
  <si>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</si>
  <si>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</si>
  <si>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</si>
  <si>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</si>
  <si>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</si>
  <si>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</si>
  <si>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</si>
  <si>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</si>
  <si>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</si>
  <si>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</si>
  <si>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</si>
  <si>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</si>
  <si>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</si>
  <si>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</si>
  <si>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</si>
  <si>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</si>
  <si>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</si>
  <si>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</si>
  <si>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</si>
  <si>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</si>
  <si>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</si>
  <si>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</si>
  <si>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</si>
  <si>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</si>
  <si>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</si>
  <si>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</si>
  <si>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</si>
  <si>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</si>
  <si>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</si>
  <si>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</si>
  <si>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</si>
  <si>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</si>
  <si>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</si>
  <si>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</si>
  <si>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</si>
  <si>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</si>
  <si>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</si>
  <si>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</si>
  <si>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</si>
  <si>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</si>
  <si>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</si>
  <si>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</si>
  <si>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</si>
  <si>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</si>
  <si>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</si>
  <si>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</si>
  <si>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</si>
  <si>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</si>
  <si>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</si>
  <si>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</si>
  <si>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</si>
  <si>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</si>
  <si>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</si>
  <si>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</si>
  <si>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</si>
  <si>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</si>
  <si>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</si>
  <si>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</si>
  <si>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</si>
  <si>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</si>
  <si>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</si>
  <si>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</si>
  <si>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</si>
  <si>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</si>
  <si>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</si>
  <si>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</si>
  <si>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</si>
  <si>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</si>
  <si>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</si>
  <si>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</si>
  <si>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</si>
  <si>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</si>
  <si>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</si>
  <si>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</si>
  <si>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</si>
  <si>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</si>
  <si>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</si>
  <si>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</si>
  <si>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</si>
  <si>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</si>
  <si>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</si>
  <si>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</si>
  <si>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</si>
  <si>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</si>
  <si>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</si>
  <si>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</si>
  <si>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</si>
  <si>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</si>
  <si>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</si>
  <si>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</si>
  <si>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</si>
  <si>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</si>
  <si>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</si>
  <si>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</si>
  <si>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</si>
  <si>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</si>
  <si>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</si>
  <si>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</si>
  <si>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</si>
  <si>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</si>
  <si>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</si>
  <si>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</si>
  <si>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</si>
  <si>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</si>
  <si>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</si>
  <si>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</si>
  <si>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</si>
  <si>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</si>
  <si>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</si>
  <si>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</si>
  <si>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</si>
  <si>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</si>
  <si>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</si>
  <si>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</si>
  <si>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</si>
  <si>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</si>
  <si>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</si>
  <si>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</si>
  <si>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</si>
  <si>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</si>
  <si>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</si>
  <si>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</si>
  <si>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</si>
  <si>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</si>
  <si>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</si>
  <si>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</si>
  <si>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</si>
  <si>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</si>
  <si>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</si>
  <si>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</si>
  <si>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</si>
  <si>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</si>
  <si>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</si>
  <si>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</si>
  <si>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</si>
  <si>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</si>
  <si>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</si>
  <si>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</si>
  <si>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</si>
  <si>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</si>
  <si>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</si>
  <si>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</si>
  <si>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</si>
  <si>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</si>
  <si>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</si>
  <si>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</si>
  <si>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</si>
  <si>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</si>
  <si>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</si>
  <si>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</si>
  <si>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</si>
  <si>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</si>
  <si>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</si>
  <si>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</si>
  <si>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</si>
  <si>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</si>
  <si>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</si>
  <si>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</si>
  <si>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</si>
  <si>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</si>
  <si>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</si>
  <si>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</si>
  <si>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</si>
  <si>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</si>
  <si>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</si>
  <si>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</si>
  <si>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</si>
  <si>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</si>
  <si>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</si>
  <si>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</si>
  <si>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</si>
  <si>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</si>
  <si>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</si>
  <si>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</si>
  <si>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</si>
  <si>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</si>
  <si>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</si>
  <si>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</si>
  <si>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</si>
  <si>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</si>
  <si>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</si>
  <si>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</si>
  <si>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</si>
  <si>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</si>
  <si>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</si>
  <si>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</si>
  <si>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</si>
  <si>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</si>
  <si>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</si>
  <si>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</si>
  <si>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</si>
  <si>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</si>
  <si>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</si>
  <si>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</si>
  <si>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</si>
  <si>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</si>
  <si>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</si>
  <si>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</si>
  <si>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</si>
  <si>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</si>
  <si>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</si>
  <si>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</si>
  <si>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</si>
  <si>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</si>
  <si>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</si>
  <si>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</si>
  <si>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</si>
  <si>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</si>
  <si>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</si>
  <si>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</si>
  <si>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</si>
  <si>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</si>
  <si>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</si>
  <si>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</si>
  <si>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</si>
  <si>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</si>
  <si>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</si>
  <si>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</si>
  <si>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</si>
  <si>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</si>
  <si>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</si>
  <si>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</si>
  <si>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</si>
  <si>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</si>
  <si>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</si>
  <si>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</si>
  <si>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</si>
  <si>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</si>
  <si>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</si>
  <si>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</si>
  <si>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</si>
  <si>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</si>
  <si>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</si>
  <si>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</si>
  <si>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</si>
  <si>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</si>
  <si>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</si>
  <si>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</si>
  <si>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</si>
  <si>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</si>
  <si>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</si>
  <si>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</si>
  <si>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</si>
  <si>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</si>
  <si>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</si>
  <si>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</si>
  <si>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</si>
  <si>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</si>
  <si>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</si>
  <si>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</si>
  <si>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</si>
  <si>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</si>
  <si>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</si>
  <si>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</si>
  <si>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</si>
  <si>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</si>
  <si>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</si>
  <si>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</si>
  <si>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</si>
  <si>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</si>
  <si>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</si>
  <si>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</si>
  <si>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</si>
  <si>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</si>
  <si>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</si>
  <si>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</si>
  <si>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</si>
  <si>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</si>
  <si>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</si>
  <si>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</si>
  <si>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</si>
  <si>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</si>
  <si>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</si>
  <si>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</si>
  <si>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</si>
  <si>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</si>
  <si>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</si>
  <si>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</si>
  <si>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</si>
  <si>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</si>
  <si>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</si>
  <si>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</si>
  <si>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</si>
  <si>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</si>
  <si>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</si>
  <si>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</si>
  <si>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</si>
  <si>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</si>
  <si>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</si>
  <si>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</si>
  <si>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</si>
  <si>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</si>
  <si>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</si>
  <si>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</si>
  <si>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</si>
  <si>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</si>
  <si>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</si>
  <si>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</si>
  <si>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</si>
  <si>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</si>
  <si>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</si>
  <si>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</si>
  <si>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</si>
  <si>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</si>
  <si>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</si>
  <si>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</si>
  <si>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</si>
  <si>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</si>
  <si>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</si>
  <si>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</si>
  <si>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</si>
  <si>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</si>
  <si>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</si>
  <si>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</si>
  <si>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</si>
  <si>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</si>
  <si>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</si>
  <si>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</si>
  <si>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</si>
  <si>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</si>
  <si>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</si>
  <si>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</si>
  <si>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</si>
  <si>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</si>
  <si>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</si>
  <si>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</si>
  <si>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</si>
  <si>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</si>
  <si>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</si>
  <si>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</si>
  <si>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</si>
  <si>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</si>
  <si>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</si>
  <si>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</si>
  <si>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</si>
  <si>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</si>
  <si>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</si>
  <si>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</si>
  <si>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</si>
  <si>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</si>
  <si>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</si>
  <si>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</si>
  <si>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</si>
  <si>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</si>
  <si>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</si>
  <si>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</si>
  <si>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</si>
  <si>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</si>
  <si>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</si>
  <si>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</si>
  <si>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</si>
  <si>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</si>
  <si>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</si>
  <si>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</si>
  <si>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</si>
  <si>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</si>
  <si>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</si>
  <si>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</si>
  <si>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</si>
  <si>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</si>
  <si>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</si>
  <si>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</si>
  <si>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</si>
  <si>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</si>
  <si>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</si>
  <si>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</si>
  <si>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</si>
  <si>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</si>
  <si>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</si>
  <si>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</si>
  <si>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</si>
  <si>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</si>
  <si>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</si>
  <si>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</si>
  <si>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</si>
  <si>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</si>
  <si>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</si>
  <si>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</si>
  <si>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</si>
  <si>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</si>
  <si>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</si>
  <si>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</si>
  <si>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</si>
  <si>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</si>
  <si>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</si>
  <si>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</si>
  <si>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</si>
  <si>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</si>
  <si>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</si>
  <si>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</si>
  <si>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</si>
  <si>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</si>
  <si>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</si>
  <si>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</si>
  <si>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</si>
  <si>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</si>
  <si>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</si>
  <si>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</si>
  <si>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</si>
  <si>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</si>
  <si>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</si>
  <si>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</si>
  <si>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</si>
  <si>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</si>
  <si>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</si>
  <si>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</si>
  <si>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</si>
  <si>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</si>
  <si>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</si>
  <si>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</si>
  <si>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</si>
  <si>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</si>
  <si>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</si>
  <si>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</si>
  <si>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</si>
  <si>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</si>
  <si>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</si>
  <si>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</si>
  <si>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</si>
  <si>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</si>
  <si>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</si>
  <si>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</si>
  <si>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</si>
  <si>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</si>
  <si>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</si>
  <si>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</si>
  <si>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</si>
  <si>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</si>
  <si>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</si>
  <si>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</si>
  <si>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</si>
  <si>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</si>
  <si>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</si>
  <si>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</si>
  <si>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</si>
  <si>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</si>
  <si>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</si>
  <si>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</si>
  <si>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</si>
  <si>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</si>
  <si>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</si>
  <si>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</si>
  <si>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</si>
  <si>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</si>
  <si>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</si>
  <si>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</si>
  <si>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</si>
  <si>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</si>
  <si>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</si>
  <si>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</si>
  <si>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</si>
  <si>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</si>
  <si>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</si>
  <si>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</si>
  <si>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</si>
  <si>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</si>
  <si>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</si>
  <si>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</si>
  <si>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</si>
  <si>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</si>
  <si>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</si>
  <si>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</si>
  <si>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</si>
  <si>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</si>
  <si>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</si>
  <si>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</si>
  <si>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</si>
  <si>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</si>
  <si>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</si>
  <si>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</si>
  <si>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</si>
  <si>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</si>
  <si>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</si>
  <si>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</si>
  <si>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</si>
  <si>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</si>
  <si>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</si>
  <si>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</si>
  <si>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</si>
  <si>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</si>
  <si>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</si>
  <si>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</si>
  <si>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</si>
  <si>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</si>
  <si>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</si>
  <si>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</si>
  <si>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</si>
  <si>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</si>
  <si>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</si>
  <si>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</si>
  <si>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</si>
  <si>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</si>
  <si>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</si>
  <si>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</si>
  <si>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</si>
  <si>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</si>
  <si>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</si>
  <si>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</si>
  <si>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</si>
  <si>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</si>
  <si>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</si>
  <si>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</si>
  <si>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</si>
  <si>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</si>
  <si>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</si>
  <si>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</si>
  <si>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</si>
  <si>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</si>
  <si>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</si>
  <si>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</si>
  <si>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</si>
  <si>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</si>
  <si>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</si>
  <si>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</si>
  <si>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</si>
  <si>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</si>
  <si>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</si>
  <si>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</si>
  <si>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</si>
  <si>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</si>
  <si>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</si>
  <si>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</si>
  <si>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</si>
  <si>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</si>
  <si>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</si>
  <si>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</si>
  <si>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</si>
  <si>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</si>
  <si>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</si>
  <si>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</si>
  <si>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</si>
  <si>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</si>
  <si>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</si>
  <si>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</si>
  <si>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</si>
  <si>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</si>
  <si>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</si>
  <si>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</si>
  <si>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</si>
  <si>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</si>
  <si>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</si>
  <si>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</si>
  <si>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</si>
  <si>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</si>
  <si>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</si>
  <si>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</si>
  <si>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</si>
  <si>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</si>
  <si>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</si>
  <si>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</si>
  <si>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</si>
  <si>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</si>
  <si>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</si>
  <si>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</si>
  <si>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</si>
  <si>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</si>
  <si>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</si>
  <si>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</si>
  <si>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</si>
  <si>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</si>
  <si>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</si>
  <si>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</si>
  <si>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</si>
  <si>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</si>
  <si>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</si>
  <si>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</si>
  <si>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</si>
  <si>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</si>
  <si>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</si>
  <si>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</si>
  <si>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</si>
  <si>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</si>
  <si>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</si>
  <si>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</si>
  <si>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</si>
  <si>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</si>
  <si>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</si>
  <si>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</si>
  <si>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</si>
  <si>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</si>
  <si>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</si>
  <si>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</si>
  <si>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</si>
  <si>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</si>
  <si>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</si>
  <si>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</si>
  <si>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</si>
  <si>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</si>
  <si>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</si>
  <si>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</si>
  <si>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</si>
  <si>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</si>
  <si>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</si>
  <si>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</si>
  <si>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</si>
  <si>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</si>
  <si>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</si>
  <si>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</si>
  <si>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</si>
  <si>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</si>
  <si>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</si>
  <si>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</si>
  <si>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</si>
  <si>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</si>
  <si>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</si>
  <si>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</si>
  <si>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</si>
  <si>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</si>
  <si>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</si>
  <si>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</si>
  <si>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</si>
  <si>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</si>
  <si>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</si>
  <si>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</si>
  <si>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</si>
  <si>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</si>
  <si>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</si>
  <si>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</si>
  <si>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</si>
  <si>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</si>
  <si>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</si>
  <si>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</si>
  <si>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</si>
  <si>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</si>
  <si>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</si>
  <si>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</si>
  <si>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</si>
  <si>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</si>
  <si>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</si>
  <si>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</si>
  <si>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</si>
  <si>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</si>
  <si>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</si>
  <si>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</si>
  <si>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</si>
  <si>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</si>
  <si>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</si>
  <si>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</si>
  <si>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</si>
  <si>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</si>
  <si>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</si>
  <si>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</si>
  <si>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</si>
  <si>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</si>
  <si>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</si>
  <si>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</si>
  <si>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</si>
  <si>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</si>
  <si>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</si>
  <si>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</si>
  <si>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</si>
  <si>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</si>
  <si>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</si>
  <si>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</si>
  <si>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</si>
  <si>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</si>
  <si>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</si>
  <si>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</si>
  <si>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</si>
  <si>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</si>
  <si>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</si>
  <si>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</si>
  <si>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</si>
  <si>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</si>
  <si>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</si>
  <si>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</si>
  <si>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</si>
  <si>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</si>
  <si>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</si>
  <si>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</si>
  <si>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</si>
  <si>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</si>
  <si>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</si>
  <si>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</si>
  <si>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</si>
  <si>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</si>
  <si>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</si>
  <si>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</si>
  <si>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</si>
  <si>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</si>
  <si>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</si>
  <si>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</si>
  <si>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</si>
  <si>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</si>
  <si>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</si>
  <si>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</si>
  <si>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</si>
  <si>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</si>
  <si>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</si>
  <si>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</si>
  <si>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</si>
  <si>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</si>
  <si>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</si>
  <si>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</si>
  <si>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</si>
  <si>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</si>
  <si>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</si>
  <si>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</si>
  <si>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</si>
  <si>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</si>
  <si>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</si>
  <si>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</si>
  <si>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</si>
  <si>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</si>
  <si>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</si>
  <si>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</si>
  <si>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</si>
  <si>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</si>
  <si>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</si>
  <si>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</si>
  <si>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</si>
  <si>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</si>
  <si>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</si>
  <si>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</si>
  <si>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</si>
  <si>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</si>
  <si>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</si>
  <si>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</si>
  <si>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</si>
  <si>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</si>
  <si>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</si>
  <si>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</si>
  <si>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</si>
  <si>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</si>
  <si>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</si>
  <si>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</si>
  <si>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</si>
  <si>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</si>
  <si>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</si>
  <si>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</si>
  <si>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</si>
  <si>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</si>
  <si>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</si>
  <si>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</si>
  <si>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</si>
  <si>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</si>
  <si>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</si>
  <si>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</si>
  <si>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</si>
  <si>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</si>
  <si>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</si>
  <si>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</si>
  <si>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</si>
  <si>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</si>
  <si>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</si>
  <si>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</si>
  <si>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</si>
  <si>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</si>
  <si>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</si>
  <si>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</si>
  <si>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</si>
  <si>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</si>
  <si>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</si>
  <si>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</si>
  <si>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</si>
  <si>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</si>
  <si>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</si>
  <si>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</si>
  <si>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</si>
  <si>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</si>
  <si>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</si>
  <si>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</si>
  <si>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</si>
  <si>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</si>
  <si>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</si>
  <si>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</si>
  <si>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</si>
  <si>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</si>
  <si>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</si>
  <si>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</si>
  <si>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</si>
  <si>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</si>
  <si>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</si>
  <si>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</si>
  <si>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</si>
  <si>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</si>
  <si>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</si>
  <si>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</si>
  <si>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</si>
  <si>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</si>
  <si>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</si>
  <si>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</si>
  <si>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</si>
  <si>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</si>
  <si>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</si>
  <si>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</si>
  <si>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</si>
  <si>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</si>
  <si>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</si>
  <si>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</si>
  <si>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</si>
  <si>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</si>
  <si>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</si>
  <si>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</si>
  <si>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</si>
  <si>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</si>
  <si>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</si>
  <si>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</si>
  <si>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</si>
  <si>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</si>
  <si>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</si>
  <si>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</si>
  <si>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</si>
  <si>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</si>
  <si>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</si>
  <si>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</si>
  <si>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</si>
  <si>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</si>
  <si>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</si>
  <si>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</si>
  <si>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</si>
  <si>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</si>
  <si>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</si>
  <si>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</si>
  <si>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</si>
  <si>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</si>
  <si>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</si>
  <si>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</si>
  <si>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</si>
  <si>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</si>
  <si>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</si>
  <si>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</si>
  <si>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</si>
  <si>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</si>
  <si>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</si>
  <si>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</si>
  <si>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</si>
  <si>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</si>
  <si>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</si>
  <si>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</si>
  <si>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</si>
  <si>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</si>
  <si>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</si>
  <si>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</si>
  <si>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</si>
  <si>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</si>
  <si>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</si>
  <si>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</si>
  <si>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</si>
  <si>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</si>
  <si>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</si>
  <si>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</si>
  <si>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</si>
  <si>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</si>
  <si>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</si>
  <si>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</si>
  <si>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</si>
  <si>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</si>
  <si>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</si>
  <si>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</si>
  <si>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</si>
  <si>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</si>
  <si>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</si>
  <si>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</si>
  <si>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</si>
  <si>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</si>
  <si>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</si>
  <si>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</si>
  <si>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</si>
  <si>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</si>
  <si>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</si>
  <si>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</si>
  <si>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</si>
  <si>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</si>
  <si>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</si>
  <si>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</si>
  <si>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</si>
  <si>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</si>
  <si>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</si>
  <si>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</si>
  <si>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</si>
  <si>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</si>
  <si>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</si>
  <si>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</si>
  <si>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</si>
  <si>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</si>
  <si>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</si>
  <si>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</si>
  <si>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</si>
  <si>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</si>
  <si>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</si>
  <si>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</si>
  <si>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</si>
  <si>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</si>
  <si>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</si>
  <si>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</si>
  <si>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</si>
  <si>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</si>
  <si>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</si>
  <si>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</si>
  <si>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</si>
  <si>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</si>
  <si>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</si>
  <si>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</si>
  <si>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</si>
  <si>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</si>
  <si>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</si>
  <si>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</si>
  <si>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</si>
  <si>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</si>
  <si>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</si>
  <si>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</si>
  <si>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</si>
  <si>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</si>
  <si>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</si>
  <si>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</si>
  <si>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</si>
  <si>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</si>
  <si>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</si>
  <si>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</si>
  <si>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</si>
  <si>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</si>
  <si>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</si>
  <si>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</si>
  <si>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</si>
  <si>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</si>
  <si>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</si>
  <si>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</si>
  <si>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</si>
  <si>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</si>
  <si>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</si>
  <si>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</si>
  <si>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</si>
  <si>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</si>
  <si>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</si>
  <si>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</si>
  <si>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</si>
  <si>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</si>
  <si>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</si>
  <si>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</si>
  <si>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</si>
  <si>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</si>
  <si>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</si>
  <si>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</si>
  <si>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</si>
  <si>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</si>
  <si>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</si>
  <si>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</si>
  <si>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</si>
  <si>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</si>
  <si>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</si>
  <si>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</si>
  <si>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</si>
  <si>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</si>
  <si>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</si>
  <si>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</si>
  <si>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</si>
  <si>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</si>
  <si>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</si>
  <si>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</si>
  <si>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</si>
  <si>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</si>
  <si>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</si>
  <si>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</si>
  <si>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</si>
  <si>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</si>
  <si>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</si>
  <si>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</si>
  <si>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</si>
  <si>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</si>
  <si>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</si>
  <si>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</si>
  <si>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</si>
  <si>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</si>
  <si>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</si>
  <si>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</si>
  <si>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</si>
  <si>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</si>
  <si>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</si>
  <si>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</si>
  <si>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</si>
  <si>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</si>
  <si>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</si>
  <si>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</si>
  <si>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</si>
  <si>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</si>
  <si>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</si>
  <si>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</si>
  <si>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</si>
  <si>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</si>
  <si>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</si>
  <si>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</si>
  <si>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</si>
  <si>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</si>
  <si>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</si>
  <si>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</si>
  <si>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</si>
  <si>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</si>
  <si>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</si>
  <si>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</si>
  <si>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</si>
  <si>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</si>
  <si>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</si>
  <si>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</si>
  <si>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</si>
  <si>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</si>
  <si>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</si>
  <si>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</si>
  <si>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</si>
  <si>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</si>
  <si>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</si>
  <si>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</si>
  <si>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</si>
  <si>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</si>
  <si>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</si>
  <si>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</si>
  <si>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</si>
  <si>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</si>
  <si>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</si>
  <si>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</si>
  <si>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</si>
  <si>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</si>
  <si>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</si>
  <si>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</si>
  <si>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</si>
  <si>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</si>
  <si>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</si>
  <si>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</si>
  <si>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</si>
  <si>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</si>
  <si>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</si>
  <si>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</si>
  <si>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</si>
  <si>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</si>
  <si>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</si>
  <si>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</si>
  <si>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</si>
  <si>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</si>
  <si>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</si>
  <si>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</si>
  <si>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</si>
  <si>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</si>
  <si>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</si>
  <si>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</si>
  <si>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</si>
  <si>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</si>
  <si>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</si>
  <si>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</si>
  <si>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</si>
  <si>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</si>
  <si>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</si>
  <si>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</si>
  <si>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</si>
  <si>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</si>
  <si>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</si>
  <si>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</si>
  <si>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</si>
  <si>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</si>
  <si>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</si>
  <si>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</si>
  <si>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</si>
  <si>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</si>
  <si>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</si>
  <si>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</si>
  <si>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</si>
  <si>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</si>
  <si>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</si>
  <si>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</si>
  <si>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</si>
  <si>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</si>
  <si>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</si>
  <si>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</si>
  <si>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</si>
  <si>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</si>
  <si>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</si>
  <si>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</si>
  <si>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</si>
  <si>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</si>
  <si>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</si>
  <si>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</si>
  <si>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</si>
  <si>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</si>
  <si>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</si>
  <si>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</si>
  <si>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</si>
  <si>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</si>
  <si>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</si>
  <si>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</si>
  <si>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</si>
  <si>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</si>
  <si>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</si>
  <si>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</si>
  <si>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</si>
  <si>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</si>
  <si>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</si>
  <si>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</si>
  <si>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</si>
  <si>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</si>
  <si>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</si>
  <si>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</si>
  <si>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</si>
  <si>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</si>
  <si>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</si>
  <si>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</si>
  <si>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</si>
  <si>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</si>
  <si>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</si>
  <si>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</si>
  <si>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</si>
  <si>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</si>
  <si>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</si>
  <si>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</si>
  <si>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</si>
  <si>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</si>
  <si>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</si>
  <si>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</si>
  <si>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</si>
  <si>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</si>
  <si>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</si>
  <si>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</si>
  <si>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</si>
  <si>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</si>
  <si>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</si>
  <si>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</si>
  <si>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</si>
  <si>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</si>
  <si>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</si>
  <si>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</si>
  <si>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</si>
  <si>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</si>
  <si>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</si>
  <si>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</si>
  <si>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</si>
  <si>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</si>
  <si>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</si>
  <si>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</si>
  <si>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</si>
  <si>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</si>
  <si>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</si>
  <si>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</si>
  <si>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</si>
  <si>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</si>
  <si>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</si>
  <si>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</si>
  <si>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</si>
  <si>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</si>
  <si>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</si>
  <si>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</si>
  <si>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</si>
  <si>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</si>
  <si>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</si>
  <si>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</si>
  <si>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</si>
  <si>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</si>
  <si>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</si>
  <si>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</si>
  <si>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</si>
  <si>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</si>
  <si>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</si>
  <si>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</si>
  <si>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</si>
  <si>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</si>
  <si>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</si>
  <si>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</si>
  <si>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</si>
  <si>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</si>
  <si>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</si>
  <si>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</si>
  <si>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</si>
  <si>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</si>
  <si>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</si>
  <si>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</si>
  <si>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</si>
  <si>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</si>
  <si>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</si>
  <si>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</si>
  <si>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</si>
  <si>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</si>
  <si>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</si>
  <si>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</si>
  <si>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</si>
  <si>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</si>
  <si>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</si>
  <si>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</si>
  <si>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</si>
  <si>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</si>
  <si>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</si>
  <si>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</si>
  <si>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</si>
  <si>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</si>
  <si>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</si>
  <si>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</si>
  <si>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</si>
  <si>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</si>
  <si>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</si>
  <si>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</si>
  <si>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</si>
  <si>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</si>
  <si>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</si>
  <si>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</si>
  <si>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</si>
  <si>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</si>
  <si>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</si>
  <si>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</si>
  <si>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</si>
  <si>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</si>
  <si>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</si>
  <si>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</si>
  <si>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</si>
  <si>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</si>
  <si>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</si>
  <si>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</si>
  <si>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</si>
  <si>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</si>
  <si>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</si>
  <si>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</si>
  <si>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</si>
  <si>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</si>
  <si>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</si>
  <si>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</si>
  <si>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</si>
  <si>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</si>
  <si>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</si>
  <si>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</si>
  <si>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</si>
  <si>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</si>
  <si>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</si>
  <si>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</si>
  <si>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</si>
  <si>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</si>
  <si>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</si>
  <si>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</si>
  <si>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</si>
  <si>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</si>
  <si>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</si>
  <si>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</si>
  <si>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</si>
  <si>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</si>
  <si>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</si>
  <si>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</si>
  <si>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</si>
  <si>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</si>
  <si>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</si>
  <si>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</si>
  <si>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</si>
  <si>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</si>
  <si>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</si>
  <si>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</si>
  <si>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</si>
  <si>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</si>
  <si>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</si>
  <si>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</si>
  <si>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</si>
  <si>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</si>
  <si>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</si>
  <si>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</si>
  <si>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</si>
  <si>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</si>
  <si>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</si>
  <si>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</si>
  <si>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</si>
  <si>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</si>
  <si>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</si>
  <si>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</si>
  <si>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</si>
  <si>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</si>
  <si>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</si>
  <si>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</si>
  <si>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</si>
  <si>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</si>
  <si>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</si>
  <si>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</si>
  <si>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</si>
  <si>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</si>
  <si>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</si>
  <si>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</si>
  <si>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</si>
  <si>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</si>
  <si>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</si>
  <si>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</si>
  <si>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</si>
  <si>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</si>
  <si>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</si>
  <si>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</si>
  <si>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</si>
  <si>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</si>
  <si>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</si>
  <si>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</si>
  <si>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</si>
  <si>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</si>
  <si>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</si>
  <si>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</si>
  <si>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</si>
  <si>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</si>
  <si>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</si>
  <si>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</si>
  <si>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</si>
  <si>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</si>
  <si>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</si>
  <si>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</si>
  <si>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</si>
  <si>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</si>
  <si>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</si>
  <si>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</si>
  <si>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</si>
  <si>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</si>
  <si>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</si>
  <si>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</si>
  <si>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</si>
  <si>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</si>
  <si>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</si>
  <si>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</si>
  <si>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</si>
  <si>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</si>
  <si>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</si>
  <si>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</si>
  <si>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</si>
  <si>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</si>
  <si>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</si>
  <si>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</si>
  <si>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</si>
  <si>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</si>
  <si>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</si>
  <si>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</si>
  <si>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</si>
  <si>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</si>
  <si>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</si>
  <si>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</si>
  <si>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</si>
  <si>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</si>
  <si>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</si>
  <si>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</si>
  <si>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</si>
  <si>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</si>
  <si>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</si>
  <si>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</si>
  <si>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</si>
  <si>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</si>
  <si>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</si>
  <si>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</si>
  <si>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</si>
  <si>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</si>
  <si>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</si>
  <si>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</si>
  <si>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</si>
  <si>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</si>
  <si>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</si>
  <si>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</si>
  <si>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</si>
  <si>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</si>
  <si>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</si>
  <si>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</si>
  <si>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</si>
  <si>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</si>
  <si>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</si>
  <si>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</si>
  <si>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</si>
  <si>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</si>
  <si>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</si>
  <si>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</si>
  <si>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</si>
  <si>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</si>
  <si>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</si>
  <si>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</si>
  <si>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</si>
  <si>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</si>
  <si>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</si>
  <si>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</si>
  <si>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</si>
  <si>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</si>
  <si>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</si>
  <si>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</si>
  <si>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</si>
  <si>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</si>
  <si>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</si>
  <si>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</si>
  <si>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</si>
  <si>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</si>
  <si>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</si>
  <si>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</si>
  <si>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</si>
  <si>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</si>
  <si>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</si>
  <si>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</si>
  <si>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</si>
  <si>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</si>
  <si>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</si>
  <si>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</si>
  <si>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</si>
  <si>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</si>
  <si>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</si>
  <si>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</si>
  <si>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</si>
  <si>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</si>
  <si>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</si>
  <si>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</si>
  <si>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</si>
  <si>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</si>
  <si>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</si>
  <si>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</si>
  <si>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</si>
  <si>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</si>
  <si>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</si>
  <si>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</si>
  <si>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</si>
  <si>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</si>
  <si>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</si>
  <si>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</si>
  <si>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</si>
  <si>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</si>
  <si>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</si>
  <si>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</si>
  <si>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</si>
  <si>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</si>
  <si>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</si>
  <si>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</si>
  <si>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</si>
  <si>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</si>
  <si>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</si>
  <si>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</si>
  <si>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</si>
  <si>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</si>
  <si>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</si>
  <si>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</si>
  <si>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</si>
  <si>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</si>
  <si>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</si>
  <si>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</si>
  <si>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</si>
  <si>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</si>
  <si>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</si>
  <si>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</si>
  <si>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</si>
  <si>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</si>
  <si>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</si>
  <si>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</si>
  <si>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</si>
  <si>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</si>
  <si>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</si>
  <si>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</si>
  <si>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</si>
  <si>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</si>
  <si>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</si>
  <si>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</si>
  <si>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</si>
  <si>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</si>
  <si>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</si>
  <si>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</si>
  <si>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</si>
  <si>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</si>
  <si>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</si>
  <si>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</si>
  <si>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</si>
  <si>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</si>
  <si>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</si>
  <si>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</si>
  <si>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</si>
  <si>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</si>
  <si>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</si>
  <si>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</si>
  <si>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</si>
  <si>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</si>
  <si>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</si>
  <si>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</si>
  <si>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</si>
  <si>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</si>
  <si>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</si>
  <si>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</si>
  <si>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</si>
  <si>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</si>
  <si>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</si>
  <si>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</si>
  <si>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</si>
  <si>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</si>
  <si>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</si>
  <si>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</si>
  <si>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</si>
  <si>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</si>
  <si>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</si>
  <si>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</si>
  <si>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</si>
  <si>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</si>
  <si>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</si>
  <si>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</si>
  <si>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</si>
  <si>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</si>
  <si>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</si>
  <si>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</si>
  <si>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</si>
  <si>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</si>
  <si>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</si>
  <si>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</si>
  <si>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</si>
  <si>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</si>
  <si>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</si>
  <si>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</si>
  <si>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</si>
  <si>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</si>
  <si>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</si>
  <si>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</si>
  <si>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</si>
  <si>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</si>
  <si>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</si>
  <si>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</si>
  <si>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</si>
  <si>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</si>
  <si>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</si>
  <si>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</si>
  <si>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</si>
  <si>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</si>
  <si>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</si>
  <si>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</si>
  <si>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</si>
  <si>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</si>
  <si>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</si>
  <si>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</si>
  <si>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</si>
  <si>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</si>
  <si>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</si>
  <si>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</si>
  <si>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</si>
  <si>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</si>
  <si>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</si>
  <si>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</si>
  <si>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</si>
  <si>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</si>
  <si>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</si>
  <si>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</si>
  <si>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</si>
  <si>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</si>
  <si>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</si>
  <si>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</si>
  <si>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</si>
  <si>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</si>
  <si>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</si>
  <si>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</si>
  <si>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</si>
  <si>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</si>
  <si>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</si>
  <si>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</si>
  <si>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</si>
  <si>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</si>
  <si>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</si>
  <si>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</si>
  <si>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</si>
  <si>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</si>
  <si>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</si>
  <si>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</si>
  <si>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</si>
  <si>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</si>
  <si>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</si>
  <si>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</si>
  <si>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</si>
  <si>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</si>
  <si>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</si>
  <si>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</si>
  <si>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</si>
  <si>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</si>
  <si>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</si>
  <si>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</si>
  <si>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</si>
  <si>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</si>
  <si>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</si>
  <si>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</si>
  <si>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</si>
  <si>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</si>
  <si>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</si>
  <si>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</si>
  <si>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</si>
  <si>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</si>
  <si>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</si>
  <si>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</si>
  <si>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</si>
  <si>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</si>
  <si>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</si>
  <si>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</si>
  <si>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</si>
  <si>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</si>
  <si>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</si>
  <si>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</si>
  <si>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</si>
  <si>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</si>
  <si>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</si>
  <si>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</si>
  <si>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</si>
  <si>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</si>
  <si>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</si>
  <si>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</si>
  <si>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</si>
  <si>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</si>
  <si>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</si>
  <si>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</si>
  <si>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</si>
  <si>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</si>
  <si>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</si>
  <si>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</si>
  <si>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</si>
  <si>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</si>
  <si>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</si>
  <si>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</si>
  <si>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</si>
  <si>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</si>
  <si>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</si>
  <si>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</si>
  <si>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</si>
  <si>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</si>
  <si>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</si>
  <si>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</si>
  <si>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</si>
  <si>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</si>
  <si>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</si>
  <si>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</si>
  <si>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</si>
  <si>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</si>
  <si>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</si>
  <si>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</si>
  <si>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</si>
  <si>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</si>
  <si>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</si>
  <si>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</si>
  <si>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</si>
  <si>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</si>
  <si>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</si>
  <si>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</si>
  <si>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</si>
  <si>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</si>
  <si>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</si>
  <si>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</si>
  <si>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</si>
  <si>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</si>
  <si>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</si>
  <si>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</si>
  <si>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</si>
  <si>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</si>
  <si>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</si>
  <si>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</si>
  <si>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</si>
  <si>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</si>
  <si>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</si>
  <si>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</si>
  <si>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</si>
  <si>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</si>
  <si>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</si>
  <si>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</si>
  <si>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</si>
  <si>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</si>
  <si>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</si>
  <si>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</si>
  <si>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</si>
  <si>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</si>
  <si>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</si>
  <si>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</si>
  <si>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</si>
  <si>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</si>
  <si>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</si>
  <si>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</si>
  <si>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</si>
  <si>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</si>
  <si>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</si>
  <si>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</si>
  <si>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</si>
  <si>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</si>
  <si>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</si>
  <si>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</si>
  <si>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</si>
  <si>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</si>
  <si>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</si>
  <si>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</si>
  <si>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</si>
  <si>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</si>
  <si>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</si>
  <si>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</si>
  <si>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</si>
  <si>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</si>
  <si>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</si>
  <si>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</si>
  <si>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</si>
  <si>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</si>
  <si>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</si>
  <si>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</si>
  <si>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</si>
  <si>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</si>
  <si>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</si>
  <si>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</si>
  <si>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</si>
  <si>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</si>
  <si>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</si>
  <si>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</si>
  <si>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</si>
  <si>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</si>
  <si>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</si>
  <si>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</si>
  <si>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</si>
  <si>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</si>
  <si>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</si>
  <si>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</si>
  <si>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</si>
  <si>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</si>
  <si>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</si>
  <si>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</si>
  <si>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</si>
  <si>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</si>
  <si>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</si>
  <si>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</si>
  <si>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</si>
  <si>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</si>
  <si>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</si>
  <si>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</si>
  <si>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</si>
  <si>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</si>
  <si>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</si>
  <si>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</si>
  <si>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</si>
  <si>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</si>
  <si>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</si>
  <si>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</si>
  <si>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</si>
  <si>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</si>
  <si>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</si>
  <si>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</si>
  <si>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</si>
  <si>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</si>
  <si>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</si>
  <si>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</si>
  <si>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</si>
  <si>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</si>
  <si>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</si>
  <si>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</si>
  <si>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</si>
  <si>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</si>
  <si>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</si>
  <si>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</si>
  <si>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</si>
  <si>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</si>
  <si>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</si>
  <si>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</si>
  <si>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</si>
  <si>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</si>
  <si>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</si>
  <si>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</si>
  <si>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</si>
  <si>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</si>
  <si>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</si>
  <si>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</si>
  <si>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</si>
  <si>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</si>
  <si>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</si>
  <si>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</si>
  <si>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</si>
  <si>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</si>
  <si>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</si>
  <si>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</si>
  <si>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</si>
  <si>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</si>
  <si>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</si>
  <si>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</si>
  <si>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</si>
  <si>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</si>
  <si>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</si>
  <si>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</si>
  <si>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</si>
  <si>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</si>
  <si>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</si>
  <si>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</si>
  <si>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</si>
  <si>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</si>
  <si>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</si>
  <si>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</si>
  <si>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</si>
  <si>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</si>
  <si>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</si>
  <si>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</si>
  <si>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</si>
  <si>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</si>
  <si>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</si>
  <si>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</si>
  <si>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</si>
  <si>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</si>
  <si>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</si>
  <si>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</si>
  <si>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</si>
  <si>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</si>
  <si>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</si>
  <si>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</si>
  <si>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</si>
  <si>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</si>
  <si>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</si>
  <si>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</si>
  <si>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</si>
  <si>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</si>
  <si>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</si>
  <si>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</si>
  <si>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</si>
  <si>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</si>
  <si>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</si>
  <si>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</si>
  <si>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</si>
  <si>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</si>
  <si>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</si>
  <si>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</si>
  <si>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</si>
  <si>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</si>
  <si>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</si>
  <si>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</si>
  <si>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</si>
  <si>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</si>
  <si>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</si>
  <si>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</si>
  <si>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</si>
  <si>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</si>
  <si>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</si>
  <si>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</si>
  <si>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</si>
  <si>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</si>
  <si>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</si>
  <si>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</si>
  <si>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</si>
  <si>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</si>
  <si>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</si>
  <si>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</si>
  <si>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</si>
  <si>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</si>
  <si>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</si>
  <si>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</si>
  <si>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</si>
  <si>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</si>
  <si>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</si>
  <si>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</si>
  <si>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</si>
  <si>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</si>
  <si>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</si>
  <si>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</si>
  <si>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</si>
  <si>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</si>
  <si>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</si>
  <si>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</si>
  <si>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</si>
  <si>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</si>
  <si>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</si>
  <si>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</si>
  <si>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</si>
  <si>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</si>
  <si>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</si>
  <si>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</si>
  <si>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</si>
  <si>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</si>
  <si>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</si>
  <si>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</si>
  <si>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</si>
  <si>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</si>
  <si>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</si>
  <si>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</si>
  <si>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</si>
  <si>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</si>
  <si>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</si>
  <si>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</si>
  <si>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</si>
  <si>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</si>
  <si>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</si>
  <si>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</si>
  <si>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</si>
  <si>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</si>
  <si>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</si>
  <si>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</si>
  <si>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</si>
  <si>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</si>
  <si>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</si>
  <si>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</si>
  <si>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</si>
  <si>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</si>
  <si>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</si>
  <si>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</si>
  <si>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</si>
  <si>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</si>
  <si>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</si>
  <si>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</si>
  <si>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</si>
  <si>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</si>
  <si>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</si>
  <si>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</si>
  <si>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</si>
  <si>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</si>
  <si>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</si>
  <si>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</si>
  <si>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</si>
  <si>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</si>
  <si>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</si>
  <si>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</si>
  <si>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</si>
  <si>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</si>
  <si>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</si>
  <si>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</si>
  <si>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</si>
  <si>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</si>
  <si>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</si>
  <si>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</si>
  <si>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</si>
  <si>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</si>
  <si>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</si>
  <si>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</si>
  <si>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</si>
  <si>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</si>
  <si>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</si>
  <si>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</si>
  <si>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</si>
  <si>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</si>
  <si>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</si>
  <si>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</si>
  <si>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</si>
  <si>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</si>
  <si>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</si>
  <si>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</si>
  <si>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</si>
  <si>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</si>
  <si>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</si>
  <si>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</si>
  <si>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</si>
  <si>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</si>
  <si>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</si>
  <si>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</si>
  <si>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</si>
  <si>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</si>
  <si>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</si>
  <si>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</si>
  <si>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</si>
  <si>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</si>
  <si>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</si>
  <si>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</si>
  <si>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</si>
  <si>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</si>
  <si>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</si>
  <si>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</si>
  <si>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</si>
  <si>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</si>
  <si>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</si>
  <si>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</si>
  <si>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</si>
  <si>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</si>
  <si>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</si>
  <si>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</si>
  <si>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</si>
  <si>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</si>
  <si>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</si>
  <si>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</si>
  <si>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</si>
  <si>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</si>
  <si>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</si>
  <si>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</si>
  <si>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</si>
  <si>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</si>
  <si>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</si>
  <si>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</si>
  <si>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</si>
  <si>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</si>
  <si>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</si>
  <si>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</si>
  <si>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</si>
  <si>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</si>
  <si>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</si>
  <si>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</si>
  <si>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</si>
  <si>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</si>
  <si>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</si>
  <si>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</si>
  <si>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</si>
  <si>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</si>
  <si>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</si>
  <si>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</si>
  <si>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</si>
  <si>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</si>
  <si>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</si>
  <si>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</si>
  <si>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</si>
  <si>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</si>
  <si>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</si>
  <si>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</si>
  <si>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</si>
  <si>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</si>
  <si>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</si>
  <si>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</si>
  <si>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</si>
  <si>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</si>
  <si>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</si>
  <si>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</si>
  <si>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</si>
  <si>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</si>
  <si>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</si>
  <si>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</si>
  <si>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</si>
  <si>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</si>
  <si>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</si>
  <si>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</si>
  <si>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</si>
  <si>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</si>
  <si>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</si>
  <si>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</si>
  <si>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</si>
  <si>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</si>
  <si>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</si>
  <si>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</si>
  <si>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</si>
  <si>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</si>
  <si>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</si>
  <si>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</si>
  <si>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</si>
  <si>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</si>
  <si>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</si>
  <si>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</si>
  <si>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</si>
  <si>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</si>
  <si>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</si>
  <si>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</si>
  <si>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</si>
  <si>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</si>
  <si>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</si>
  <si>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</si>
  <si>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</si>
  <si>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</si>
  <si>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</si>
  <si>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</si>
  <si>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</si>
  <si>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</si>
  <si>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</si>
  <si>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</si>
  <si>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</si>
  <si>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</si>
  <si>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</si>
  <si>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</si>
  <si>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</si>
  <si>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</si>
  <si>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</si>
  <si>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</si>
  <si>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</si>
  <si>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</si>
  <si>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</si>
  <si>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</si>
  <si>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</si>
  <si>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</si>
  <si>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</si>
  <si>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</si>
  <si>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</si>
  <si>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</si>
  <si>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</si>
  <si>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</si>
  <si>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</si>
  <si>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</si>
  <si>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</si>
  <si>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</si>
  <si>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</si>
  <si>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</si>
  <si>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</si>
  <si>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</si>
  <si>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</si>
  <si>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</si>
  <si>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</si>
  <si>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</si>
  <si>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</si>
  <si>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</si>
  <si>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</si>
  <si>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</si>
  <si>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</si>
  <si>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</si>
  <si>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</si>
  <si>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</si>
  <si>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</si>
  <si>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</si>
  <si>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</si>
  <si>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</si>
  <si>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</si>
  <si>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</si>
  <si>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</si>
  <si>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</si>
  <si>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</si>
  <si>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</si>
  <si>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</si>
  <si>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</si>
  <si>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</si>
  <si>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</si>
  <si>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</si>
  <si>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</si>
  <si>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</si>
  <si>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</si>
  <si>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</si>
  <si>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</si>
  <si>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</si>
  <si>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</si>
  <si>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</si>
  <si>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</si>
  <si>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</si>
  <si>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</si>
  <si>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</si>
  <si>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</si>
  <si>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</si>
  <si>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</si>
  <si>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</si>
  <si>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</si>
  <si>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</si>
  <si>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</si>
  <si>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</si>
  <si>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</si>
  <si>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</si>
  <si>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</si>
  <si>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</si>
  <si>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</si>
  <si>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</si>
  <si>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</si>
  <si>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</si>
  <si>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</si>
  <si>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</si>
  <si>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</si>
  <si>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</si>
  <si>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</si>
  <si>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</si>
  <si>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</si>
  <si>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</si>
  <si>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</si>
  <si>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</si>
  <si>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</si>
  <si>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</si>
  <si>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</si>
  <si>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</si>
  <si>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</si>
  <si>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</si>
  <si>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</si>
  <si>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</si>
  <si>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</si>
  <si>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</si>
  <si>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</si>
  <si>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</si>
  <si>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</si>
  <si>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</si>
  <si>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</si>
  <si>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</si>
  <si>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</si>
  <si>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</si>
  <si>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</si>
  <si>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</si>
  <si>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</si>
  <si>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</si>
  <si>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</si>
  <si>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</si>
  <si>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</si>
  <si>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</si>
  <si>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</si>
  <si>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</si>
  <si>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</si>
  <si>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</si>
  <si>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</si>
  <si>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</si>
  <si>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</si>
  <si>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</si>
  <si>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</si>
  <si>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</si>
  <si>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</si>
  <si>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</si>
  <si>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</si>
  <si>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</si>
  <si>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</si>
  <si>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</si>
  <si>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</si>
  <si>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</si>
  <si>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</si>
  <si>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</si>
  <si>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</si>
  <si>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</si>
  <si>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</si>
  <si>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</si>
  <si>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</si>
  <si>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</si>
  <si>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</si>
  <si>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</si>
  <si>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</si>
  <si>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</si>
  <si>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</si>
  <si>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</si>
  <si>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</si>
  <si>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</si>
  <si>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</si>
  <si>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</si>
  <si>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</si>
  <si>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</si>
  <si>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</si>
  <si>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</si>
  <si>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</si>
  <si>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</si>
  <si>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</si>
  <si>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</si>
  <si>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</si>
  <si>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</si>
  <si>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</si>
  <si>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</si>
  <si>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</si>
  <si>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</si>
  <si>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</si>
  <si>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</si>
  <si>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</si>
  <si>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</si>
  <si>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</si>
  <si>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</si>
  <si>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</si>
  <si>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</si>
  <si>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</si>
  <si>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</si>
  <si>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</si>
  <si>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</si>
  <si>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</si>
  <si>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</si>
  <si>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</si>
  <si>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</si>
  <si>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</si>
  <si>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</si>
  <si>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</si>
  <si>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</si>
  <si>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</si>
  <si>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</si>
  <si>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</si>
  <si>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</si>
  <si>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</si>
  <si>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</si>
  <si>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</si>
  <si>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</si>
  <si>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</si>
  <si>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</si>
  <si>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</si>
  <si>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</si>
  <si>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</si>
  <si>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</si>
  <si>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</si>
  <si>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</si>
  <si>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</si>
  <si>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</si>
  <si>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</si>
  <si>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</si>
  <si>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</si>
  <si>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</si>
  <si>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</si>
  <si>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</si>
  <si>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</si>
  <si>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</si>
  <si>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</si>
  <si>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</si>
  <si>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</si>
  <si>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</si>
  <si>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</si>
  <si>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</si>
  <si>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</si>
  <si>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</si>
  <si>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</si>
  <si>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</si>
  <si>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</si>
  <si>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</si>
  <si>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</si>
  <si>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</si>
  <si>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</si>
  <si>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</si>
  <si>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</si>
  <si>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</si>
  <si>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</si>
  <si>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</si>
  <si>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</si>
  <si>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</si>
  <si>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</si>
  <si>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</si>
  <si>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</si>
  <si>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</si>
  <si>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</si>
  <si>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</si>
  <si>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</si>
  <si>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</si>
  <si>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</si>
  <si>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</si>
  <si>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</si>
  <si>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</si>
  <si>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</si>
  <si>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</si>
  <si>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</si>
  <si>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</si>
  <si>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</si>
  <si>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</si>
  <si>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</si>
  <si>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</si>
  <si>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</si>
  <si>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</si>
  <si>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</si>
  <si>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</si>
  <si>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</si>
  <si>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</si>
  <si>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</si>
  <si>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</si>
  <si>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</si>
  <si>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</si>
  <si>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</si>
  <si>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</si>
  <si>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</si>
  <si>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</si>
  <si>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</si>
  <si>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</si>
  <si>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</si>
  <si>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</si>
  <si>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</si>
  <si>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</si>
  <si>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</si>
  <si>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</si>
  <si>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</si>
  <si>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</si>
  <si>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</si>
  <si>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</si>
  <si>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</si>
  <si>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</si>
  <si>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</si>
  <si>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</si>
  <si>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</si>
  <si>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</si>
  <si>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</si>
  <si>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</si>
  <si>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</si>
  <si>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</si>
  <si>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</si>
  <si>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</si>
  <si>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</si>
  <si>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</si>
  <si>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</si>
  <si>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</si>
  <si>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</si>
  <si>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</si>
  <si>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</si>
  <si>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</si>
  <si>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</si>
  <si>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</si>
  <si>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</si>
  <si>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</si>
  <si>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</si>
  <si>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</si>
  <si>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</si>
  <si>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</si>
  <si>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</si>
  <si>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</si>
  <si>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</si>
  <si>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</si>
  <si>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</si>
  <si>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</si>
  <si>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</si>
  <si>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</si>
  <si>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</si>
  <si>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</si>
  <si>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</si>
  <si>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</si>
  <si>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</si>
  <si>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</si>
  <si>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</si>
  <si>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</si>
  <si>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</si>
  <si>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</si>
  <si>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</si>
  <si>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</si>
  <si>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</si>
  <si>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</si>
  <si>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</si>
  <si>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</si>
  <si>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</si>
  <si>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</si>
  <si>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</si>
  <si>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</si>
  <si>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</si>
  <si>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</si>
  <si>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</si>
  <si>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</si>
  <si>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</si>
  <si>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</si>
  <si>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</si>
  <si>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</si>
  <si>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</si>
  <si>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</si>
  <si>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</si>
  <si>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</si>
  <si>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</si>
  <si>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</si>
  <si>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</si>
  <si>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</si>
  <si>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</si>
  <si>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</si>
  <si>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</si>
  <si>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</si>
  <si>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</si>
  <si>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</si>
  <si>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</si>
  <si>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</si>
  <si>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</si>
  <si>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</si>
  <si>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</si>
  <si>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</si>
  <si>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</si>
  <si>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</si>
  <si>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</si>
  <si>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</si>
  <si>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</si>
  <si>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</si>
  <si>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</si>
  <si>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</si>
  <si>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</si>
  <si>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</si>
  <si>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</si>
  <si>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</si>
  <si>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</si>
  <si>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</si>
  <si>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</si>
  <si>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</si>
  <si>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</si>
  <si>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</si>
  <si>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</si>
  <si>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</si>
  <si>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</si>
  <si>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</si>
  <si>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</si>
  <si>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</si>
  <si>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</si>
  <si>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</si>
  <si>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</si>
  <si>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</si>
  <si>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</si>
  <si>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</si>
  <si>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</si>
  <si>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</si>
  <si>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</si>
  <si>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</si>
  <si>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</si>
  <si>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</si>
  <si>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</si>
  <si>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</si>
  <si>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</si>
  <si>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</si>
  <si>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</si>
  <si>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</si>
  <si>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</si>
  <si>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</si>
  <si>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</si>
  <si>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</si>
  <si>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</si>
  <si>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</si>
  <si>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</si>
  <si>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</si>
  <si>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</si>
  <si>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</si>
  <si>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</si>
  <si>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</si>
  <si>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</si>
  <si>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</si>
  <si>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</si>
  <si>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</si>
  <si>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</si>
  <si>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</si>
  <si>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</si>
  <si>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</si>
  <si>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</si>
  <si>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</si>
  <si>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</si>
  <si>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</si>
  <si>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</si>
  <si>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</si>
  <si>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</si>
  <si>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</si>
  <si>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</si>
  <si>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</si>
  <si>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</si>
  <si>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</si>
  <si>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</si>
  <si>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</si>
  <si>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</si>
  <si>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</si>
  <si>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</si>
  <si>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</si>
  <si>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</si>
  <si>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</si>
  <si>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</si>
  <si>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</si>
  <si>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</si>
  <si>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</si>
  <si>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</si>
  <si>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</si>
  <si>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</si>
  <si>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</si>
  <si>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</si>
  <si>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</si>
  <si>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</si>
  <si>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</si>
  <si>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</si>
  <si>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</si>
  <si>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</si>
  <si>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</si>
  <si>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</si>
  <si>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</si>
  <si>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</si>
  <si>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</si>
  <si>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</si>
  <si>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</si>
  <si>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</si>
  <si>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</si>
  <si>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</si>
  <si>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</si>
  <si>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</si>
  <si>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</si>
  <si>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</si>
  <si>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</si>
  <si>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</si>
  <si>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</si>
  <si>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</si>
  <si>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</si>
  <si>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</si>
  <si>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</si>
  <si>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</si>
  <si>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</si>
  <si>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</si>
  <si>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</si>
  <si>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</si>
  <si>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</si>
  <si>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</si>
  <si>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</si>
  <si>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</si>
  <si>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</si>
  <si>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</si>
  <si>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</si>
  <si>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</si>
  <si>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</si>
  <si>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</si>
  <si>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</si>
  <si>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</si>
  <si>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</si>
  <si>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</si>
  <si>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</si>
  <si>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</si>
  <si>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</si>
  <si>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</si>
  <si>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</si>
  <si>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</si>
  <si>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</si>
  <si>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</si>
  <si>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</si>
  <si>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</si>
  <si>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</si>
  <si>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</si>
  <si>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</si>
  <si>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</si>
  <si>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</si>
  <si>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</si>
  <si>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</si>
  <si>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</si>
  <si>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</si>
  <si>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</si>
  <si>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</si>
  <si>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</si>
  <si>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</si>
  <si>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</si>
  <si>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</si>
  <si>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</si>
  <si>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</si>
  <si>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</si>
  <si>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</si>
  <si>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</si>
  <si>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</si>
  <si>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</si>
  <si>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</si>
  <si>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</si>
  <si>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</si>
  <si>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</si>
  <si>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</si>
  <si>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</si>
  <si>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</si>
  <si>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</si>
  <si>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</si>
  <si>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</si>
  <si>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</si>
  <si>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</si>
  <si>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</si>
  <si>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</si>
  <si>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</si>
  <si>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</si>
  <si>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</si>
  <si>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</si>
  <si>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</si>
  <si>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</si>
  <si>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</si>
  <si>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</si>
  <si>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</si>
  <si>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</si>
  <si>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</si>
  <si>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</si>
  <si>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</si>
  <si>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</si>
  <si>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</si>
  <si>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</si>
  <si>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</si>
  <si>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</si>
  <si>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</si>
  <si>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</si>
  <si>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</si>
  <si>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</si>
  <si>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</si>
  <si>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</si>
  <si>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</si>
  <si>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</si>
  <si>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</si>
  <si>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</si>
  <si>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</si>
  <si>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</si>
  <si>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</si>
  <si>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</si>
  <si>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</si>
  <si>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</si>
  <si>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</si>
  <si>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</si>
  <si>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</si>
  <si>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</si>
  <si>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</si>
  <si>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</si>
  <si>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</si>
  <si>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</si>
  <si>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</si>
  <si>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</si>
  <si>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</si>
  <si>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</si>
  <si>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</si>
  <si>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</si>
  <si>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</si>
  <si>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</si>
  <si>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</si>
  <si>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</si>
  <si>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</si>
  <si>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</si>
  <si>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</si>
  <si>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</si>
  <si>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</si>
  <si>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</si>
  <si>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</si>
  <si>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</si>
  <si>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</si>
  <si>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</si>
  <si>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</si>
  <si>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</si>
  <si>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</si>
  <si>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</si>
  <si>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</si>
  <si>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</si>
  <si>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</si>
  <si>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</si>
  <si>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</si>
  <si>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</si>
  <si>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</si>
  <si>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</si>
  <si>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</si>
  <si>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</si>
  <si>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</si>
  <si>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</si>
  <si>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</si>
  <si>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</si>
  <si>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</si>
  <si>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</si>
  <si>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</si>
  <si>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</si>
  <si>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</si>
  <si>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</si>
  <si>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</si>
  <si>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</si>
  <si>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</si>
  <si>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</si>
  <si>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</si>
  <si>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</si>
  <si>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</si>
  <si>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</si>
  <si>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</si>
  <si>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</si>
  <si>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</si>
  <si>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</si>
  <si>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</si>
  <si>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</si>
  <si>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</si>
  <si>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</si>
  <si>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</si>
  <si>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</si>
  <si>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</si>
  <si>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</si>
  <si>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</si>
  <si>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</si>
  <si>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</si>
  <si>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</si>
  <si>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</si>
  <si>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</si>
  <si>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</si>
  <si>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</si>
  <si>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</si>
  <si>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</si>
  <si>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</si>
  <si>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</si>
  <si>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</si>
  <si>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</si>
  <si>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</si>
  <si>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</si>
  <si>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</si>
  <si>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</si>
  <si>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</si>
  <si>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</si>
  <si>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</si>
  <si>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</si>
  <si>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</si>
  <si>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</si>
  <si>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</si>
  <si>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</si>
  <si>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</si>
  <si>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</si>
  <si>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</si>
  <si>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</si>
  <si>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</si>
  <si>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</si>
  <si>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</si>
  <si>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</si>
  <si>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</si>
  <si>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</si>
  <si>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</si>
  <si>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</si>
  <si>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</si>
  <si>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</si>
  <si>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</si>
  <si>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</si>
  <si>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</si>
  <si>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</si>
  <si>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</si>
  <si>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</si>
  <si>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</si>
  <si>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</si>
  <si>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</si>
  <si>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</si>
  <si>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</si>
  <si>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</si>
  <si>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</si>
  <si>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</si>
  <si>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</si>
  <si>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</si>
  <si>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</si>
  <si>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</si>
  <si>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</si>
  <si>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</si>
  <si>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</si>
  <si>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</si>
  <si>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</si>
  <si>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</si>
  <si>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</si>
  <si>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</si>
  <si>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</si>
  <si>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</si>
  <si>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</si>
  <si>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</si>
  <si>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</si>
  <si>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</si>
  <si>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</si>
  <si>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</si>
  <si>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</si>
  <si>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</si>
  <si>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</si>
  <si>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</si>
  <si>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</si>
  <si>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</si>
  <si>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</si>
  <si>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</si>
  <si>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</si>
  <si>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</si>
  <si>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</si>
  <si>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</si>
  <si>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</si>
  <si>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</si>
  <si>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</si>
  <si>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</si>
  <si>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</si>
  <si>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</si>
  <si>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</si>
  <si>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</si>
  <si>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</si>
  <si>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</si>
  <si>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</si>
  <si>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</si>
  <si>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</si>
  <si>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</si>
  <si>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</si>
  <si>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</si>
  <si>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</si>
  <si>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</si>
  <si>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</si>
  <si>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</si>
  <si>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</si>
  <si>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</si>
  <si>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</si>
  <si>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</si>
  <si>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</si>
  <si>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</si>
  <si>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</si>
  <si>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</si>
  <si>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</si>
  <si>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</si>
  <si>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</si>
  <si>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</si>
  <si>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</si>
  <si>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</si>
  <si>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</si>
  <si>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</si>
  <si>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</si>
  <si>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</si>
  <si>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</si>
  <si>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</si>
  <si>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</si>
  <si>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</si>
  <si>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</si>
  <si>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</si>
  <si>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</si>
  <si>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</si>
  <si>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</si>
  <si>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</si>
  <si>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</si>
  <si>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</si>
  <si>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</si>
  <si>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</si>
  <si>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</si>
  <si>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</si>
  <si>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</si>
  <si>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</si>
  <si>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</si>
  <si>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</si>
  <si>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</si>
  <si>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</si>
  <si>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</si>
  <si>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</si>
  <si>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</si>
  <si>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</si>
  <si>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</si>
  <si>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</si>
  <si>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</si>
  <si>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</si>
  <si>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</si>
  <si>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</si>
  <si>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</si>
  <si>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</si>
  <si>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</si>
  <si>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</si>
  <si>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</si>
  <si>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</si>
  <si>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</si>
  <si>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</si>
  <si>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</si>
  <si>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</si>
  <si>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</si>
  <si>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</si>
  <si>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</si>
  <si>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</si>
  <si>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</si>
  <si>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</si>
  <si>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</si>
  <si>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</si>
  <si>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</si>
  <si>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</si>
  <si>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</si>
  <si>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</si>
  <si>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</si>
  <si>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</si>
  <si>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</si>
  <si>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</si>
  <si>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</si>
  <si>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</si>
  <si>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</si>
  <si>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</si>
  <si>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</si>
  <si>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</si>
  <si>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</si>
  <si>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</si>
  <si>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</si>
  <si>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</si>
  <si>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</si>
  <si>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</si>
  <si>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</si>
  <si>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</si>
  <si>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</si>
  <si>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</si>
  <si>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</si>
  <si>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</si>
  <si>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</si>
  <si>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</si>
  <si>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</si>
  <si>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</si>
  <si>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</si>
  <si>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</si>
  <si>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</si>
  <si>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</si>
  <si>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</si>
  <si>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</si>
  <si>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</si>
  <si>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</si>
  <si>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</si>
  <si>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</si>
  <si>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</si>
  <si>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</si>
  <si>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</si>
  <si>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</si>
  <si>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</si>
  <si>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</si>
  <si>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</si>
  <si>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</si>
  <si>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</si>
  <si>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</si>
  <si>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</si>
  <si>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</si>
  <si>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</si>
  <si>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</si>
  <si>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</si>
  <si>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</si>
  <si>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</si>
  <si>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</si>
  <si>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</si>
  <si>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</si>
  <si>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</si>
  <si>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</si>
  <si>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</si>
  <si>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</si>
  <si>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</si>
  <si>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</si>
  <si>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</si>
  <si>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</si>
  <si>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</si>
  <si>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</si>
  <si>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</si>
  <si>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</si>
  <si>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</si>
  <si>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</si>
  <si>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</si>
  <si>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</si>
  <si>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</si>
  <si>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</si>
  <si>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</si>
  <si>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</si>
  <si>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</si>
  <si>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</si>
  <si>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</si>
  <si>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</si>
  <si>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</si>
  <si>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</si>
  <si>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</si>
  <si>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</si>
  <si>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</si>
  <si>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</si>
  <si>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</si>
  <si>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</si>
  <si>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</si>
  <si>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</si>
  <si>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</si>
  <si>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</si>
  <si>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</si>
  <si>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</si>
  <si>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</si>
  <si>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</si>
  <si>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</si>
  <si>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</si>
  <si>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</si>
  <si>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</si>
  <si>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</si>
  <si>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</si>
  <si>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</si>
  <si>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</si>
  <si>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</si>
  <si>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</si>
  <si>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</si>
  <si>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</si>
  <si>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</si>
  <si>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</si>
  <si>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</si>
  <si>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</si>
  <si>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</si>
  <si>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</si>
  <si>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</si>
  <si>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</si>
  <si>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</si>
  <si>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</si>
  <si>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</si>
  <si>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</si>
  <si>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</si>
  <si>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</si>
  <si>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</si>
  <si>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</si>
  <si>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</si>
  <si>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</si>
  <si>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</si>
  <si>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</si>
  <si>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</si>
  <si>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</si>
  <si>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</si>
  <si>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</si>
  <si>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</si>
  <si>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</si>
  <si>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</si>
  <si>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</si>
  <si>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</si>
  <si>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</si>
  <si>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</si>
  <si>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</si>
  <si>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</si>
  <si>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</si>
  <si>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</si>
  <si>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</si>
  <si>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</si>
  <si>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</si>
  <si>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</si>
  <si>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</si>
  <si>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</si>
  <si>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</si>
  <si>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</si>
  <si>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</si>
  <si>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</si>
  <si>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</si>
  <si>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</si>
  <si>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</si>
  <si>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</si>
  <si>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</si>
  <si>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</si>
  <si>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</si>
  <si>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</si>
  <si>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</si>
  <si>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</si>
  <si>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</si>
  <si>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</si>
  <si>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</si>
  <si>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</si>
  <si>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</si>
  <si>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</si>
  <si>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</si>
  <si>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</si>
  <si>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</si>
  <si>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</si>
  <si>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</si>
  <si>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</si>
  <si>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</si>
  <si>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</si>
  <si>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</si>
  <si>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</si>
  <si>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</si>
  <si>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</si>
  <si>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</si>
  <si>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</si>
  <si>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</si>
  <si>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</si>
  <si>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</si>
  <si>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</si>
  <si>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</si>
  <si>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</si>
  <si>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</si>
  <si>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</si>
  <si>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</si>
  <si>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</si>
  <si>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</si>
  <si>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</si>
  <si>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</si>
  <si>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</si>
  <si>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</si>
  <si>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</si>
  <si>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</si>
  <si>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</si>
  <si>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</si>
  <si>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</si>
  <si>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</si>
  <si>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</si>
  <si>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</si>
  <si>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</si>
  <si>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</si>
  <si>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</si>
  <si>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</si>
  <si>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</si>
  <si>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</si>
  <si>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</si>
  <si>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</si>
  <si>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</si>
  <si>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</si>
  <si>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</si>
  <si>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</si>
  <si>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</si>
  <si>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</si>
  <si>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</si>
  <si>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</si>
  <si>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</si>
  <si>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</si>
  <si>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</si>
  <si>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</si>
  <si>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</si>
  <si>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</si>
  <si>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</si>
  <si>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</si>
  <si>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</si>
  <si>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</si>
  <si>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</si>
  <si>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</si>
  <si>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</si>
  <si>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</si>
  <si>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</si>
  <si>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</si>
  <si>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</si>
  <si>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</si>
  <si>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</si>
  <si>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</si>
  <si>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</si>
  <si>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</si>
  <si>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</si>
  <si>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</si>
  <si>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</si>
  <si>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</si>
  <si>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</si>
  <si>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</si>
  <si>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</si>
  <si>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</si>
  <si>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</si>
  <si>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</si>
  <si>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</si>
  <si>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</si>
  <si>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</si>
  <si>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</si>
  <si>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</si>
  <si>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</si>
  <si>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</si>
  <si>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</si>
  <si>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</si>
  <si>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</si>
  <si>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</si>
  <si>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</si>
  <si>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</si>
  <si>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</si>
  <si>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</si>
  <si>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</si>
  <si>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</si>
  <si>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</si>
  <si>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</si>
  <si>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</si>
  <si>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</si>
  <si>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</si>
  <si>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</si>
  <si>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</si>
  <si>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</si>
  <si>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</si>
  <si>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</si>
  <si>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</si>
  <si>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</si>
  <si>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</si>
  <si>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</si>
  <si>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</si>
  <si>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</si>
  <si>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</si>
  <si>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</si>
  <si>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</si>
  <si>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</si>
  <si>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</si>
  <si>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</si>
  <si>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</si>
  <si>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</si>
  <si>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</si>
  <si>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</si>
  <si>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</si>
  <si>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</si>
  <si>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</si>
  <si>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</si>
  <si>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</si>
  <si>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</si>
  <si>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</si>
  <si>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</si>
  <si>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</si>
  <si>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</si>
  <si>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</si>
  <si>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</si>
  <si>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</si>
  <si>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</si>
  <si>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</si>
  <si>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</si>
  <si>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</si>
  <si>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</si>
  <si>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</si>
  <si>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</si>
  <si>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</si>
  <si>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</si>
  <si>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</si>
  <si>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</si>
  <si>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</si>
  <si>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</si>
  <si>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</si>
  <si>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</si>
  <si>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</si>
  <si>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</si>
  <si>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</si>
  <si>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</si>
  <si>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</si>
  <si>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</si>
  <si>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</si>
  <si>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</si>
  <si>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</si>
  <si>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</si>
  <si>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</si>
  <si>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</si>
  <si>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</si>
  <si>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</si>
  <si>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</si>
  <si>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</si>
  <si>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</si>
  <si>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</si>
  <si>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</si>
  <si>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</si>
  <si>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</si>
  <si>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</si>
  <si>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</si>
  <si>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</si>
  <si>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</si>
  <si>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</si>
  <si>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</si>
  <si>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</si>
  <si>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</si>
  <si>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</si>
  <si>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</si>
  <si>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</si>
  <si>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</si>
  <si>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</si>
  <si>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</si>
  <si>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</si>
  <si>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</si>
  <si>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</si>
  <si>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</si>
  <si>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</si>
  <si>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</si>
  <si>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</si>
  <si>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</si>
  <si>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</si>
  <si>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</si>
  <si>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</si>
  <si>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</si>
  <si>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</si>
  <si>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</si>
  <si>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</si>
  <si>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</si>
  <si>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</si>
  <si>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</si>
  <si>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</si>
  <si>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</si>
  <si>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</si>
  <si>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</si>
  <si>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</si>
  <si>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</si>
  <si>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</si>
  <si>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</si>
  <si>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</si>
  <si>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</si>
  <si>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</si>
  <si>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</si>
  <si>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</si>
  <si>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</si>
  <si>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</si>
  <si>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</si>
  <si>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</si>
  <si>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</si>
  <si>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</si>
  <si>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</si>
  <si>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</si>
  <si>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</si>
  <si>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</si>
  <si>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</si>
  <si>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</si>
  <si>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</si>
  <si>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</si>
  <si>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</si>
  <si>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</si>
  <si>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</si>
  <si>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</si>
  <si>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</si>
  <si>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</si>
  <si>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</si>
  <si>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</si>
  <si>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</si>
  <si>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</si>
  <si>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</si>
  <si>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</si>
  <si>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</si>
  <si>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</si>
  <si>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</si>
  <si>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</si>
  <si>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</si>
  <si>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</si>
  <si>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</si>
  <si>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</si>
  <si>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</si>
  <si>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</si>
  <si>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</si>
  <si>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</si>
  <si>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</si>
  <si>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</si>
  <si>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</si>
  <si>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</si>
  <si>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</si>
  <si>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</si>
  <si>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</si>
  <si>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</si>
  <si>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</si>
  <si>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</si>
  <si>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</si>
  <si>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</si>
  <si>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</si>
  <si>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</si>
  <si>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</si>
  <si>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</si>
  <si>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</si>
  <si>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</si>
  <si>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</si>
  <si>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</si>
  <si>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</si>
  <si>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</si>
  <si>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</si>
  <si>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</si>
  <si>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</si>
  <si>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</si>
  <si>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</si>
  <si>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</si>
  <si>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</si>
  <si>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</si>
  <si>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</si>
  <si>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</si>
  <si>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</si>
  <si>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</si>
  <si>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</si>
  <si>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</si>
  <si>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</si>
  <si>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</si>
  <si>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</si>
  <si>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</si>
  <si>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</si>
  <si>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</si>
  <si>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</si>
  <si>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</si>
  <si>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</si>
  <si>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</si>
  <si>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</si>
  <si>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</si>
  <si>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</si>
  <si>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</si>
  <si>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</si>
  <si>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</si>
  <si>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</si>
  <si>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</si>
  <si>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</si>
  <si>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</si>
  <si>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</si>
  <si>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</si>
  <si>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</si>
  <si>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</si>
  <si>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</si>
  <si>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</si>
  <si>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</si>
  <si>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</si>
  <si>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</si>
  <si>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</si>
  <si>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</si>
  <si>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</si>
  <si>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</si>
  <si>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</si>
  <si>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</si>
  <si>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</si>
  <si>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</si>
  <si>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</si>
  <si>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</si>
  <si>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</si>
  <si>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</si>
  <si>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</si>
  <si>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</si>
  <si>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</si>
  <si>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</si>
  <si>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</si>
  <si>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</si>
  <si>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</si>
  <si>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</si>
  <si>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</si>
  <si>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</si>
  <si>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</si>
  <si>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</si>
  <si>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</si>
  <si>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</si>
  <si>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</si>
  <si>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</si>
  <si>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</si>
  <si>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</si>
  <si>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</si>
  <si>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</si>
  <si>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</si>
  <si>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</si>
  <si>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</si>
  <si>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</si>
  <si>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</si>
  <si>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</si>
  <si>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</si>
  <si>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</si>
  <si>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</si>
  <si>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</si>
  <si>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</si>
  <si>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</si>
  <si>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</si>
  <si>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</si>
  <si>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</si>
  <si>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</si>
  <si>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</si>
  <si>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</si>
  <si>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</si>
  <si>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</si>
  <si>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</si>
  <si>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</si>
  <si>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</si>
  <si>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</si>
  <si>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</si>
  <si>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</si>
  <si>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</si>
  <si>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</si>
  <si>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</si>
  <si>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</si>
  <si>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</si>
  <si>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</si>
  <si>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</si>
  <si>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</si>
  <si>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</si>
  <si>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</si>
  <si>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</si>
  <si>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</si>
  <si>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</si>
  <si>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</si>
  <si>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</si>
  <si>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</si>
  <si>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</si>
  <si>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</si>
  <si>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</si>
  <si>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</si>
  <si>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</si>
  <si>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</si>
  <si>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</si>
  <si>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</si>
  <si>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</si>
  <si>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</si>
  <si>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</si>
  <si>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</si>
  <si>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</si>
  <si>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</si>
  <si>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</si>
  <si>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</si>
  <si>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</si>
  <si>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</si>
  <si>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</si>
  <si>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</si>
  <si>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</si>
  <si>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</si>
  <si>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</si>
  <si>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</si>
  <si>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</si>
  <si>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</si>
  <si>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</si>
  <si>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</si>
  <si>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</si>
  <si>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</si>
  <si>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</si>
  <si>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</si>
  <si>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</si>
  <si>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</si>
  <si>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</si>
  <si>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</si>
  <si>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</si>
  <si>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</si>
  <si>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</si>
  <si>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</si>
  <si>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</si>
  <si>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</si>
  <si>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</si>
  <si>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</si>
  <si>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</si>
  <si>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</si>
  <si>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</si>
  <si>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</si>
  <si>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</si>
  <si>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</si>
  <si>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</si>
  <si>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</si>
  <si>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</si>
  <si>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</si>
  <si>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</si>
  <si>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</si>
  <si>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</si>
  <si>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</si>
  <si>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</si>
  <si>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</si>
  <si>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</si>
  <si>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</si>
  <si>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</si>
  <si>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</si>
  <si>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</si>
  <si>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</si>
  <si>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</si>
  <si>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</si>
  <si>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</si>
  <si>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</si>
  <si>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</si>
  <si>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</si>
  <si>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</si>
  <si>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</si>
  <si>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</si>
  <si>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</si>
  <si>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</si>
  <si>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</si>
  <si>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</si>
  <si>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</si>
  <si>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</si>
  <si>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</si>
  <si>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</si>
  <si>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</si>
  <si>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</si>
  <si>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</si>
  <si>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</si>
  <si>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</si>
  <si>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</si>
  <si>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</si>
  <si>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</si>
  <si>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</si>
  <si>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</si>
  <si>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</si>
  <si>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</si>
  <si>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</si>
  <si>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</si>
  <si>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</si>
  <si>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</si>
  <si>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</si>
  <si>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</si>
  <si>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</si>
  <si>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</si>
  <si>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</si>
  <si>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</si>
  <si>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</si>
  <si>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</si>
  <si>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</si>
  <si>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</si>
  <si>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</si>
  <si>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</si>
  <si>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</si>
  <si>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</si>
  <si>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</si>
  <si>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</si>
  <si>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</si>
  <si>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</si>
  <si>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</si>
  <si>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</si>
  <si>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</si>
  <si>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</si>
  <si>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</si>
  <si>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</si>
  <si>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</si>
  <si>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</si>
  <si>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</si>
  <si>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</si>
  <si>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</si>
  <si>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</si>
  <si>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</si>
  <si>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</si>
  <si>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</si>
  <si>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</si>
  <si>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</si>
  <si>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</si>
  <si>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</si>
  <si>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</si>
  <si>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</si>
  <si>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</si>
  <si>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</si>
  <si>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</si>
  <si>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</si>
  <si>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</si>
  <si>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</si>
  <si>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</si>
  <si>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</si>
  <si>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</si>
  <si>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</si>
  <si>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</si>
  <si>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</si>
  <si>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</si>
  <si>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</si>
  <si>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</si>
  <si>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</si>
  <si>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</si>
  <si>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</si>
  <si>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</si>
  <si>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</si>
  <si>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</si>
  <si>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</si>
  <si>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</si>
  <si>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</si>
  <si>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</si>
  <si>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</si>
  <si>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</si>
  <si>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</si>
  <si>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</si>
  <si>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</si>
  <si>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</si>
  <si>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</si>
  <si>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</si>
  <si>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</si>
  <si>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</si>
  <si>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</si>
  <si>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</si>
  <si>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</si>
  <si>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</si>
  <si>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</si>
  <si>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</si>
  <si>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</si>
  <si>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</si>
  <si>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</si>
  <si>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</si>
  <si>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</si>
  <si>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</si>
  <si>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</si>
  <si>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</si>
  <si>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</si>
  <si>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</si>
  <si>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</si>
  <si>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</si>
  <si>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</si>
  <si>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</si>
  <si>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</si>
  <si>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</si>
  <si>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</si>
  <si>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</si>
  <si>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</si>
  <si>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</si>
  <si>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</si>
  <si>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</si>
  <si>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</si>
  <si>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</si>
  <si>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</si>
  <si>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</si>
  <si>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</si>
  <si>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</si>
  <si>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</si>
  <si>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</si>
  <si>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</si>
  <si>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</si>
  <si>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</si>
  <si>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</si>
  <si>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</si>
  <si>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</si>
  <si>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</si>
  <si>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</si>
  <si>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</si>
  <si>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</si>
  <si>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</si>
  <si>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</si>
  <si>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</si>
  <si>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</si>
  <si>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</si>
  <si>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</si>
  <si>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</si>
  <si>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</si>
  <si>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</si>
  <si>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</si>
  <si>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</si>
  <si>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</si>
  <si>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</si>
  <si>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</si>
  <si>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</si>
  <si>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</si>
  <si>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</si>
  <si>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</si>
  <si>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</si>
  <si>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</si>
  <si>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</si>
  <si>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</si>
  <si>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</si>
  <si>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</si>
  <si>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</si>
  <si>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</si>
  <si>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</si>
  <si>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</si>
  <si>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</si>
  <si>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</si>
  <si>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</si>
  <si>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</si>
  <si>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</si>
  <si>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</si>
  <si>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</si>
  <si>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</si>
  <si>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</si>
  <si>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</si>
  <si>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</si>
  <si>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</si>
  <si>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</si>
  <si>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</si>
  <si>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</si>
  <si>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</si>
  <si>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</si>
  <si>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</si>
  <si>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</si>
  <si>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</si>
  <si>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</si>
  <si>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</si>
  <si>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</si>
  <si>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</si>
  <si>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</si>
  <si>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</si>
  <si>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</si>
  <si>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</si>
  <si>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</si>
  <si>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</si>
  <si>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</si>
  <si>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</si>
  <si>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</si>
  <si>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</si>
  <si>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</si>
  <si>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</si>
  <si>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</si>
  <si>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</si>
  <si>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</si>
  <si>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</si>
  <si>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</si>
  <si>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</si>
  <si>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</si>
  <si>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</si>
  <si>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</si>
  <si>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</si>
  <si>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</si>
  <si>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</si>
  <si>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</si>
  <si>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</si>
  <si>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</si>
  <si>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</si>
  <si>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</si>
  <si>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</si>
  <si>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</si>
  <si>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</si>
  <si>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</si>
  <si>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</si>
  <si>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</si>
  <si>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</si>
  <si>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</si>
  <si>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</si>
  <si>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</si>
  <si>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</si>
  <si>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</si>
  <si>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</si>
  <si>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</si>
  <si>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</si>
  <si>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</si>
  <si>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</si>
  <si>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</si>
  <si>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</si>
  <si>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</si>
  <si>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</si>
  <si>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</si>
  <si>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</si>
  <si>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</si>
  <si>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</si>
  <si>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</si>
  <si>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</si>
  <si>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</si>
  <si>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</si>
  <si>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</si>
  <si>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</si>
  <si>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</si>
  <si>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</si>
  <si>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</si>
  <si>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</si>
  <si>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</si>
  <si>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</si>
  <si>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</si>
  <si>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</si>
  <si>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</si>
  <si>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</si>
  <si>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</si>
  <si>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</si>
  <si>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</si>
  <si>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</si>
  <si>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</si>
  <si>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</si>
  <si>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</si>
  <si>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</si>
  <si>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</si>
  <si>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</si>
  <si>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</si>
  <si>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</si>
  <si>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</si>
  <si>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</si>
  <si>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</si>
  <si>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</si>
  <si>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</si>
  <si>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</si>
  <si>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</si>
  <si>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</si>
  <si>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</si>
  <si>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</si>
  <si>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</si>
  <si>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</si>
  <si>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</si>
  <si>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</si>
  <si>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</si>
  <si>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</si>
  <si>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</si>
  <si>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</si>
  <si>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</si>
  <si>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</si>
  <si>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</si>
  <si>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</si>
  <si>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</si>
  <si>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</si>
  <si>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</si>
  <si>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</si>
  <si>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</si>
  <si>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</si>
  <si>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</si>
  <si>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</si>
  <si>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</si>
  <si>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</si>
  <si>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</si>
  <si>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</si>
  <si>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</si>
  <si>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</si>
  <si>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</si>
  <si>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</si>
  <si>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</si>
  <si>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</si>
  <si>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</si>
  <si>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</si>
  <si>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</si>
  <si>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</si>
  <si>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</si>
  <si>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</si>
  <si>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</si>
  <si>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</si>
  <si>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</si>
  <si>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</si>
  <si>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</si>
  <si>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</si>
  <si>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</si>
  <si>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</si>
  <si>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</si>
  <si>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</si>
  <si>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</si>
  <si>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</si>
  <si>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</si>
  <si>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</si>
  <si>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</si>
  <si>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</si>
  <si>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</si>
  <si>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</si>
  <si>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</si>
  <si>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</si>
  <si>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</si>
  <si>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</si>
  <si>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</si>
  <si>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</si>
  <si>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</si>
  <si>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</si>
  <si>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</si>
  <si>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</si>
  <si>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</si>
  <si>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</si>
  <si>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</si>
  <si>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</si>
  <si>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</si>
  <si>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</si>
  <si>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</si>
  <si>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</si>
  <si>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</si>
  <si>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</si>
  <si>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</si>
  <si>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</si>
  <si>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</si>
  <si>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</si>
  <si>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</si>
  <si>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</si>
  <si>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</si>
  <si>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</si>
  <si>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</si>
  <si>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</si>
  <si>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</si>
  <si>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</si>
  <si>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</si>
  <si>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</si>
  <si>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</si>
  <si>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</si>
  <si>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</si>
  <si>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</si>
  <si>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</si>
  <si>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</si>
  <si>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</si>
  <si>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</si>
  <si>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</si>
  <si>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</si>
  <si>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</si>
  <si>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</si>
  <si>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</si>
  <si>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</si>
  <si>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</si>
  <si>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</si>
  <si>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</si>
  <si>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</si>
  <si>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</si>
  <si>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</si>
  <si>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</si>
  <si>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</si>
  <si>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</si>
  <si>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</si>
  <si>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</si>
  <si>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</si>
  <si>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</si>
  <si>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</si>
  <si>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</si>
  <si>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</si>
  <si>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</si>
  <si>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</si>
  <si>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</si>
  <si>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</si>
  <si>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</si>
  <si>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</si>
  <si>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</si>
  <si>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</si>
  <si>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</si>
  <si>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</si>
  <si>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</si>
  <si>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</si>
  <si>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</si>
  <si>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</si>
  <si>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</si>
  <si>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</si>
  <si>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</si>
  <si>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</si>
  <si>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</si>
  <si>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</si>
  <si>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</si>
  <si>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</si>
  <si>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</si>
  <si>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</si>
  <si>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</si>
  <si>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</si>
  <si>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</si>
  <si>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</si>
  <si>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</si>
  <si>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</si>
  <si>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</si>
  <si>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</si>
  <si>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</si>
  <si>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</si>
  <si>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</si>
  <si>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</si>
  <si>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</si>
  <si>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</si>
  <si>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</si>
  <si>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</si>
  <si>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</si>
  <si>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</si>
  <si>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</si>
  <si>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</si>
  <si>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</si>
  <si>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</si>
  <si>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</si>
  <si>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</si>
  <si>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</si>
  <si>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</si>
  <si>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</si>
  <si>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</si>
  <si>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</si>
  <si>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</si>
  <si>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</si>
  <si>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</si>
  <si>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</si>
  <si>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</si>
  <si>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</si>
  <si>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</si>
  <si>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</si>
  <si>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</si>
  <si>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</si>
  <si>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</si>
  <si>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</si>
  <si>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</si>
  <si>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</si>
  <si>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</si>
  <si>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</si>
  <si>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</si>
  <si>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</si>
  <si>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</si>
  <si>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</si>
  <si>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</si>
  <si>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</si>
  <si>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</si>
  <si>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</si>
  <si>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</si>
  <si>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</si>
  <si>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</si>
  <si>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</si>
  <si>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</si>
  <si>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</si>
  <si>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</si>
  <si>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</si>
  <si>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</si>
  <si>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</si>
  <si>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</si>
  <si>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</si>
  <si>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</si>
  <si>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</si>
  <si>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</si>
  <si>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</si>
  <si>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</si>
  <si>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</si>
  <si>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</si>
  <si>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</si>
  <si>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</si>
  <si>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</si>
  <si>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</si>
  <si>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</si>
  <si>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</si>
  <si>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</si>
  <si>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</si>
  <si>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</si>
  <si>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</si>
  <si>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</si>
  <si>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</si>
  <si>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</si>
  <si>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</si>
  <si>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</si>
  <si>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</si>
  <si>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</si>
  <si>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</si>
  <si>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</si>
  <si>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</si>
  <si>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</si>
  <si>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</si>
  <si>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</si>
  <si>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</si>
  <si>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</si>
  <si>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</si>
  <si>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</si>
  <si>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</si>
  <si>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</si>
  <si>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</si>
  <si>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</si>
  <si>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</si>
  <si>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</si>
  <si>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</si>
  <si>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</si>
  <si>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</si>
  <si>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</si>
  <si>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</si>
  <si>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</si>
  <si>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</si>
  <si>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</si>
  <si>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</si>
  <si>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</si>
  <si>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</si>
  <si>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</si>
  <si>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</si>
  <si>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</si>
  <si>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</si>
  <si>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</si>
  <si>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</si>
  <si>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</si>
  <si>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</si>
  <si>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</si>
  <si>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</si>
  <si>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</si>
  <si>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</si>
  <si>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</si>
  <si>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</si>
  <si>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</si>
  <si>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</si>
  <si>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</si>
  <si>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</si>
  <si>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</si>
  <si>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</si>
  <si>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</si>
  <si>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</si>
  <si>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</si>
  <si>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</si>
  <si>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</si>
  <si>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</si>
  <si>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</si>
  <si>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</si>
  <si>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</si>
  <si>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</si>
  <si>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</si>
  <si>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</si>
  <si>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</si>
  <si>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</si>
  <si>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</si>
  <si>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</si>
  <si>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</si>
  <si>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</si>
  <si>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</si>
  <si>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</si>
  <si>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</si>
  <si>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</si>
  <si>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</si>
  <si>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</si>
  <si>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</si>
  <si>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</si>
  <si>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</si>
  <si>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</si>
  <si>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</si>
  <si>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</si>
  <si>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</si>
  <si>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</si>
  <si>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</si>
  <si>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</si>
  <si>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</si>
  <si>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</si>
  <si>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</si>
  <si>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</si>
  <si>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</si>
  <si>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</si>
  <si>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</si>
  <si>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</si>
  <si>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</si>
  <si>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</si>
  <si>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</si>
  <si>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</si>
  <si>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</si>
  <si>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</si>
  <si>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</si>
  <si>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</si>
  <si>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</si>
  <si>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</si>
  <si>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</si>
  <si>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</si>
  <si>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</si>
  <si>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</si>
  <si>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</si>
  <si>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</si>
  <si>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</si>
  <si>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</si>
  <si>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</si>
  <si>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</si>
  <si>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</si>
  <si>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</si>
  <si>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</si>
  <si>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</si>
  <si>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</si>
  <si>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</si>
  <si>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</si>
  <si>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</si>
  <si>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</si>
  <si>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</si>
  <si>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</si>
  <si>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</si>
  <si>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</si>
  <si>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</si>
  <si>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</si>
  <si>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</si>
  <si>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</si>
  <si>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</si>
  <si>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</si>
  <si>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</si>
  <si>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</si>
  <si>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</si>
  <si>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</si>
  <si>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</si>
  <si>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</si>
  <si>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</si>
  <si>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</si>
  <si>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</si>
  <si>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</si>
  <si>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</si>
  <si>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</si>
  <si>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</si>
  <si>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</si>
  <si>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</si>
  <si>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</si>
  <si>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</si>
  <si>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</si>
  <si>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</si>
  <si>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</si>
  <si>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</si>
  <si>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</si>
  <si>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</si>
  <si>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</si>
  <si>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</si>
  <si>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</si>
  <si>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</si>
  <si>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</si>
  <si>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</si>
  <si>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</si>
  <si>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</si>
  <si>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</si>
  <si>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</si>
  <si>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</si>
  <si>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</si>
  <si>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</si>
  <si>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</si>
  <si>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</si>
  <si>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</si>
  <si>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</si>
  <si>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</si>
  <si>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</si>
  <si>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</si>
  <si>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</si>
  <si>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</si>
  <si>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</si>
  <si>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</si>
  <si>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</si>
  <si>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</si>
  <si>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</si>
  <si>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</si>
  <si>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</si>
  <si>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</si>
  <si>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</si>
  <si>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</si>
  <si>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</si>
  <si>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</si>
  <si>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</si>
  <si>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</si>
  <si>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</si>
  <si>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</si>
  <si>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</si>
  <si>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</si>
  <si>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</si>
  <si>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</si>
  <si>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</si>
  <si>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</si>
  <si>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</si>
  <si>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</si>
  <si>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</si>
  <si>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</si>
  <si>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</si>
  <si>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</si>
  <si>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</si>
  <si>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</si>
  <si>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</si>
  <si>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</si>
  <si>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</si>
  <si>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</si>
  <si>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</si>
  <si>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</si>
  <si>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</si>
  <si>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</si>
  <si>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</si>
  <si>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</si>
  <si>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</si>
  <si>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</si>
  <si>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</si>
  <si>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</si>
  <si>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</si>
  <si>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</si>
  <si>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</si>
  <si>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</si>
  <si>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</si>
  <si>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</si>
  <si>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</si>
  <si>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</si>
  <si>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</si>
  <si>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</si>
  <si>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</si>
  <si>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</si>
  <si>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</si>
  <si>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</si>
  <si>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</si>
  <si>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</si>
  <si>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</si>
  <si>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</si>
  <si>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</si>
  <si>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</si>
  <si>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</si>
  <si>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</si>
  <si>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</si>
  <si>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</si>
  <si>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</si>
  <si>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</si>
  <si>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</si>
  <si>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</si>
  <si>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</si>
  <si>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</si>
  <si>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</si>
  <si>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</si>
  <si>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</si>
  <si>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</si>
  <si>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</si>
  <si>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</si>
  <si>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</si>
  <si>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</si>
  <si>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</si>
  <si>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</si>
  <si>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</si>
  <si>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</si>
  <si>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</si>
  <si>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</si>
  <si>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</si>
  <si>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</si>
  <si>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</si>
  <si>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</si>
  <si>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</si>
  <si>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</si>
  <si>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</si>
  <si>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</si>
  <si>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</si>
  <si>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</si>
  <si>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</si>
  <si>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</si>
  <si>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</si>
  <si>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</si>
  <si>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</si>
  <si>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</si>
  <si>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</si>
  <si>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</si>
  <si>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</si>
  <si>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</si>
  <si>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</si>
  <si>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</si>
  <si>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</si>
  <si>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</si>
  <si>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</si>
  <si>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</si>
  <si>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</si>
  <si>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</si>
  <si>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</si>
  <si>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</si>
  <si>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</si>
  <si>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</si>
  <si>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</si>
  <si>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</si>
  <si>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</si>
  <si>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</si>
  <si>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</si>
  <si>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</si>
  <si>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</si>
  <si>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</si>
  <si>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</si>
  <si>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</si>
  <si>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</si>
  <si>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</si>
  <si>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</si>
  <si>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</si>
  <si>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</si>
  <si>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</si>
  <si>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</si>
  <si>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</si>
  <si>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</si>
  <si>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</si>
  <si>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</si>
  <si>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</si>
  <si>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</si>
  <si>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</si>
  <si>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</si>
  <si>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</si>
  <si>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</si>
  <si>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</si>
  <si>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</si>
  <si>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</si>
  <si>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</si>
  <si>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</si>
  <si>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</si>
  <si>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</si>
  <si>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</si>
  <si>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</si>
  <si>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</si>
  <si>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</si>
  <si>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</si>
  <si>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</si>
  <si>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</si>
  <si>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</si>
  <si>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</si>
  <si>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</si>
  <si>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</si>
  <si>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</si>
  <si>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</si>
  <si>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</si>
  <si>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</si>
  <si>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</si>
  <si>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</si>
  <si>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</si>
  <si>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</si>
  <si>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</si>
  <si>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</si>
  <si>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</si>
  <si>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</si>
  <si>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</si>
  <si>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</si>
  <si>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</si>
  <si>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</si>
  <si>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</si>
  <si>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</si>
  <si>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</si>
  <si>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</si>
  <si>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</si>
  <si>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</si>
  <si>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</si>
  <si>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</si>
  <si>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</si>
  <si>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</si>
  <si>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</si>
  <si>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</si>
  <si>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</si>
  <si>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</si>
  <si>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</si>
  <si>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</si>
  <si>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</si>
  <si>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</si>
  <si>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</si>
  <si>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</si>
  <si>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</si>
  <si>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</si>
  <si>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</si>
  <si>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</si>
  <si>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</si>
  <si>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</si>
  <si>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</si>
  <si>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</si>
  <si>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</si>
  <si>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</si>
  <si>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</si>
  <si>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</si>
  <si>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</si>
  <si>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</si>
  <si>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</si>
  <si>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</si>
  <si>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</si>
  <si>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</si>
  <si>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</si>
  <si>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</si>
  <si>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</si>
  <si>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</si>
  <si>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</si>
  <si>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</si>
  <si>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</si>
  <si>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</si>
  <si>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</si>
  <si>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</si>
  <si>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</si>
  <si>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</si>
  <si>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</si>
  <si>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</si>
  <si>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</si>
  <si>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</si>
  <si>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</si>
  <si>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</si>
  <si>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</si>
  <si>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</si>
  <si>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</si>
  <si>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</si>
  <si>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</si>
  <si>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</si>
  <si>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</si>
  <si>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</si>
  <si>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</si>
  <si>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</si>
  <si>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</si>
  <si>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</si>
  <si>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</si>
  <si>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</si>
  <si>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</si>
  <si>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</si>
  <si>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</si>
  <si>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</si>
  <si>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</si>
  <si>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</si>
  <si>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</si>
  <si>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</si>
  <si>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</si>
  <si>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</si>
  <si>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</si>
  <si>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</si>
  <si>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</si>
  <si>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</si>
  <si>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</si>
  <si>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</si>
  <si>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</si>
  <si>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</si>
  <si>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</si>
  <si>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</si>
  <si>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</si>
  <si>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</si>
  <si>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</si>
  <si>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</si>
  <si>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</si>
  <si>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</si>
  <si>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</si>
  <si>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</si>
  <si>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</si>
  <si>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</si>
  <si>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</si>
  <si>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</si>
  <si>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</si>
  <si>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</si>
  <si>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</si>
  <si>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</si>
  <si>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</si>
  <si>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</si>
  <si>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</si>
  <si>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</si>
  <si>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</si>
  <si>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</si>
  <si>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</si>
  <si>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</si>
  <si>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</si>
  <si>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</si>
  <si>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</si>
  <si>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</si>
  <si>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</si>
  <si>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</si>
  <si>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</si>
  <si>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</si>
  <si>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</si>
  <si>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</si>
  <si>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</si>
  <si>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</si>
  <si>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</si>
  <si>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</si>
  <si>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</si>
  <si>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</si>
  <si>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</si>
  <si>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</si>
  <si>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</si>
  <si>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</si>
  <si>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</si>
  <si>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</si>
  <si>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</si>
  <si>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</si>
  <si>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</si>
  <si>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</si>
  <si>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</si>
  <si>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</si>
  <si>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</si>
  <si>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</si>
  <si>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</si>
  <si>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</si>
  <si>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</si>
  <si>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</si>
  <si>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</si>
  <si>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</si>
  <si>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</si>
  <si>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</si>
  <si>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</si>
  <si>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</si>
  <si>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</si>
  <si>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</si>
  <si>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</si>
  <si>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</si>
  <si>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</si>
  <si>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</si>
  <si>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</si>
  <si>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</si>
  <si>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</si>
  <si>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</si>
  <si>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</si>
  <si>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</si>
  <si>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</si>
  <si>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</si>
  <si>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</si>
  <si>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</si>
  <si>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</si>
  <si>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</si>
  <si>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</si>
  <si>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</si>
  <si>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</si>
  <si>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</si>
  <si>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</si>
  <si>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</si>
  <si>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</si>
  <si>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</si>
  <si>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</si>
  <si>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</si>
  <si>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</si>
  <si>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</si>
  <si>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</si>
  <si>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</si>
  <si>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</si>
  <si>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</si>
  <si>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</si>
  <si>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</si>
  <si>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</si>
  <si>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</si>
  <si>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</si>
  <si>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</si>
  <si>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</si>
  <si>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</si>
  <si>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</si>
  <si>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</si>
  <si>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</si>
  <si>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</si>
  <si>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</si>
  <si>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</si>
  <si>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</si>
  <si>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</si>
  <si>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</si>
  <si>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</si>
  <si>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</si>
  <si>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</si>
  <si>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</si>
  <si>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</si>
  <si>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</si>
  <si>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</si>
  <si>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</si>
  <si>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</si>
  <si>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</si>
  <si>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</si>
  <si>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</si>
  <si>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</si>
  <si>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</si>
  <si>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</si>
  <si>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</si>
  <si>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</si>
  <si>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</si>
  <si>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</si>
  <si>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</si>
  <si>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</si>
  <si>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</si>
  <si>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</si>
  <si>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</si>
  <si>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</si>
  <si>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</si>
  <si>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</si>
  <si>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</si>
  <si>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</si>
  <si>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</si>
  <si>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</si>
  <si>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</si>
  <si>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</si>
  <si>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</si>
  <si>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</si>
  <si>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</si>
  <si>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</si>
  <si>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</si>
  <si>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</si>
  <si>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</si>
  <si>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</si>
  <si>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</si>
  <si>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</si>
  <si>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</si>
  <si>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</si>
  <si>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</si>
  <si>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</si>
  <si>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</si>
  <si>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</si>
  <si>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</si>
  <si>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</si>
  <si>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</si>
  <si>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</si>
  <si>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</si>
  <si>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</si>
  <si>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</si>
  <si>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</si>
  <si>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</si>
  <si>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</si>
  <si>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</si>
  <si>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</si>
  <si>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</si>
  <si>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</si>
  <si>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</si>
  <si>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</si>
  <si>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</si>
  <si>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</si>
  <si>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</si>
  <si>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</si>
  <si>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</si>
  <si>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</si>
  <si>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</si>
  <si>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</si>
  <si>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</si>
  <si>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</si>
  <si>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</si>
  <si>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</si>
  <si>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</si>
  <si>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</si>
  <si>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</si>
  <si>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</si>
  <si>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</si>
  <si>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</si>
  <si>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</si>
  <si>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</si>
  <si>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</si>
  <si>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</si>
  <si>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</si>
  <si>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</si>
  <si>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</si>
  <si>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</si>
  <si>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</si>
  <si>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</si>
  <si>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</si>
  <si>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</si>
  <si>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</si>
  <si>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</si>
  <si>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</si>
  <si>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</si>
  <si>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</si>
  <si>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</si>
  <si>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</si>
  <si>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</si>
  <si>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</si>
  <si>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</si>
  <si>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</si>
  <si>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</si>
  <si>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</si>
  <si>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</si>
  <si>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</si>
  <si>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</si>
  <si>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</si>
  <si>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</si>
  <si>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</si>
  <si>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</si>
  <si>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</si>
  <si>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</si>
  <si>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</si>
  <si>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</si>
  <si>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</si>
  <si>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</si>
  <si>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</si>
  <si>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</si>
  <si>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</si>
  <si>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</si>
  <si>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</si>
  <si>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</si>
  <si>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</si>
  <si>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</si>
  <si>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</si>
  <si>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</si>
  <si>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</si>
  <si>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</si>
  <si>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</si>
  <si>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</si>
  <si>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</si>
  <si>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</si>
  <si>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</si>
  <si>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</si>
  <si>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</si>
  <si>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</si>
  <si>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</si>
  <si>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</si>
  <si>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</si>
  <si>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</si>
  <si>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</si>
  <si>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</si>
  <si>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</si>
  <si>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</si>
  <si>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</si>
  <si>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</si>
  <si>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</si>
  <si>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</si>
  <si>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</si>
  <si>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</si>
  <si>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</si>
  <si>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</si>
  <si>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</si>
  <si>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</si>
  <si>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</si>
  <si>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</si>
  <si>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</si>
  <si>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</si>
  <si>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</si>
  <si>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</si>
  <si>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</si>
  <si>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</si>
  <si>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</si>
  <si>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</si>
  <si>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</si>
  <si>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</si>
  <si>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</si>
  <si>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</si>
  <si>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</si>
  <si>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</si>
  <si>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</si>
  <si>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</si>
  <si>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</si>
  <si>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</si>
  <si>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</si>
  <si>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</si>
  <si>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</si>
  <si>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</si>
  <si>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</si>
  <si>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</si>
  <si>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</si>
  <si>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</si>
  <si>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</si>
  <si>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</si>
  <si>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</si>
  <si>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</si>
  <si>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</si>
  <si>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</si>
  <si>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</si>
  <si>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</si>
  <si>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</si>
  <si>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</si>
  <si>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</si>
  <si>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</si>
  <si>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</si>
  <si>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</si>
  <si>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</si>
  <si>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</si>
  <si>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</si>
  <si>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</si>
  <si>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</si>
  <si>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</si>
  <si>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</si>
  <si>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</si>
  <si>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</si>
  <si>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</si>
  <si>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</si>
  <si>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</si>
  <si>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</si>
  <si>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</si>
  <si>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</si>
  <si>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</si>
  <si>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</si>
  <si>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</si>
  <si>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</si>
  <si>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</si>
  <si>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</si>
  <si>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</si>
  <si>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</si>
  <si>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</si>
  <si>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</si>
  <si>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</si>
  <si>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</si>
  <si>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</si>
  <si>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</si>
  <si>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</si>
  <si>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</si>
  <si>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</si>
  <si>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</si>
  <si>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</si>
  <si>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</si>
  <si>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</si>
  <si>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</si>
  <si>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</si>
  <si>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</si>
  <si>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</si>
  <si>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</si>
  <si>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</si>
  <si>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</si>
  <si>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</si>
  <si>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</si>
  <si>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</si>
  <si>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</si>
  <si>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</si>
  <si>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</si>
  <si>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</si>
  <si>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</si>
  <si>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</si>
  <si>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</si>
  <si>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</si>
  <si>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</si>
  <si>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</si>
  <si>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</si>
  <si>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</si>
  <si>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</si>
  <si>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</si>
  <si>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</si>
  <si>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</si>
  <si>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</si>
  <si>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</si>
  <si>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</si>
  <si>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</si>
  <si>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</si>
  <si>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</si>
  <si>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</si>
  <si>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</si>
  <si>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</si>
  <si>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</si>
  <si>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</si>
  <si>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</si>
  <si>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</si>
  <si>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</si>
  <si>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</si>
  <si>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</si>
  <si>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</si>
  <si>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</si>
  <si>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</si>
  <si>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</si>
  <si>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</si>
  <si>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</si>
  <si>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</si>
  <si>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</si>
  <si>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</si>
  <si>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</si>
  <si>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</si>
  <si>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</si>
  <si>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</si>
  <si>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</si>
  <si>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</si>
  <si>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</si>
  <si>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</si>
  <si>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</si>
  <si>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</si>
  <si>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</si>
  <si>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</si>
  <si>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</si>
  <si>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</si>
  <si>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</si>
  <si>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</si>
  <si>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</si>
  <si>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</si>
  <si>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</si>
  <si>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</si>
  <si>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</si>
  <si>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</si>
  <si>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</si>
  <si>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</si>
  <si>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</si>
  <si>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</si>
  <si>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</si>
  <si>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</si>
  <si>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</si>
  <si>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</si>
  <si>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</si>
  <si>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</si>
  <si>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</si>
  <si>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</si>
  <si>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</si>
  <si>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</si>
  <si>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</si>
  <si>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</si>
  <si>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</si>
  <si>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</si>
  <si>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</si>
  <si>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</si>
  <si>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</si>
  <si>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</si>
  <si>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</si>
  <si>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</si>
  <si>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</si>
  <si>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</si>
  <si>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</si>
  <si>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</si>
  <si>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</si>
  <si>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</si>
  <si>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</si>
  <si>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</si>
  <si>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</si>
  <si>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</si>
  <si>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</si>
  <si>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</si>
  <si>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</si>
  <si>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</si>
  <si>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</si>
  <si>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</si>
  <si>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</si>
  <si>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</si>
  <si>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</si>
  <si>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</si>
  <si>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</si>
  <si>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</si>
  <si>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</si>
  <si>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</si>
  <si>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</si>
  <si>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</si>
  <si>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</si>
  <si>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</si>
  <si>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</si>
  <si>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</si>
  <si>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</si>
  <si>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</si>
  <si>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</si>
  <si>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</si>
  <si>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</si>
  <si>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</si>
  <si>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</si>
  <si>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</si>
  <si>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</si>
  <si>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</si>
  <si>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</si>
  <si>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</si>
  <si>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</si>
  <si>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</si>
  <si>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</si>
  <si>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</si>
  <si>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</si>
  <si>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</si>
  <si>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</si>
  <si>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</si>
  <si>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</si>
  <si>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</si>
  <si>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</si>
  <si>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</si>
  <si>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</si>
  <si>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</si>
  <si>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</si>
  <si>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</si>
  <si>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</si>
  <si>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</si>
  <si>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</si>
  <si>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</si>
  <si>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</si>
  <si>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</si>
  <si>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</si>
  <si>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</si>
  <si>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</si>
  <si>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</si>
  <si>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</si>
  <si>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</si>
  <si>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</si>
  <si>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</si>
  <si>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</si>
  <si>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</si>
  <si>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</si>
  <si>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</si>
  <si>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</si>
  <si>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</si>
  <si>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</si>
  <si>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</si>
  <si>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</si>
  <si>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</si>
  <si>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</si>
  <si>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</si>
  <si>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</si>
  <si>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</si>
  <si>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</si>
  <si>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</si>
  <si>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</si>
  <si>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</si>
  <si>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</si>
  <si>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</si>
  <si>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</si>
  <si>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</si>
  <si>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</si>
  <si>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</si>
  <si>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</si>
  <si>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</si>
  <si>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</si>
  <si>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</si>
  <si>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</si>
  <si>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</si>
  <si>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</si>
  <si>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</si>
  <si>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</si>
  <si>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</si>
  <si>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</si>
  <si>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</si>
  <si>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</si>
  <si>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</si>
  <si>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</si>
  <si>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</si>
  <si>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</si>
  <si>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</si>
  <si>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</si>
  <si>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</si>
  <si>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</si>
  <si>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</si>
  <si>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</si>
  <si>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</si>
  <si>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</si>
  <si>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</si>
  <si>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</si>
  <si>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</si>
  <si>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</si>
  <si>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</si>
  <si>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</si>
  <si>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</si>
  <si>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</si>
  <si>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</si>
  <si>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</si>
  <si>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</si>
  <si>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</si>
  <si>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</si>
  <si>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</si>
  <si>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</si>
  <si>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</si>
  <si>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</si>
  <si>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</si>
  <si>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</si>
  <si>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</si>
  <si>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</si>
  <si>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</si>
  <si>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</si>
  <si>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</si>
  <si>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</si>
  <si>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</si>
  <si>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</si>
  <si>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</si>
  <si>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</si>
  <si>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</si>
  <si>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</si>
  <si>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</si>
  <si>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</si>
  <si>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</si>
  <si>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</si>
  <si>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</si>
  <si>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</si>
  <si>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</si>
  <si>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</si>
  <si>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</si>
  <si>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</si>
  <si>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</si>
  <si>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</si>
  <si>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</si>
  <si>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</si>
  <si>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</si>
  <si>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</si>
  <si>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</si>
  <si>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</si>
  <si>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</si>
  <si>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</si>
  <si>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</si>
  <si>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</si>
  <si>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</si>
  <si>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</si>
  <si>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</si>
  <si>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</si>
  <si>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</si>
  <si>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</si>
  <si>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</si>
  <si>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</si>
  <si>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</si>
  <si>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</si>
  <si>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</si>
  <si>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</si>
  <si>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</si>
  <si>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</si>
  <si>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</si>
  <si>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</si>
  <si>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</si>
  <si>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</si>
  <si>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</si>
  <si>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</si>
  <si>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</si>
  <si>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</si>
  <si>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</si>
  <si>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</si>
  <si>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</si>
  <si>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</si>
  <si>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</si>
  <si>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</si>
  <si>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</si>
  <si>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</si>
  <si>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</si>
  <si>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</si>
  <si>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</si>
  <si>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</si>
  <si>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</si>
  <si>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</si>
  <si>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</si>
  <si>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</si>
  <si>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</si>
  <si>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</si>
  <si>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</si>
  <si>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</si>
  <si>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</si>
  <si>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</si>
  <si>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</si>
  <si>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</si>
  <si>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</si>
  <si>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</si>
  <si>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</si>
  <si>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</si>
  <si>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</si>
  <si>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</si>
  <si>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</si>
  <si>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</si>
  <si>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</si>
  <si>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</si>
  <si>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</si>
  <si>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</si>
  <si>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</si>
  <si>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</si>
  <si>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</si>
  <si>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</si>
  <si>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</si>
  <si>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</si>
  <si>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</si>
  <si>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</si>
  <si>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</si>
  <si>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</si>
  <si>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</si>
  <si>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</si>
  <si>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</si>
  <si>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</si>
  <si>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</si>
  <si>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</si>
  <si>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</si>
  <si>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</si>
  <si>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</si>
  <si>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</si>
  <si>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</si>
  <si>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</si>
  <si>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</si>
  <si>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</si>
  <si>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</si>
  <si>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</si>
  <si>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</si>
  <si>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</si>
  <si>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</si>
  <si>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</si>
  <si>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</si>
  <si>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</si>
  <si>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</si>
  <si>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</si>
  <si>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</si>
  <si>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</si>
  <si>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</si>
  <si>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</si>
  <si>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</si>
  <si>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</si>
  <si>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</si>
  <si>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</si>
  <si>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</si>
  <si>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</si>
  <si>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</si>
  <si>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</si>
  <si>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</si>
  <si>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</si>
  <si>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</si>
  <si>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</si>
  <si>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</si>
  <si>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</si>
  <si>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</si>
  <si>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</si>
  <si>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</si>
  <si>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</si>
  <si>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</si>
  <si>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</si>
  <si>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</si>
  <si>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</si>
  <si>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</si>
  <si>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</si>
  <si>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</si>
  <si>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</si>
  <si>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</si>
  <si>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</si>
  <si>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</si>
  <si>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</si>
  <si>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</si>
  <si>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</si>
  <si>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</si>
  <si>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</si>
  <si>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</si>
  <si>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</si>
  <si>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</si>
  <si>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</si>
  <si>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</si>
  <si>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</si>
  <si>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</si>
  <si>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</si>
  <si>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</si>
  <si>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</si>
  <si>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</si>
  <si>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</si>
  <si>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</si>
  <si>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</si>
  <si>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</si>
  <si>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</si>
  <si>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</si>
  <si>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</si>
  <si>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</si>
  <si>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</si>
  <si>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</si>
  <si>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</si>
  <si>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</si>
  <si>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</si>
  <si>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</si>
  <si>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</si>
  <si>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</si>
  <si>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</si>
  <si>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</si>
  <si>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</si>
  <si>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</si>
  <si>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</si>
  <si>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</si>
  <si>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</si>
  <si>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</si>
  <si>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</si>
  <si>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</si>
  <si>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</si>
  <si>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</si>
  <si>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</si>
  <si>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</si>
  <si>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</si>
  <si>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</si>
  <si>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</si>
  <si>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</si>
  <si>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</si>
  <si>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</si>
  <si>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</si>
  <si>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</si>
  <si>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</si>
  <si>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</si>
  <si>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</si>
  <si>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</si>
  <si>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</si>
  <si>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</si>
  <si>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</si>
  <si>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</si>
  <si>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</si>
  <si>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</si>
  <si>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</si>
  <si>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</si>
  <si>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</si>
  <si>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</si>
  <si>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</si>
  <si>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</si>
  <si>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</si>
  <si>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</si>
  <si>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</si>
  <si>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</si>
  <si>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</si>
  <si>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</si>
  <si>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</si>
  <si>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</si>
  <si>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</si>
  <si>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</si>
  <si>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</si>
  <si>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</si>
  <si>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</si>
  <si>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</si>
  <si>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</si>
  <si>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</si>
  <si>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</si>
  <si>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</si>
  <si>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</si>
  <si>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</si>
  <si>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</si>
  <si>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</si>
  <si>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</si>
  <si>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</si>
  <si>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</si>
  <si>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</si>
  <si>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</si>
  <si>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</si>
  <si>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</si>
  <si>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</si>
  <si>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</si>
  <si>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</si>
  <si>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</si>
  <si>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</si>
  <si>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</si>
  <si>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</si>
  <si>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</si>
  <si>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</si>
  <si>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</si>
  <si>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</si>
  <si>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</si>
  <si>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</si>
  <si>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</si>
  <si>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</si>
  <si>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</si>
  <si>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</si>
  <si>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</si>
  <si>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</si>
  <si>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</si>
  <si>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</si>
  <si>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</si>
  <si>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</si>
  <si>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</si>
  <si>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</si>
  <si>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</si>
  <si>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</si>
  <si>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</si>
  <si>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</si>
  <si>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</si>
  <si>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</si>
  <si>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</si>
  <si>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</si>
  <si>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</si>
  <si>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</si>
  <si>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</si>
  <si>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</si>
  <si>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</si>
  <si>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</si>
  <si>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</si>
  <si>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</si>
  <si>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</si>
  <si>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</si>
  <si>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</si>
  <si>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</si>
  <si>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</si>
  <si>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</si>
  <si>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</si>
  <si>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</si>
  <si>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</si>
  <si>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</si>
  <si>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</si>
  <si>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</si>
  <si>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</si>
  <si>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</si>
  <si>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</si>
  <si>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</si>
  <si>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</si>
  <si>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</si>
  <si>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</si>
  <si>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</si>
  <si>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</si>
  <si>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</si>
  <si>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</si>
  <si>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</si>
  <si>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</si>
  <si>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</si>
  <si>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</si>
  <si>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</si>
  <si>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</si>
  <si>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</si>
  <si>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</si>
  <si>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</si>
  <si>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</si>
  <si>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</si>
  <si>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</si>
  <si>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</si>
  <si>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</si>
  <si>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</si>
  <si>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</si>
  <si>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</si>
  <si>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</si>
  <si>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</si>
  <si>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</si>
  <si>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</si>
  <si>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</si>
  <si>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</si>
  <si>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</si>
  <si>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</si>
  <si>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</si>
  <si>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</si>
  <si>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</si>
  <si>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</si>
  <si>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</si>
  <si>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</si>
  <si>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</si>
  <si>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</si>
  <si>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</si>
  <si>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</si>
  <si>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</si>
  <si>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</si>
  <si>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</si>
  <si>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</si>
  <si>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</si>
  <si>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</si>
  <si>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</si>
  <si>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</si>
  <si>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</si>
  <si>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</si>
  <si>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</si>
  <si>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</si>
  <si>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</si>
  <si>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</si>
  <si>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</si>
  <si>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</si>
  <si>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</si>
  <si>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</si>
  <si>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</si>
  <si>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</si>
  <si>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</si>
  <si>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</si>
  <si>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</si>
  <si>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</si>
  <si>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</si>
  <si>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</si>
  <si>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</si>
  <si>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</si>
  <si>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</si>
  <si>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</si>
  <si>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</si>
  <si>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</si>
  <si>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</si>
  <si>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</si>
  <si>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</si>
  <si>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</si>
  <si>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</si>
  <si>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</si>
  <si>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</si>
  <si>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</si>
  <si>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</si>
  <si>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</si>
  <si>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</si>
  <si>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</si>
  <si>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</si>
  <si>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</si>
  <si>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</si>
  <si>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</si>
  <si>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</si>
  <si>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</si>
  <si>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</si>
  <si>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</si>
  <si>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</si>
  <si>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</si>
  <si>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</si>
  <si>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</si>
  <si>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</si>
  <si>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</si>
  <si>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</si>
  <si>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</si>
  <si>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</si>
  <si>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</si>
  <si>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</si>
  <si>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</si>
  <si>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</si>
  <si>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</si>
  <si>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</si>
  <si>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</si>
  <si>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</si>
  <si>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</si>
  <si>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</si>
  <si>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</si>
  <si>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</si>
  <si>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</si>
  <si>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</si>
  <si>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</si>
  <si>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</si>
  <si>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</si>
  <si>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</si>
  <si>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</si>
  <si>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</si>
  <si>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</si>
  <si>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</si>
  <si>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</si>
  <si>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</si>
  <si>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</si>
  <si>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</si>
  <si>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</si>
  <si>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</si>
  <si>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</si>
  <si>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</si>
  <si>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</si>
  <si>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</si>
  <si>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</si>
  <si>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</si>
  <si>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</si>
  <si>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</si>
  <si>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</si>
  <si>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</si>
  <si>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</si>
  <si>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</si>
  <si>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</si>
  <si>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</si>
  <si>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</si>
  <si>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</si>
  <si>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</si>
  <si>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</si>
  <si>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</si>
  <si>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</si>
  <si>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</si>
  <si>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</si>
  <si>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</si>
  <si>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</si>
  <si>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</si>
  <si>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</si>
  <si>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</si>
  <si>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</si>
  <si>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</si>
  <si>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</si>
  <si>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</si>
  <si>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</si>
  <si>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</si>
  <si>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</si>
  <si>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</si>
  <si>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</si>
  <si>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</si>
  <si>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</si>
  <si>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</si>
  <si>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</si>
  <si>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</si>
  <si>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</si>
  <si>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</si>
  <si>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</si>
  <si>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</si>
  <si>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</si>
  <si>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</si>
  <si>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</si>
  <si>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</si>
  <si>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</si>
  <si>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</si>
  <si>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</si>
  <si>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</si>
  <si>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</si>
  <si>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</si>
  <si>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</si>
  <si>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</si>
  <si>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</si>
  <si>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</si>
  <si>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</si>
  <si>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</si>
  <si>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</si>
  <si>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</si>
  <si>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</si>
  <si>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</si>
  <si>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</si>
  <si>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</si>
  <si>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</si>
  <si>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</si>
  <si>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</si>
  <si>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</si>
  <si>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</si>
  <si>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</si>
  <si>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</si>
  <si>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</si>
  <si>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</si>
  <si>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</si>
  <si>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</si>
  <si>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</si>
  <si>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</si>
  <si>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</si>
  <si>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</si>
  <si>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</si>
  <si>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</si>
  <si>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</si>
  <si>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</si>
  <si>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</si>
  <si>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</si>
  <si>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</si>
  <si>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</si>
  <si>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</si>
  <si>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</si>
  <si>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</si>
  <si>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</si>
  <si>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</si>
  <si>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</si>
  <si>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</si>
  <si>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</si>
  <si>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</si>
  <si>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</si>
  <si>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</si>
  <si>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</si>
  <si>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</si>
  <si>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</si>
  <si>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</si>
  <si>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</si>
  <si>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</si>
  <si>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</si>
  <si>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</si>
  <si>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</si>
  <si>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</si>
  <si>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</si>
  <si>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</si>
  <si>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</si>
  <si>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</si>
  <si>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</si>
  <si>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</si>
  <si>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</si>
  <si>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</si>
  <si>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</si>
  <si>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</si>
  <si>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</si>
  <si>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</si>
  <si>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</si>
  <si>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</si>
  <si>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</si>
  <si>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</si>
  <si>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</si>
  <si>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</si>
  <si>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</si>
  <si>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</si>
  <si>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</si>
  <si>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</si>
  <si>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</si>
  <si>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</si>
  <si>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</si>
  <si>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</si>
  <si>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</si>
  <si>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</si>
  <si>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</si>
  <si>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</si>
  <si>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</si>
  <si>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</si>
  <si>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</si>
  <si>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</si>
  <si>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</si>
  <si>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</si>
  <si>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</si>
  <si>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</si>
  <si>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</si>
  <si>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</si>
  <si>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</si>
  <si>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</si>
  <si>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</si>
  <si>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</si>
  <si>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</si>
  <si>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</si>
  <si>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</si>
  <si>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</si>
  <si>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</si>
  <si>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</si>
  <si>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</si>
  <si>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</si>
  <si>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</si>
  <si>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</si>
  <si>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</si>
  <si>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</si>
  <si>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</si>
  <si>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</si>
  <si>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</si>
  <si>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</si>
  <si>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</si>
  <si>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</si>
  <si>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</si>
  <si>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</si>
  <si>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</si>
  <si>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</si>
  <si>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</si>
  <si>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</si>
  <si>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</si>
  <si>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</si>
  <si>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</si>
  <si>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</si>
  <si>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</si>
  <si>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</si>
  <si>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</si>
  <si>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</si>
  <si>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</si>
  <si>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</si>
  <si>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</si>
  <si>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</si>
  <si>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</si>
  <si>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</si>
  <si>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</si>
  <si>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</si>
  <si>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</si>
  <si>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</si>
  <si>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</si>
  <si>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</si>
  <si>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</si>
  <si>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</si>
  <si>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</si>
  <si>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</si>
  <si>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</si>
  <si>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</si>
  <si>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</si>
  <si>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</si>
  <si>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</si>
  <si>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</si>
  <si>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</si>
  <si>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</si>
  <si>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</si>
  <si>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</si>
  <si>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</si>
  <si>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</si>
  <si>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</si>
  <si>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</si>
  <si>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</si>
  <si>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</si>
  <si>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</si>
  <si>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</si>
  <si>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</si>
  <si>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</si>
  <si>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</si>
  <si>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</si>
  <si>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</si>
  <si>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</si>
  <si>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</si>
  <si>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</si>
  <si>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</si>
  <si>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</si>
  <si>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</si>
  <si>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</si>
  <si>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</si>
  <si>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</si>
  <si>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</si>
  <si>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</si>
  <si>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</si>
  <si>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</si>
  <si>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</si>
  <si>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</si>
  <si>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</si>
  <si>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</si>
  <si>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</si>
  <si>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</si>
  <si>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</si>
  <si>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</si>
  <si>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</si>
  <si>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</si>
  <si>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</si>
  <si>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</si>
  <si>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</si>
  <si>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</si>
  <si>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</si>
  <si>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</si>
  <si>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</si>
  <si>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</si>
  <si>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</si>
  <si>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</si>
  <si>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</si>
  <si>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</si>
  <si>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</si>
  <si>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</si>
  <si>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</si>
  <si>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</si>
  <si>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</si>
  <si>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</si>
  <si>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</si>
  <si>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</si>
  <si>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</si>
  <si>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</si>
  <si>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</si>
  <si>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</si>
  <si>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</si>
  <si>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</si>
  <si>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</si>
  <si>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</si>
  <si>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</si>
  <si>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</si>
  <si>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</si>
  <si>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</si>
  <si>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</si>
  <si>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</si>
  <si>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</si>
  <si>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</si>
  <si>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</si>
  <si>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</si>
  <si>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</si>
  <si>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</si>
  <si>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</si>
  <si>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</si>
  <si>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</si>
  <si>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</si>
  <si>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</si>
  <si>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</si>
  <si>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</si>
  <si>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</si>
  <si>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</si>
  <si>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</si>
  <si>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</si>
  <si>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</si>
  <si>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</si>
  <si>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</si>
  <si>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</si>
  <si>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</si>
  <si>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</si>
  <si>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</si>
  <si>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</si>
  <si>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</si>
  <si>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</si>
  <si>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</si>
  <si>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</si>
  <si>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</si>
  <si>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</si>
  <si>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</si>
  <si>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</si>
  <si>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</si>
  <si>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</si>
  <si>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</si>
  <si>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</si>
  <si>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</si>
  <si>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</si>
  <si>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</si>
  <si>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</si>
  <si>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</si>
  <si>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</si>
  <si>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</si>
  <si>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</si>
  <si>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</si>
  <si>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</si>
  <si>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</si>
  <si>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</si>
  <si>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</si>
  <si>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</si>
  <si>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</si>
  <si>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</si>
  <si>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</si>
  <si>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</si>
  <si>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</si>
  <si>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</si>
  <si>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</si>
  <si>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</si>
  <si>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</si>
  <si>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</si>
  <si>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</si>
  <si>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</si>
  <si>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</si>
  <si>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</si>
  <si>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</si>
  <si>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</si>
  <si>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</si>
  <si>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</si>
  <si>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</si>
  <si>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</si>
  <si>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</si>
  <si>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</si>
  <si>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</si>
  <si>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</si>
  <si>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</si>
  <si>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</si>
  <si>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</si>
  <si>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</si>
  <si>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</si>
  <si>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</si>
  <si>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</si>
  <si>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</si>
  <si>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</si>
  <si>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</si>
  <si>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</si>
  <si>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</si>
  <si>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</si>
  <si>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</si>
  <si>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</si>
  <si>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</si>
  <si>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</si>
  <si>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</si>
  <si>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</si>
  <si>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</si>
  <si>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</si>
  <si>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</si>
  <si>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</si>
  <si>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</si>
  <si>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</si>
  <si>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</si>
  <si>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</si>
  <si>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</si>
  <si>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</si>
  <si>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</si>
  <si>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</si>
  <si>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</si>
  <si>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</si>
  <si>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</si>
  <si>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</si>
  <si>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</si>
  <si>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</si>
  <si>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</si>
  <si>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</si>
  <si>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</si>
  <si>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</si>
  <si>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</si>
  <si>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</si>
  <si>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</si>
  <si>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</si>
  <si>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</si>
  <si>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</si>
  <si>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</si>
  <si>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</si>
  <si>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</si>
  <si>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</si>
  <si>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</si>
  <si>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</si>
  <si>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</si>
  <si>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</si>
  <si>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</si>
  <si>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</si>
  <si>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</si>
  <si>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</si>
  <si>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</si>
  <si>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</si>
  <si>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</si>
  <si>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</si>
  <si>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</si>
  <si>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</si>
  <si>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</si>
  <si>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</si>
  <si>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</si>
  <si>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</si>
  <si>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</si>
  <si>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</si>
  <si>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</si>
  <si>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</si>
  <si>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</si>
  <si>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</si>
  <si>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</si>
  <si>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</si>
  <si>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</si>
  <si>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</si>
  <si>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</si>
  <si>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</si>
  <si>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</si>
  <si>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</si>
  <si>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</si>
  <si>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</si>
  <si>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</si>
  <si>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</si>
  <si>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</si>
  <si>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</si>
  <si>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</si>
  <si>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</si>
  <si>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</si>
  <si>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</si>
  <si>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</si>
  <si>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</si>
  <si>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</si>
  <si>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</si>
  <si>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</si>
  <si>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</si>
  <si>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</si>
  <si>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</si>
  <si>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</si>
  <si>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</si>
  <si>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</si>
  <si>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</si>
  <si>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</si>
  <si>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</si>
  <si>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</si>
  <si>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</si>
  <si>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</si>
  <si>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</si>
  <si>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</si>
  <si>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</si>
  <si>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</si>
  <si>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</si>
  <si>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</si>
  <si>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</si>
  <si>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</si>
  <si>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</si>
  <si>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</si>
  <si>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</si>
  <si>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</si>
  <si>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</si>
  <si>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</si>
  <si>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</si>
  <si>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</si>
  <si>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</si>
  <si>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</si>
  <si>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</si>
  <si>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</si>
  <si>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</si>
  <si>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</si>
  <si>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</si>
  <si>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</si>
  <si>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</si>
  <si>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</si>
  <si>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</si>
  <si>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</si>
  <si>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</si>
  <si>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</si>
  <si>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</si>
  <si>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</si>
  <si>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</si>
  <si>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</si>
  <si>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</si>
  <si>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</si>
  <si>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</si>
  <si>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</si>
  <si>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</si>
  <si>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</si>
  <si>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</si>
  <si>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</si>
  <si>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</si>
  <si>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</si>
  <si>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</si>
  <si>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</si>
  <si>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</si>
  <si>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</si>
  <si>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</si>
  <si>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</si>
  <si>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</si>
  <si>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</si>
  <si>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</si>
  <si>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</si>
  <si>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</si>
  <si>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</si>
  <si>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</si>
  <si>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</si>
  <si>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</si>
  <si>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</si>
  <si>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</si>
  <si>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</si>
  <si>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</si>
  <si>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</si>
  <si>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</si>
  <si>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</si>
  <si>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</si>
  <si>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</si>
  <si>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</si>
  <si>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</si>
  <si>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</si>
  <si>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</si>
  <si>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</si>
  <si>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</si>
  <si>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</si>
  <si>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</si>
  <si>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</si>
  <si>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</si>
  <si>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</si>
  <si>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</si>
  <si>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</si>
  <si>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</si>
  <si>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</si>
  <si>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</si>
  <si>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</si>
  <si>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</si>
  <si>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</si>
  <si>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</si>
  <si>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</si>
  <si>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</si>
  <si>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</si>
  <si>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</si>
  <si>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</si>
  <si>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</si>
  <si>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</si>
  <si>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</si>
  <si>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</si>
  <si>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</si>
  <si>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</si>
  <si>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</si>
  <si>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</si>
  <si>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</si>
  <si>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</si>
  <si>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</si>
  <si>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</si>
  <si>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</si>
  <si>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</si>
  <si>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</si>
  <si>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</si>
  <si>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</si>
  <si>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</si>
  <si>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</si>
  <si>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</si>
  <si>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</si>
  <si>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</si>
  <si>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</si>
  <si>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</si>
  <si>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</si>
  <si>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</si>
  <si>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</si>
  <si>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</si>
  <si>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</si>
  <si>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</si>
  <si>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</si>
  <si>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</si>
  <si>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</si>
  <si>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</si>
  <si>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</si>
  <si>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</si>
  <si>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</si>
  <si>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</si>
  <si>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</si>
  <si>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</si>
  <si>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</si>
  <si>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</si>
  <si>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</si>
  <si>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</si>
  <si>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</si>
  <si>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</si>
  <si>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</si>
  <si>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</si>
  <si>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</si>
  <si>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</si>
  <si>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</si>
  <si>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</si>
  <si>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</si>
  <si>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</si>
  <si>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</si>
  <si>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</si>
  <si>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</si>
  <si>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</si>
  <si>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</si>
  <si>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</si>
  <si>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</si>
  <si>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</si>
  <si>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</si>
  <si>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</si>
  <si>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</si>
  <si>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</si>
  <si>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</si>
  <si>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</si>
  <si>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</si>
  <si>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</si>
  <si>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</si>
  <si>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</si>
  <si>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</si>
  <si>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</si>
  <si>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</si>
  <si>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</si>
  <si>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</si>
  <si>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</si>
  <si>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</si>
  <si>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</si>
  <si>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</si>
  <si>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</si>
  <si>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</si>
  <si>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</si>
  <si>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</si>
  <si>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</si>
  <si>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</si>
  <si>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</si>
  <si>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</si>
  <si>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</si>
  <si>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</si>
  <si>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</si>
  <si>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</si>
  <si>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</si>
  <si>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</si>
  <si>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</si>
  <si>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</si>
  <si>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</si>
  <si>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</si>
  <si>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</si>
  <si>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</si>
  <si>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</si>
  <si>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</si>
  <si>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</si>
  <si>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</si>
  <si>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</si>
  <si>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</si>
  <si>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</si>
  <si>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</si>
  <si>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</si>
  <si>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</si>
  <si>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</si>
  <si>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</si>
  <si>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</si>
  <si>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</si>
  <si>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</si>
  <si>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</si>
  <si>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</si>
  <si>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</si>
  <si>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</si>
  <si>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</si>
  <si>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</si>
  <si>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</si>
  <si>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</si>
  <si>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</si>
  <si>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</si>
  <si>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</si>
  <si>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</si>
  <si>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</si>
  <si>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</si>
  <si>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</si>
  <si>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</si>
  <si>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</si>
  <si>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</si>
  <si>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</si>
  <si>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</si>
  <si>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</si>
  <si>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</si>
  <si>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</si>
  <si>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</si>
  <si>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</si>
  <si>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</si>
  <si>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</si>
  <si>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</si>
  <si>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</si>
  <si>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</si>
  <si>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</si>
  <si>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</si>
  <si>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</si>
  <si>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</si>
  <si>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</si>
  <si>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</si>
  <si>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</si>
  <si>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</si>
  <si>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</si>
  <si>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</si>
  <si>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</si>
  <si>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</si>
  <si>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</si>
  <si>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</si>
  <si>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</si>
  <si>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</si>
  <si>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</si>
  <si>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</si>
  <si>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</si>
  <si>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</si>
  <si>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</si>
  <si>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</si>
  <si>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</si>
  <si>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</si>
  <si>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</si>
  <si>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</si>
  <si>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</si>
  <si>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</si>
  <si>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</si>
  <si>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</si>
  <si>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</si>
  <si>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</si>
  <si>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</si>
  <si>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</si>
  <si>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</si>
  <si>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</si>
  <si>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</si>
  <si>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</si>
  <si>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</si>
  <si>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</si>
  <si>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</si>
  <si>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</si>
  <si>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</si>
  <si>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</si>
  <si>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</si>
  <si>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</si>
  <si>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</si>
  <si>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</si>
  <si>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</si>
  <si>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</si>
  <si>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</si>
  <si>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</si>
  <si>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</si>
  <si>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</si>
  <si>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</si>
  <si>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</si>
  <si>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</si>
  <si>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</si>
  <si>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</si>
  <si>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</si>
  <si>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</si>
  <si>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</si>
  <si>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</si>
  <si>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</si>
  <si>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</si>
  <si>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</si>
  <si>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</si>
  <si>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</si>
  <si>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</si>
  <si>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</si>
  <si>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</si>
  <si>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</si>
  <si>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</si>
  <si>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</si>
  <si>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</si>
  <si>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</si>
  <si>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</si>
  <si>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</si>
  <si>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</si>
  <si>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</si>
  <si>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</si>
  <si>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</si>
  <si>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</si>
  <si>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</si>
  <si>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</si>
  <si>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</si>
  <si>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</si>
  <si>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</si>
  <si>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</si>
  <si>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</si>
  <si>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</si>
  <si>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</si>
  <si>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</si>
  <si>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</si>
  <si>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</si>
  <si>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</si>
  <si>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</si>
  <si>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</si>
  <si>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</si>
  <si>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</si>
  <si>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</si>
  <si>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</si>
  <si>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</si>
  <si>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</si>
  <si>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</si>
  <si>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</si>
  <si>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</si>
  <si>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</si>
  <si>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</si>
  <si>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</si>
  <si>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</si>
  <si>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</si>
  <si>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</si>
  <si>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</si>
  <si>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</si>
  <si>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</si>
  <si>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</si>
  <si>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</si>
  <si>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</si>
  <si>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</si>
  <si>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</si>
  <si>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</si>
  <si>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</si>
  <si>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</si>
  <si>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</si>
  <si>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</si>
  <si>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</si>
  <si>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</si>
  <si>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</si>
  <si>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</si>
  <si>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</si>
  <si>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</si>
  <si>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</si>
  <si>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</si>
  <si>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</si>
  <si>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</si>
  <si>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</si>
  <si>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</si>
  <si>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</si>
  <si>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</si>
  <si>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</si>
  <si>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</si>
  <si>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</si>
  <si>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</si>
  <si>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</si>
  <si>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</si>
  <si>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</si>
  <si>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</si>
  <si>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</si>
  <si>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</si>
  <si>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</si>
  <si>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</si>
  <si>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</si>
  <si>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</si>
  <si>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</si>
  <si>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</si>
  <si>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</si>
  <si>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</si>
  <si>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</si>
  <si>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</si>
  <si>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</si>
  <si>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</si>
  <si>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</si>
  <si>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</si>
  <si>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</si>
  <si>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</si>
  <si>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</si>
  <si>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</si>
  <si>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</si>
  <si>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</si>
  <si>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</si>
  <si>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</si>
  <si>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</si>
  <si>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</si>
  <si>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</si>
  <si>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</si>
  <si>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</si>
  <si>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</si>
  <si>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</si>
  <si>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</si>
  <si>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</si>
  <si>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</si>
  <si>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</si>
  <si>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</si>
  <si>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</si>
  <si>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</si>
  <si>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</si>
  <si>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</si>
  <si>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</si>
  <si>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</si>
  <si>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</si>
  <si>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</si>
  <si>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</si>
  <si>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</si>
  <si>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</si>
  <si>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</si>
  <si>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</si>
  <si>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</si>
  <si>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</si>
  <si>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</si>
  <si>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</si>
  <si>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</si>
  <si>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</si>
  <si>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</si>
  <si>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</si>
  <si>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</si>
  <si>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</si>
  <si>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</si>
  <si>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</si>
  <si>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</si>
  <si>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</si>
  <si>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</si>
  <si>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</si>
  <si>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</si>
  <si>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</si>
  <si>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</si>
  <si>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</si>
  <si>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</si>
  <si>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</si>
  <si>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</si>
  <si>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</si>
  <si>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</si>
  <si>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</si>
  <si>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</si>
  <si>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</si>
  <si>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</si>
  <si>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</si>
  <si>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</si>
  <si>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</si>
  <si>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</si>
  <si>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</si>
  <si>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</si>
  <si>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</si>
  <si>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</si>
  <si>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</si>
  <si>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</si>
  <si>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</si>
  <si>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</si>
  <si>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</si>
  <si>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</si>
  <si>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</si>
  <si>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</si>
  <si>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</si>
  <si>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</si>
  <si>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</si>
  <si>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</si>
  <si>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</si>
  <si>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</si>
  <si>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</si>
  <si>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</si>
  <si>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</si>
  <si>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</si>
  <si>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</si>
  <si>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</si>
  <si>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</si>
  <si>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</si>
  <si>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</si>
  <si>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</si>
  <si>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</si>
  <si>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</si>
  <si>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</si>
  <si>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</si>
  <si>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</si>
  <si>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</si>
  <si>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</si>
  <si>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</si>
  <si>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</si>
  <si>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</si>
  <si>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</si>
  <si>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</si>
  <si>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</si>
  <si>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</si>
  <si>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</si>
  <si>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</si>
  <si>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</si>
  <si>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</si>
  <si>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</si>
  <si>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</si>
  <si>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</si>
  <si>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</si>
  <si>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</si>
  <si>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</si>
  <si>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</si>
  <si>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</si>
  <si>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</si>
  <si>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</si>
  <si>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</si>
  <si>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</si>
  <si>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</si>
  <si>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</si>
  <si>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</si>
  <si>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</si>
  <si>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</si>
  <si>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</si>
  <si>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</si>
  <si>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</si>
  <si>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</si>
  <si>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</si>
  <si>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</si>
  <si>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</si>
  <si>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</si>
  <si>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</si>
  <si>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</si>
  <si>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</si>
  <si>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</si>
  <si>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</si>
  <si>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</si>
  <si>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</si>
  <si>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</si>
  <si>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</si>
  <si>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</si>
  <si>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</si>
  <si>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</si>
  <si>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</si>
  <si>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</si>
  <si>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</si>
  <si>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</si>
  <si>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</si>
  <si>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</si>
  <si>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</si>
  <si>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</si>
  <si>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</si>
  <si>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</si>
  <si>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</si>
  <si>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</si>
  <si>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</si>
  <si>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</si>
  <si>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</si>
  <si>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</si>
  <si>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</si>
  <si>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</si>
  <si>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</si>
  <si>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</si>
  <si>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</si>
  <si>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</si>
  <si>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</si>
  <si>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</si>
  <si>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</si>
  <si>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</si>
  <si>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</si>
  <si>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</si>
  <si>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</si>
  <si>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</si>
  <si>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</si>
  <si>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</si>
  <si>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</si>
  <si>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</si>
  <si>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</si>
  <si>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</si>
  <si>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</si>
  <si>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</si>
  <si>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</si>
  <si>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</si>
  <si>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</si>
  <si>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</si>
  <si>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</si>
  <si>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</si>
  <si>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</si>
  <si>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</si>
  <si>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</si>
  <si>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</si>
  <si>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</si>
  <si>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</si>
  <si>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</si>
  <si>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</si>
  <si>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</si>
  <si>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</si>
  <si>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</si>
  <si>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</si>
  <si>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</si>
  <si>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</si>
  <si>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</si>
  <si>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</si>
  <si>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</si>
  <si>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</si>
  <si>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</si>
  <si>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</si>
  <si>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</si>
  <si>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</si>
  <si>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</si>
  <si>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</si>
  <si>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</si>
  <si>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</si>
  <si>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</si>
  <si>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</si>
  <si>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</si>
  <si>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</si>
  <si>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</si>
  <si>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</si>
  <si>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</si>
  <si>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</si>
  <si>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</si>
  <si>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</si>
  <si>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</si>
  <si>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</si>
  <si>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</si>
  <si>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</si>
  <si>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</si>
  <si>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</si>
  <si>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</si>
  <si>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</si>
  <si>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</si>
  <si>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</si>
  <si>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</si>
  <si>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</si>
  <si>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</si>
  <si>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</si>
  <si>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</si>
  <si>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</si>
  <si>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</si>
  <si>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</si>
  <si>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</si>
  <si>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</si>
  <si>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</si>
  <si>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</si>
  <si>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</si>
  <si>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</si>
  <si>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</si>
  <si>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</si>
  <si>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</si>
  <si>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</si>
  <si>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</si>
  <si>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</si>
  <si>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</si>
  <si>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</si>
  <si>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</si>
  <si>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</si>
  <si>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</si>
  <si>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</si>
  <si>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</si>
  <si>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</si>
  <si>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</si>
  <si>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</si>
  <si>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</si>
  <si>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</si>
  <si>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</si>
  <si>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</si>
  <si>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</si>
  <si>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</si>
  <si>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</si>
  <si>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</si>
  <si>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</si>
  <si>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</si>
  <si>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</si>
  <si>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</si>
  <si>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</si>
  <si>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</si>
  <si>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</si>
  <si>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</si>
  <si>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</si>
  <si>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</si>
  <si>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</si>
  <si>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</si>
  <si>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</si>
  <si>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</si>
  <si>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</si>
  <si>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</si>
  <si>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</si>
  <si>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</si>
  <si>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</si>
  <si>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</si>
  <si>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</si>
  <si>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</si>
  <si>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</si>
  <si>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</si>
  <si>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</si>
  <si>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</si>
  <si>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</si>
  <si>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</si>
  <si>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</si>
  <si>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</si>
  <si>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</si>
  <si>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</si>
  <si>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</si>
  <si>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</si>
  <si>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</si>
  <si>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</si>
  <si>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</si>
  <si>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</si>
  <si>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</si>
  <si>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</si>
  <si>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</si>
  <si>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</si>
  <si>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</si>
  <si>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</si>
  <si>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</si>
  <si>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</si>
  <si>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</si>
  <si>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</si>
  <si>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</si>
  <si>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</si>
  <si>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</si>
  <si>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</si>
  <si>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</si>
  <si>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</si>
  <si>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</si>
  <si>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</si>
  <si>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</si>
  <si>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</si>
  <si>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</si>
  <si>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</si>
  <si>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</si>
  <si>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</si>
  <si>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</si>
  <si>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</si>
  <si>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</si>
  <si>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</si>
  <si>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</si>
  <si>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</si>
  <si>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</si>
  <si>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</si>
  <si>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</si>
  <si>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</si>
  <si>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</si>
  <si>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</si>
  <si>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</si>
  <si>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</si>
  <si>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</si>
  <si>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</si>
  <si>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</si>
  <si>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</si>
  <si>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</si>
  <si>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</si>
  <si>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</si>
  <si>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</si>
  <si>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</si>
  <si>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</si>
  <si>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</si>
  <si>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</si>
  <si>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</si>
  <si>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</si>
  <si>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</si>
  <si>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</si>
  <si>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</si>
  <si>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</si>
  <si>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</si>
  <si>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</si>
  <si>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</si>
  <si>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</si>
  <si>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</si>
  <si>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</si>
  <si>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</si>
  <si>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</si>
  <si>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</si>
  <si>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</si>
  <si>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</si>
  <si>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</si>
  <si>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</si>
  <si>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</si>
  <si>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</si>
  <si>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</si>
  <si>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</si>
  <si>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</si>
  <si>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</si>
  <si>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</si>
  <si>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</si>
  <si>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</si>
  <si>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</si>
  <si>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</si>
  <si>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</si>
  <si>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</si>
  <si>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</si>
  <si>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</si>
  <si>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</si>
  <si>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</si>
  <si>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</si>
  <si>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</si>
  <si>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</si>
  <si>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</si>
  <si>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</si>
  <si>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</si>
  <si>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</si>
  <si>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</si>
  <si>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</si>
  <si>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</si>
  <si>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</si>
  <si>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</si>
  <si>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</si>
  <si>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</si>
  <si>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</si>
  <si>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</si>
  <si>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</si>
  <si>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</si>
  <si>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</si>
  <si>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</si>
  <si>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</si>
  <si>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</si>
  <si>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</si>
  <si>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</si>
  <si>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</si>
  <si>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</si>
  <si>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</si>
  <si>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</si>
  <si>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</si>
  <si>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</si>
  <si>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</si>
  <si>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</si>
  <si>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</si>
  <si>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</si>
  <si>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</si>
  <si>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</si>
  <si>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</si>
  <si>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</si>
  <si>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</si>
  <si>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</si>
  <si>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</si>
  <si>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</si>
  <si>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</si>
  <si>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</si>
  <si>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</si>
  <si>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</si>
  <si>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</si>
  <si>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</si>
  <si>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</si>
  <si>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</si>
  <si>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</si>
  <si>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</si>
  <si>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</si>
  <si>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</si>
  <si>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</si>
  <si>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</si>
  <si>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</si>
  <si>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</si>
  <si>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</si>
  <si>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</si>
  <si>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</si>
  <si>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</si>
  <si>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</si>
  <si>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</si>
  <si>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</si>
  <si>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</si>
  <si>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</si>
  <si>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</si>
  <si>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</si>
  <si>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</si>
  <si>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</si>
  <si>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</si>
  <si>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</si>
  <si>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</si>
  <si>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</si>
  <si>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</si>
  <si>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</si>
  <si>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</si>
  <si>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</si>
  <si>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</si>
  <si>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</si>
  <si>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</si>
  <si>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</si>
  <si>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</si>
  <si>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</si>
  <si>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</si>
  <si>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</si>
  <si>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</si>
  <si>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</si>
  <si>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</si>
  <si>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</si>
  <si>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</si>
  <si>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</si>
  <si>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</si>
  <si>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</si>
  <si>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</si>
  <si>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</si>
  <si>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</si>
  <si>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</si>
  <si>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</si>
  <si>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</si>
  <si>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</si>
  <si>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</si>
  <si>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</si>
  <si>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</si>
  <si>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</si>
  <si>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</si>
  <si>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</si>
  <si>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</si>
  <si>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</si>
  <si>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</si>
  <si>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</si>
  <si>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</si>
  <si>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</si>
  <si>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</si>
  <si>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</si>
  <si>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</si>
  <si>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</si>
  <si>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</si>
  <si>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</si>
  <si>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</si>
  <si>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</si>
  <si>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</si>
  <si>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</si>
  <si>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</si>
  <si>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</si>
  <si>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</si>
  <si>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</si>
  <si>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</si>
  <si>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</si>
  <si>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</si>
  <si>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</si>
  <si>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</si>
  <si>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</si>
  <si>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</si>
  <si>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</si>
  <si>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</si>
  <si>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</si>
  <si>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</si>
  <si>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</si>
  <si>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</si>
  <si>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</si>
  <si>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</si>
  <si>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</si>
  <si>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</si>
  <si>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</si>
  <si>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</si>
  <si>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</si>
  <si>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</si>
  <si>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</si>
  <si>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</si>
  <si>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</si>
  <si>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</si>
  <si>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</si>
  <si>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</si>
  <si>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</si>
  <si>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</si>
  <si>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</si>
  <si>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</si>
  <si>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</si>
  <si>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</si>
  <si>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</si>
  <si>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</si>
  <si>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</si>
  <si>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</si>
  <si>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</si>
  <si>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</si>
  <si>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</si>
  <si>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</si>
  <si>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</si>
  <si>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</si>
  <si>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</si>
  <si>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</si>
  <si>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</si>
  <si>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</si>
  <si>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</si>
  <si>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</si>
  <si>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</si>
  <si>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</si>
  <si>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</si>
  <si>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</si>
  <si>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</si>
  <si>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</si>
  <si>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</si>
  <si>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</si>
  <si>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</si>
  <si>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</si>
  <si>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</si>
  <si>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</si>
  <si>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</si>
  <si>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</si>
  <si>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</si>
  <si>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</si>
  <si>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</si>
  <si>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</si>
  <si>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</si>
  <si>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</si>
  <si>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</si>
  <si>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</si>
  <si>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</si>
  <si>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</si>
  <si>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</si>
  <si>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</si>
  <si>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</si>
  <si>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</si>
  <si>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</si>
  <si>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</si>
  <si>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</si>
  <si>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</si>
  <si>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</si>
  <si>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</si>
  <si>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</si>
  <si>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</si>
  <si>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</si>
  <si>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</si>
  <si>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</si>
  <si>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</si>
  <si>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</si>
  <si>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</si>
  <si>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</si>
  <si>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</si>
  <si>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</si>
  <si>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</si>
  <si>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</si>
  <si>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</si>
  <si>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</si>
  <si>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</si>
  <si>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</si>
  <si>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</si>
  <si>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</si>
  <si>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</si>
  <si>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</si>
  <si>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</si>
  <si>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</si>
  <si>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</si>
  <si>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</si>
  <si>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</si>
  <si>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</si>
  <si>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</si>
  <si>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</si>
  <si>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</si>
  <si>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</si>
  <si>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</si>
  <si>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</si>
  <si>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</si>
  <si>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</si>
  <si>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</si>
  <si>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</si>
  <si>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</si>
  <si>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</si>
  <si>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</si>
  <si>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</si>
  <si>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</si>
  <si>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</si>
  <si>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</si>
  <si>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</si>
  <si>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</si>
  <si>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</si>
  <si>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</si>
  <si>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</si>
  <si>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</si>
  <si>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</si>
  <si>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</si>
  <si>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</si>
  <si>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</si>
  <si>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</si>
  <si>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</si>
  <si>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</si>
  <si>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</si>
  <si>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</si>
  <si>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</si>
  <si>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</si>
  <si>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</si>
  <si>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</si>
  <si>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</si>
  <si>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</si>
  <si>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</si>
  <si>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</si>
  <si>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</si>
  <si>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</si>
  <si>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</si>
  <si>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</si>
  <si>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</si>
  <si>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</si>
  <si>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</si>
  <si>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</si>
  <si>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</si>
  <si>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</si>
  <si>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</si>
  <si>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</si>
  <si>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</si>
  <si>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</si>
  <si>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</si>
  <si>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</si>
  <si>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</si>
  <si>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</si>
  <si>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</si>
  <si>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</si>
  <si>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</si>
  <si>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</si>
  <si>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</si>
  <si>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</si>
  <si>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</si>
  <si>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</si>
  <si>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</si>
  <si>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</si>
  <si>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</si>
  <si>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</si>
  <si>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</si>
  <si>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</si>
  <si>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</si>
  <si>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</si>
  <si>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</si>
  <si>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</si>
  <si>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</si>
  <si>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</si>
  <si>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</si>
  <si>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</si>
  <si>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</si>
  <si>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</si>
  <si>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</si>
  <si>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</si>
  <si>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</si>
  <si>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</si>
  <si>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</si>
  <si>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</si>
  <si>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</si>
  <si>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</si>
  <si>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</si>
  <si>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</si>
  <si>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</si>
  <si>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</si>
  <si>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</si>
  <si>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</si>
  <si>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</si>
  <si>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</si>
  <si>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</si>
  <si>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</si>
  <si>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</si>
  <si>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</si>
  <si>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</si>
  <si>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</si>
  <si>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</si>
  <si>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</si>
  <si>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</si>
  <si>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</si>
  <si>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</si>
  <si>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</si>
  <si>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</si>
  <si>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</si>
  <si>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</si>
  <si>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</si>
  <si>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</si>
  <si>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</si>
  <si>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</si>
  <si>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</si>
  <si>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</si>
  <si>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</si>
  <si>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</si>
  <si>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</si>
  <si>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</si>
  <si>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</si>
  <si>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</si>
  <si>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</si>
  <si>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</si>
  <si>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</si>
  <si>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</si>
  <si>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</si>
  <si>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</si>
  <si>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</si>
  <si>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</si>
  <si>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</si>
  <si>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</si>
  <si>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</si>
  <si>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</si>
  <si>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</si>
  <si>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</si>
  <si>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</si>
  <si>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</si>
  <si>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</si>
  <si>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</si>
  <si>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</si>
  <si>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</si>
  <si>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</si>
  <si>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</si>
  <si>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</si>
  <si>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</si>
  <si>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</si>
  <si>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</si>
  <si>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</si>
  <si>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</si>
  <si>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</si>
  <si>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</si>
  <si>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</si>
  <si>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</si>
  <si>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</si>
  <si>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</si>
  <si>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</si>
  <si>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</si>
  <si>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</si>
  <si>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</si>
  <si>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</si>
  <si>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</si>
  <si>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</si>
  <si>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</si>
  <si>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</si>
  <si>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</si>
  <si>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</si>
  <si>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</si>
  <si>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</si>
  <si>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</si>
  <si>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</si>
  <si>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</si>
  <si>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</si>
  <si>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</si>
  <si>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</si>
  <si>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</si>
  <si>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</si>
  <si>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</si>
  <si>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</si>
  <si>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</si>
  <si>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</si>
  <si>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</si>
  <si>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</si>
  <si>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</si>
  <si>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</si>
  <si>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</si>
  <si>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</si>
  <si>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</si>
  <si>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</si>
  <si>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</si>
  <si>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</si>
  <si>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</si>
  <si>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</si>
  <si>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</si>
  <si>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</si>
  <si>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</si>
  <si>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</si>
  <si>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</si>
  <si>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</si>
  <si>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</si>
  <si>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</si>
  <si>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</si>
  <si>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</si>
  <si>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</si>
  <si>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</si>
  <si>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</si>
  <si>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</si>
  <si>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</si>
  <si>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</si>
  <si>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</si>
  <si>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</si>
  <si>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</si>
  <si>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</si>
  <si>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</si>
  <si>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</si>
  <si>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</si>
  <si>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</si>
  <si>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</si>
  <si>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</si>
  <si>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</si>
  <si>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</si>
  <si>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</si>
  <si>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</si>
  <si>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</si>
  <si>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</si>
  <si>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</si>
  <si>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</si>
  <si>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</si>
  <si>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</si>
  <si>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</si>
  <si>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</si>
  <si>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</si>
  <si>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</si>
  <si>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</si>
  <si>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</si>
  <si>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</si>
  <si>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</si>
  <si>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</si>
  <si>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</si>
  <si>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</si>
  <si>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</si>
  <si>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</si>
  <si>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</si>
  <si>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</si>
  <si>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</si>
  <si>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</si>
  <si>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</si>
  <si>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</si>
  <si>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</si>
  <si>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</si>
  <si>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</si>
  <si>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</si>
  <si>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</si>
  <si>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</si>
  <si>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</si>
  <si>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</si>
  <si>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</si>
  <si>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</si>
  <si>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</si>
  <si>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</si>
  <si>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</si>
  <si>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</si>
  <si>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</si>
  <si>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</si>
  <si>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</si>
  <si>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</si>
  <si>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</si>
  <si>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</si>
  <si>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</si>
  <si>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</si>
  <si>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</si>
  <si>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</si>
  <si>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</si>
  <si>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</si>
  <si>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</si>
  <si>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</si>
  <si>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</si>
  <si>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</si>
  <si>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</si>
  <si>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</si>
  <si>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</si>
  <si>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</si>
  <si>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</si>
  <si>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</si>
  <si>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</si>
  <si>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</si>
  <si>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</si>
  <si>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</si>
  <si>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</si>
  <si>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</si>
  <si>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</si>
  <si>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</si>
  <si>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</si>
  <si>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</si>
  <si>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</si>
  <si>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</si>
  <si>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</si>
  <si>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</si>
  <si>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</si>
  <si>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</si>
  <si>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</si>
  <si>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</si>
  <si>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</si>
  <si>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</si>
  <si>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</si>
  <si>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</si>
  <si>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</si>
  <si>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</si>
  <si>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</si>
  <si>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</si>
  <si>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</si>
  <si>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</si>
  <si>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</si>
  <si>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</si>
  <si>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</si>
  <si>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</si>
  <si>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</si>
  <si>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</si>
  <si>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</si>
  <si>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</si>
  <si>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</si>
  <si>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</si>
  <si>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</si>
  <si>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</si>
  <si>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</si>
  <si>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</si>
  <si>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</si>
  <si>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</si>
  <si>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</si>
  <si>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</si>
  <si>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</si>
  <si>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</si>
  <si>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</si>
  <si>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</si>
  <si>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</si>
  <si>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</si>
  <si>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</si>
  <si>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</si>
  <si>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</si>
  <si>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</si>
  <si>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</si>
  <si>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</si>
  <si>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</si>
  <si>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</si>
  <si>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</si>
  <si>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</si>
  <si>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</si>
  <si>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</si>
  <si>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</si>
  <si>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</si>
  <si>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</si>
  <si>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</si>
  <si>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</si>
  <si>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</si>
  <si>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</si>
  <si>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</si>
  <si>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</si>
  <si>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</si>
  <si>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</si>
  <si>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</si>
  <si>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</si>
  <si>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</si>
  <si>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</si>
  <si>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</si>
  <si>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</si>
  <si>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</si>
  <si>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</si>
  <si>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</si>
  <si>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</si>
  <si>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</si>
  <si>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</si>
  <si>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</si>
  <si>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</si>
  <si>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</si>
  <si>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</si>
  <si>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</si>
  <si>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</si>
  <si>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</si>
  <si>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</si>
  <si>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</si>
  <si>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</si>
  <si>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</si>
  <si>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</si>
  <si>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</si>
  <si>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</si>
  <si>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</si>
  <si>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</si>
  <si>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</si>
  <si>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</si>
  <si>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</si>
  <si>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</si>
  <si>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</si>
  <si>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</si>
  <si>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</si>
  <si>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</si>
  <si>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</si>
  <si>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</si>
  <si>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</si>
  <si>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</si>
  <si>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</si>
  <si>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</si>
  <si>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</si>
  <si>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</si>
  <si>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</si>
  <si>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</si>
  <si>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</si>
  <si>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</si>
  <si>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</si>
  <si>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</si>
  <si>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</si>
  <si>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</si>
  <si>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</si>
  <si>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</si>
  <si>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</si>
  <si>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</si>
  <si>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</si>
  <si>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</si>
  <si>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</si>
  <si>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</si>
  <si>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</si>
  <si>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</si>
  <si>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</si>
  <si>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</si>
  <si>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</si>
  <si>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</si>
  <si>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</si>
  <si>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</si>
  <si>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</si>
  <si>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</si>
  <si>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</si>
  <si>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</si>
  <si>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</si>
  <si>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</si>
  <si>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</si>
  <si>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</si>
  <si>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</si>
  <si>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</si>
  <si>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</si>
  <si>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</si>
  <si>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</si>
  <si>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</si>
  <si>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</si>
  <si>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</si>
  <si>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</si>
  <si>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</si>
  <si>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</si>
  <si>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</si>
  <si>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</si>
  <si>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</si>
  <si>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</si>
  <si>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</si>
  <si>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</si>
  <si>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</si>
  <si>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</si>
  <si>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</si>
  <si>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</si>
  <si>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</si>
  <si>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</si>
  <si>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</si>
  <si>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</si>
  <si>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</si>
  <si>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</si>
  <si>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</si>
  <si>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</si>
  <si>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</si>
  <si>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</si>
  <si>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</si>
  <si>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</si>
  <si>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</si>
  <si>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</si>
  <si>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</si>
  <si>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</si>
  <si>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</si>
  <si>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</si>
  <si>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</si>
  <si>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</si>
  <si>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</si>
  <si>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</si>
  <si>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</si>
  <si>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</si>
  <si>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</si>
  <si>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</si>
  <si>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</si>
  <si>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</si>
  <si>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</si>
  <si>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</si>
  <si>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</si>
  <si>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</si>
  <si>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</si>
  <si>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</si>
  <si>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</si>
  <si>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</si>
  <si>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</si>
  <si>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</si>
  <si>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</si>
  <si>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</si>
  <si>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</si>
  <si>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</si>
  <si>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</si>
  <si>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</si>
  <si>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</si>
  <si>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</si>
  <si>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</si>
  <si>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</si>
  <si>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</si>
  <si>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</si>
  <si>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</si>
  <si>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</si>
  <si>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</si>
  <si>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</si>
  <si>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</si>
  <si>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</si>
  <si>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</si>
  <si>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</si>
  <si>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</si>
  <si>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</si>
  <si>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</si>
  <si>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</si>
  <si>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</si>
  <si>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</si>
  <si>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</si>
  <si>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</si>
  <si>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</si>
  <si>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</si>
  <si>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</si>
  <si>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</si>
  <si>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</si>
  <si>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</si>
  <si>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</si>
  <si>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</si>
  <si>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</si>
  <si>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</si>
  <si>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</si>
  <si>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</si>
  <si>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</si>
  <si>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</si>
  <si>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</si>
  <si>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</si>
  <si>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</si>
  <si>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</si>
  <si>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</si>
  <si>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</si>
  <si>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</si>
  <si>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</si>
  <si>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</si>
  <si>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</si>
  <si>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</si>
  <si>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</si>
  <si>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</si>
  <si>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</si>
  <si>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</si>
  <si>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</si>
  <si>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</si>
  <si>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</si>
  <si>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</si>
  <si>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</si>
  <si>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</si>
  <si>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</si>
  <si>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</si>
  <si>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</si>
  <si>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</si>
  <si>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</si>
  <si>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</si>
  <si>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</si>
  <si>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</si>
  <si>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</si>
  <si>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</si>
  <si>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</si>
  <si>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</si>
  <si>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</si>
  <si>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</si>
  <si>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</si>
  <si>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</si>
  <si>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</si>
  <si>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</si>
  <si>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</si>
  <si>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</si>
  <si>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</si>
  <si>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</si>
  <si>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</si>
  <si>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</si>
  <si>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</si>
  <si>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</si>
  <si>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</si>
  <si>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</si>
  <si>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</si>
  <si>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</si>
  <si>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</si>
  <si>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</si>
  <si>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</si>
  <si>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</si>
  <si>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</si>
  <si>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</si>
  <si>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</si>
  <si>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</si>
  <si>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</si>
  <si>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</si>
  <si>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</si>
  <si>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</si>
  <si>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</si>
  <si>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</si>
  <si>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</si>
  <si>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</si>
  <si>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</si>
  <si>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</si>
  <si>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</si>
  <si>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</si>
  <si>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</si>
  <si>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</si>
  <si>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</si>
  <si>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</si>
  <si>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</si>
  <si>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</si>
  <si>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</si>
  <si>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</si>
  <si>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</si>
  <si>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</si>
  <si>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</si>
  <si>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</si>
  <si>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</si>
  <si>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</si>
  <si>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</si>
  <si>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</si>
  <si>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</si>
  <si>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</si>
  <si>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</si>
  <si>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</si>
  <si>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</si>
  <si>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</si>
  <si>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</si>
  <si>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</si>
  <si>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</si>
  <si>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</si>
  <si>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</si>
  <si>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</si>
  <si>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</si>
  <si>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</si>
  <si>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</si>
  <si>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</si>
  <si>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</si>
  <si>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</si>
  <si>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</si>
  <si>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</si>
  <si>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</si>
  <si>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</si>
  <si>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</si>
  <si>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</si>
  <si>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</si>
  <si>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</si>
  <si>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</si>
  <si>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</si>
  <si>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</si>
  <si>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</si>
  <si>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</si>
  <si>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</si>
  <si>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</si>
  <si>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</si>
  <si>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</si>
  <si>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</si>
  <si>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</si>
  <si>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</si>
  <si>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</si>
  <si>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</si>
  <si>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</si>
  <si>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</si>
  <si>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</si>
  <si>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</si>
  <si>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</si>
  <si>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</si>
  <si>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</si>
  <si>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</si>
  <si>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</si>
  <si>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</si>
  <si>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</si>
  <si>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</si>
  <si>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</si>
  <si>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</si>
  <si>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</si>
  <si>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</si>
  <si>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</si>
  <si>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</si>
  <si>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</si>
  <si>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</si>
  <si>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</si>
  <si>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</si>
  <si>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</si>
  <si>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</si>
  <si>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</si>
  <si>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</si>
  <si>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</si>
  <si>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</si>
  <si>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</si>
  <si>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</si>
  <si>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</si>
  <si>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</si>
  <si>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</si>
  <si>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</si>
  <si>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</si>
  <si>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</si>
  <si>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</si>
  <si>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</si>
  <si>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</si>
  <si>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</si>
  <si>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</si>
  <si>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</si>
  <si>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</si>
  <si>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</si>
  <si>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</si>
  <si>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</si>
  <si>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</si>
  <si>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</si>
  <si>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</si>
  <si>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</si>
  <si>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</si>
  <si>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</si>
  <si>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</si>
  <si>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</si>
  <si>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</si>
  <si>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</si>
  <si>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</si>
  <si>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</si>
  <si>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</si>
  <si>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</si>
  <si>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</si>
  <si>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</si>
  <si>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</si>
  <si>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</si>
  <si>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</si>
  <si>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</si>
  <si>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</si>
  <si>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</si>
  <si>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</si>
  <si>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</si>
  <si>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</si>
  <si>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</si>
  <si>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</si>
  <si>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</si>
  <si>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</si>
  <si>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</si>
  <si>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</si>
  <si>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</si>
  <si>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</si>
  <si>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</si>
  <si>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</si>
  <si>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</si>
  <si>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</si>
  <si>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</si>
  <si>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</si>
  <si>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</si>
  <si>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</si>
  <si>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</si>
  <si>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</si>
  <si>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</si>
  <si>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</si>
  <si>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</si>
  <si>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</si>
  <si>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</si>
  <si>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</si>
  <si>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</si>
  <si>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</si>
  <si>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</si>
  <si>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</si>
  <si>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</si>
  <si>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</si>
  <si>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</si>
  <si>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</si>
  <si>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</si>
  <si>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</si>
  <si>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</si>
  <si>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</si>
  <si>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</si>
  <si>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</si>
  <si>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</si>
  <si>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</si>
  <si>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</si>
  <si>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</si>
  <si>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</si>
  <si>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</si>
  <si>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</si>
  <si>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</si>
  <si>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</si>
  <si>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</si>
  <si>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</si>
  <si>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</si>
  <si>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</si>
  <si>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</si>
  <si>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</si>
  <si>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</si>
  <si>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</si>
  <si>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</si>
  <si>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</si>
  <si>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</si>
  <si>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</si>
  <si>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</si>
  <si>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</si>
  <si>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</si>
  <si>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</si>
  <si>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</si>
  <si>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</si>
  <si>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</si>
  <si>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</si>
  <si>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</si>
  <si>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</si>
  <si>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</si>
  <si>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</si>
  <si>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</si>
  <si>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</si>
  <si>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</si>
  <si>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</si>
  <si>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</si>
  <si>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</si>
  <si>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</si>
  <si>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</si>
  <si>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</si>
  <si>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</si>
  <si>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</si>
  <si>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</si>
  <si>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</si>
  <si>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</si>
  <si>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</si>
  <si>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</si>
  <si>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</si>
  <si>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</si>
  <si>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</si>
  <si>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</si>
  <si>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</si>
  <si>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</si>
  <si>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</si>
  <si>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</si>
  <si>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</si>
  <si>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</si>
  <si>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</si>
  <si>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</si>
  <si>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</si>
  <si>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</si>
  <si>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</si>
  <si>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</si>
  <si>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</si>
  <si>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</si>
  <si>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</si>
  <si>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</si>
  <si>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</si>
  <si>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</si>
  <si>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</si>
  <si>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</si>
  <si>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</si>
  <si>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</si>
  <si>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</si>
  <si>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</si>
  <si>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</si>
  <si>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</si>
  <si>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</si>
  <si>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</si>
  <si>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</si>
  <si>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</si>
  <si>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</si>
  <si>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</si>
  <si>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</si>
  <si>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</si>
  <si>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</si>
  <si>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</si>
  <si>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</si>
  <si>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</si>
  <si>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</si>
  <si>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</si>
  <si>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</si>
  <si>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</si>
  <si>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</si>
  <si>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</si>
  <si>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</si>
  <si>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</si>
  <si>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</si>
  <si>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</si>
  <si>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</si>
  <si>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</si>
  <si>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</si>
  <si>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</si>
  <si>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</si>
  <si>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</si>
  <si>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</si>
  <si>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</si>
  <si>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</si>
  <si>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</si>
  <si>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</si>
  <si>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</si>
  <si>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</si>
  <si>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</si>
  <si>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</si>
  <si>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</si>
  <si>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</si>
  <si>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</si>
  <si>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</si>
  <si>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</si>
  <si>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</si>
  <si>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</si>
  <si>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</si>
  <si>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</si>
  <si>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</si>
  <si>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</si>
  <si>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</si>
  <si>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</si>
  <si>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</si>
  <si>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</si>
  <si>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</si>
  <si>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</si>
  <si>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</si>
  <si>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</si>
  <si>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</si>
  <si>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</si>
  <si>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</si>
  <si>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</si>
  <si>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</si>
  <si>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</si>
  <si>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</si>
  <si>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</si>
  <si>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</si>
  <si>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</si>
  <si>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</si>
  <si>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</si>
  <si>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</si>
  <si>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</si>
  <si>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</si>
  <si>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</si>
  <si>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</si>
  <si>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</si>
  <si>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</si>
  <si>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</si>
  <si>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</si>
  <si>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</si>
  <si>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</si>
  <si>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</si>
  <si>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</si>
  <si>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</si>
  <si>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</si>
  <si>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</si>
  <si>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</si>
  <si>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</si>
  <si>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</si>
  <si>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</si>
  <si>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</si>
  <si>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</si>
  <si>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</si>
  <si>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</si>
  <si>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</si>
  <si>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</si>
  <si>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</si>
  <si>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</si>
  <si>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</si>
  <si>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</si>
  <si>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</si>
  <si>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</si>
  <si>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</si>
  <si>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</si>
  <si>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</si>
  <si>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</si>
  <si>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</si>
  <si>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</si>
  <si>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</si>
  <si>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</si>
  <si>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</si>
  <si>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</si>
  <si>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</si>
  <si>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</si>
  <si>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</si>
  <si>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</si>
  <si>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</si>
  <si>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</si>
  <si>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</si>
  <si>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</si>
  <si>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</si>
  <si>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</si>
  <si>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</si>
  <si>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</si>
  <si>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</si>
  <si>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</si>
  <si>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</si>
  <si>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</si>
  <si>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</si>
  <si>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</si>
  <si>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</si>
  <si>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</si>
  <si>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</si>
  <si>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</si>
  <si>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</si>
  <si>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</si>
  <si>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</si>
  <si>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</si>
  <si>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</si>
  <si>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</si>
  <si>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</si>
  <si>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</si>
  <si>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</si>
  <si>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</si>
  <si>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</si>
  <si>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</si>
  <si>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</si>
  <si>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</si>
  <si>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</si>
  <si>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</si>
  <si>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</si>
  <si>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</si>
  <si>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</si>
  <si>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</si>
  <si>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</si>
  <si>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</si>
  <si>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</si>
  <si>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</si>
  <si>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</si>
  <si>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</si>
  <si>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</si>
  <si>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</si>
  <si>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</si>
  <si>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</si>
  <si>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</si>
  <si>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</si>
  <si>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</si>
  <si>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</si>
  <si>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</si>
  <si>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</si>
  <si>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</si>
  <si>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</si>
  <si>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</si>
  <si>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</si>
  <si>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</si>
  <si>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</si>
  <si>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</si>
  <si>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</si>
  <si>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</si>
  <si>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</si>
  <si>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</si>
  <si>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</si>
  <si>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</si>
  <si>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</si>
  <si>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</si>
  <si>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</si>
  <si>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</si>
  <si>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</si>
  <si>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</si>
  <si>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</si>
  <si>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</si>
  <si>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</si>
  <si>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</si>
  <si>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</si>
  <si>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</si>
  <si>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</si>
  <si>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</si>
  <si>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</si>
  <si>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</si>
  <si>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</si>
  <si>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</si>
  <si>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</si>
  <si>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</si>
  <si>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</si>
  <si>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</si>
  <si>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</si>
  <si>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</si>
  <si>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</si>
  <si>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</si>
  <si>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</si>
  <si>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</si>
  <si>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</si>
  <si>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</si>
  <si>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</si>
  <si>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</si>
  <si>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</si>
  <si>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</si>
  <si>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</si>
  <si>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</si>
  <si>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</si>
  <si>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</si>
  <si>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</si>
  <si>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</si>
  <si>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</si>
  <si>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</si>
  <si>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</si>
  <si>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</si>
  <si>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</si>
  <si>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</si>
  <si>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</si>
  <si>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</si>
  <si>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</si>
  <si>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</si>
  <si>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</si>
  <si>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</si>
  <si>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</si>
  <si>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</si>
  <si>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</si>
  <si>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</si>
  <si>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</si>
  <si>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</si>
  <si>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</si>
  <si>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</si>
  <si>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</si>
  <si>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</si>
  <si>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</si>
  <si>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</si>
  <si>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</si>
  <si>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</si>
  <si>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</si>
  <si>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</si>
  <si>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</si>
  <si>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</si>
  <si>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</si>
  <si>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</si>
  <si>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</si>
  <si>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</si>
  <si>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</si>
  <si>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</si>
  <si>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</si>
  <si>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</si>
  <si>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</si>
  <si>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</si>
  <si>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</si>
  <si>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</si>
  <si>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</si>
  <si>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</si>
  <si>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</si>
  <si>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</si>
  <si>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</si>
  <si>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</si>
  <si>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</si>
  <si>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</si>
  <si>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</si>
  <si>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</si>
  <si>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</si>
  <si>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</si>
  <si>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</si>
  <si>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</si>
  <si>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</si>
  <si>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</si>
  <si>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</si>
  <si>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</si>
  <si>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</si>
  <si>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</si>
  <si>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</si>
  <si>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</si>
  <si>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</si>
  <si>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</si>
  <si>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</si>
  <si>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</si>
  <si>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</si>
  <si>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</si>
  <si>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</si>
  <si>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</si>
  <si>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</si>
  <si>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</si>
  <si>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</si>
  <si>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</si>
  <si>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</si>
  <si>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</si>
  <si>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</si>
  <si>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</si>
  <si>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</si>
  <si>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</si>
  <si>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</si>
  <si>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</si>
  <si>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</si>
  <si>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</si>
  <si>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</si>
  <si>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</si>
  <si>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</si>
  <si>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</si>
  <si>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</si>
  <si>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</si>
  <si>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</si>
  <si>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</si>
  <si>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</si>
  <si>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</si>
  <si>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</si>
  <si>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</si>
  <si>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</si>
  <si>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</si>
  <si>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</si>
  <si>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</si>
  <si>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</si>
  <si>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</si>
  <si>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</si>
  <si>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</si>
  <si>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</si>
  <si>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</si>
  <si>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</si>
  <si>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</si>
  <si>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</si>
  <si>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</si>
  <si>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</si>
  <si>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</si>
  <si>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</si>
  <si>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</si>
  <si>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</si>
  <si>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</si>
  <si>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</si>
  <si>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</si>
  <si>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</si>
  <si>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</si>
  <si>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</si>
  <si>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</si>
  <si>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</si>
  <si>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</si>
  <si>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</si>
  <si>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</si>
  <si>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</si>
  <si>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</si>
  <si>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</si>
  <si>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</si>
  <si>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</si>
  <si>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</si>
  <si>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</si>
  <si>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</si>
  <si>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</si>
  <si>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</si>
  <si>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</si>
  <si>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</si>
  <si>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</si>
  <si>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</si>
  <si>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</si>
  <si>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</si>
  <si>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</si>
  <si>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</si>
  <si>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</si>
  <si>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</si>
  <si>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</si>
  <si>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</si>
  <si>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</si>
  <si>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</si>
  <si>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</si>
  <si>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</si>
  <si>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</si>
  <si>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</si>
  <si>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</si>
  <si>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</si>
  <si>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</si>
  <si>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</si>
  <si>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</si>
  <si>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</si>
  <si>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</si>
  <si>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</si>
  <si>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</si>
  <si>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</si>
  <si>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</si>
  <si>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</si>
  <si>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</si>
  <si>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</si>
  <si>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</si>
  <si>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</si>
  <si>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</si>
  <si>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</si>
  <si>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</si>
  <si>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</si>
  <si>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</si>
  <si>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</si>
  <si>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</si>
  <si>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</si>
  <si>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</si>
  <si>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</si>
  <si>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</si>
  <si>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</si>
  <si>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</si>
  <si>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</si>
  <si>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</si>
  <si>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</si>
  <si>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</si>
  <si>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</si>
  <si>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</si>
  <si>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</si>
  <si>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</si>
  <si>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</si>
  <si>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</si>
  <si>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</si>
  <si>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</si>
  <si>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</si>
  <si>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</si>
  <si>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</si>
  <si>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</si>
  <si>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</si>
  <si>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</si>
  <si>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</si>
  <si>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</si>
  <si>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</si>
  <si>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</si>
  <si>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</si>
  <si>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</si>
  <si>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</si>
  <si>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</si>
  <si>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</si>
  <si>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</si>
  <si>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</si>
  <si>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</si>
  <si>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</si>
  <si>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</si>
  <si>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</si>
  <si>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</si>
  <si>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</si>
  <si>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</si>
  <si>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</si>
  <si>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</si>
  <si>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</si>
  <si>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</si>
  <si>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</si>
  <si>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</si>
  <si>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</si>
  <si>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</si>
  <si>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</si>
  <si>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</si>
  <si>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</si>
  <si>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</si>
  <si>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</si>
  <si>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</si>
  <si>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</si>
  <si>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</si>
  <si>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</si>
  <si>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</si>
  <si>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</si>
  <si>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</si>
  <si>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</si>
  <si>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</si>
  <si>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</si>
  <si>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</si>
  <si>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</si>
  <si>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</si>
  <si>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</si>
  <si>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</si>
  <si>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</si>
  <si>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</si>
  <si>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</si>
  <si>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</si>
  <si>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</si>
  <si>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</si>
  <si>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</si>
  <si>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</si>
  <si>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</si>
  <si>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</si>
  <si>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</si>
  <si>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</si>
  <si>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</si>
  <si>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</si>
  <si>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</si>
  <si>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</si>
  <si>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</si>
  <si>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</si>
  <si>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</si>
  <si>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</si>
  <si>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</si>
  <si>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</si>
  <si>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</si>
  <si>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</si>
  <si>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</si>
  <si>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</si>
  <si>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</si>
  <si>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</si>
  <si>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</si>
  <si>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</si>
  <si>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</si>
  <si>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</si>
  <si>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</si>
  <si>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</si>
  <si>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</si>
  <si>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</si>
  <si>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</si>
  <si>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</si>
  <si>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</si>
  <si>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</si>
  <si>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</si>
  <si>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</si>
  <si>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</si>
  <si>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</si>
  <si>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</si>
  <si>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</si>
  <si>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</si>
  <si>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</si>
  <si>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</si>
  <si>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</si>
  <si>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</si>
  <si>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</si>
  <si>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</si>
  <si>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</si>
  <si>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</si>
  <si>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</si>
  <si>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</si>
  <si>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</si>
  <si>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</si>
  <si>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</si>
  <si>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</si>
  <si>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</si>
  <si>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</si>
  <si>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</si>
  <si>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</si>
  <si>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</si>
  <si>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</si>
  <si>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</si>
  <si>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</si>
  <si>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</si>
  <si>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</si>
  <si>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</si>
  <si>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</si>
  <si>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</si>
  <si>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</si>
  <si>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</si>
  <si>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</si>
  <si>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</si>
  <si>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</si>
  <si>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</si>
  <si>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</si>
  <si>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</si>
  <si>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</si>
  <si>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</si>
  <si>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</si>
  <si>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</si>
  <si>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</si>
  <si>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</si>
  <si>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</si>
  <si>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</si>
  <si>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</si>
  <si>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</si>
  <si>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</si>
  <si>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</si>
  <si>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</si>
  <si>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</si>
  <si>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</si>
  <si>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</si>
  <si>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</si>
  <si>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</si>
  <si>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</si>
  <si>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</si>
  <si>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</si>
  <si>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</si>
  <si>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</si>
  <si>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</si>
  <si>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</si>
  <si>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</si>
  <si>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</si>
  <si>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</si>
  <si>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</si>
  <si>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</si>
  <si>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</si>
  <si>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</si>
  <si>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</si>
  <si>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</si>
  <si>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</si>
  <si>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</si>
  <si>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</si>
  <si>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</si>
  <si>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</si>
  <si>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</si>
  <si>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</si>
  <si>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</si>
  <si>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</si>
  <si>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</si>
  <si>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</si>
  <si>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</si>
  <si>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</si>
  <si>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</si>
  <si>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</si>
  <si>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</si>
  <si>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</si>
  <si>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</si>
  <si>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</si>
  <si>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</si>
  <si>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</si>
  <si>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</si>
  <si>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</si>
  <si>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</si>
  <si>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</si>
  <si>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</si>
  <si>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</si>
  <si>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</si>
  <si>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</si>
  <si>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</si>
  <si>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</si>
  <si>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</si>
  <si>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</si>
  <si>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</si>
  <si>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</si>
  <si>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</si>
  <si>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</si>
  <si>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</si>
  <si>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</si>
  <si>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</si>
  <si>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</si>
  <si>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</si>
  <si>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</si>
  <si>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</si>
  <si>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</si>
  <si>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</si>
  <si>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</si>
  <si>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</si>
  <si>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</si>
  <si>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</si>
  <si>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</si>
  <si>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</si>
  <si>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</si>
  <si>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</si>
  <si>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</si>
  <si>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</si>
  <si>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</si>
  <si>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</si>
  <si>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</si>
  <si>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</si>
  <si>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</si>
  <si>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</si>
  <si>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</si>
  <si>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</si>
  <si>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</si>
  <si>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</si>
  <si>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</si>
  <si>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</si>
  <si>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</si>
  <si>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</si>
  <si>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</si>
  <si>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</si>
  <si>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</si>
  <si>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</si>
  <si>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</si>
  <si>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</si>
  <si>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</si>
  <si>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</si>
  <si>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</si>
  <si>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</si>
  <si>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</si>
  <si>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</si>
  <si>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</si>
  <si>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</si>
  <si>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</si>
  <si>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</si>
  <si>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</si>
  <si>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</si>
  <si>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</si>
  <si>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</si>
  <si>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</si>
  <si>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</si>
  <si>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</si>
  <si>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</si>
  <si>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</si>
  <si>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</si>
  <si>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</si>
  <si>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</si>
  <si>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</si>
  <si>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</si>
  <si>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</si>
  <si>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</si>
  <si>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</si>
  <si>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</si>
  <si>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</si>
  <si>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</si>
  <si>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</si>
  <si>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</si>
  <si>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</si>
  <si>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</si>
  <si>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</si>
  <si>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</si>
  <si>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</si>
  <si>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</si>
  <si>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</si>
  <si>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</si>
  <si>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</si>
  <si>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</si>
  <si>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</si>
  <si>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</si>
  <si>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</si>
  <si>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</si>
  <si>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</si>
  <si>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</si>
  <si>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</si>
  <si>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</si>
  <si>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</si>
  <si>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</si>
  <si>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</si>
  <si>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</si>
  <si>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</si>
  <si>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</si>
  <si>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</si>
  <si>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</si>
  <si>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</si>
  <si>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</si>
  <si>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</si>
  <si>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</si>
  <si>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</si>
  <si>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</si>
  <si>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</si>
  <si>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</si>
  <si>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</si>
  <si>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</si>
  <si>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</si>
  <si>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</si>
  <si>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</si>
  <si>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</si>
  <si>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</si>
  <si>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</si>
  <si>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</si>
  <si>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</si>
  <si>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</si>
  <si>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</si>
  <si>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</si>
  <si>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</si>
  <si>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</si>
  <si>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</si>
  <si>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</si>
  <si>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</si>
  <si>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</si>
  <si>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</si>
  <si>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</si>
  <si>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</si>
  <si>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</si>
  <si>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</si>
  <si>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</si>
  <si>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</si>
  <si>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</si>
  <si>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</si>
  <si>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</si>
  <si>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</si>
  <si>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</si>
  <si>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</si>
  <si>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</si>
  <si>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</si>
  <si>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</si>
  <si>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</si>
  <si>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</si>
  <si>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</si>
  <si>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</si>
  <si>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</si>
  <si>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</si>
  <si>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</si>
  <si>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</si>
  <si>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</si>
  <si>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</si>
  <si>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</si>
  <si>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</si>
  <si>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</si>
  <si>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</si>
  <si>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</si>
  <si>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</si>
  <si>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</si>
  <si>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</si>
  <si>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</si>
  <si>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</si>
  <si>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</si>
  <si>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</si>
  <si>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</si>
  <si>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</si>
  <si>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</si>
  <si>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</si>
  <si>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</si>
  <si>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</si>
  <si>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</si>
  <si>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</si>
  <si>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</si>
  <si>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</si>
  <si>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</si>
  <si>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</si>
  <si>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</si>
  <si>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</si>
  <si>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</si>
  <si>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</si>
  <si>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</si>
  <si>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</si>
  <si>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</si>
  <si>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</si>
  <si>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</si>
  <si>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</si>
  <si>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</si>
  <si>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</si>
  <si>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</si>
  <si>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</si>
  <si>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</si>
  <si>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</si>
  <si>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</si>
  <si>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</si>
  <si>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</si>
  <si>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</si>
  <si>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</si>
  <si>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</si>
  <si>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</si>
  <si>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</si>
  <si>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</si>
  <si>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</si>
  <si>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</si>
  <si>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</si>
  <si>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</si>
  <si>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</si>
  <si>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</si>
  <si>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</si>
  <si>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</si>
  <si>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</si>
  <si>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</si>
  <si>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</si>
  <si>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</si>
  <si>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</si>
  <si>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</si>
  <si>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</si>
  <si>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</si>
  <si>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</si>
  <si>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</si>
  <si>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</si>
  <si>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</si>
  <si>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</si>
  <si>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</si>
  <si>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</si>
  <si>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</si>
  <si>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</si>
  <si>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</si>
  <si>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</si>
  <si>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</si>
  <si>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</si>
  <si>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</si>
  <si>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</si>
  <si>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</si>
  <si>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</si>
  <si>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</si>
  <si>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</si>
  <si>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</si>
  <si>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</si>
  <si>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</si>
  <si>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</si>
  <si>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</si>
  <si>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</si>
  <si>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</si>
  <si>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</si>
  <si>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</si>
  <si>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</si>
  <si>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</si>
  <si>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</si>
  <si>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</si>
  <si>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</si>
  <si>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</si>
  <si>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</si>
  <si>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</si>
  <si>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</si>
  <si>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</si>
  <si>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</si>
  <si>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</si>
  <si>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</si>
  <si>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</si>
  <si>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</si>
  <si>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</si>
  <si>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</si>
  <si>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</si>
  <si>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</si>
  <si>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</si>
  <si>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</si>
  <si>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</si>
  <si>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</si>
  <si>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</si>
  <si>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</si>
  <si>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</si>
  <si>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</si>
  <si>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</si>
  <si>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</si>
  <si>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</si>
  <si>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</si>
  <si>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</si>
  <si>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</si>
  <si>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</si>
  <si>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</si>
  <si>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</si>
  <si>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</si>
  <si>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</si>
  <si>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</si>
  <si>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</si>
  <si>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</si>
  <si>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</si>
  <si>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</si>
  <si>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</si>
  <si>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</si>
  <si>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</si>
  <si>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</si>
  <si>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</si>
  <si>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</si>
  <si>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</si>
  <si>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</si>
  <si>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</si>
  <si>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</si>
  <si>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</si>
  <si>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</si>
  <si>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</si>
  <si>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</si>
  <si>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</si>
  <si>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</si>
  <si>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</si>
  <si>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</si>
  <si>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</si>
  <si>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</si>
  <si>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</si>
  <si>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</si>
  <si>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</si>
  <si>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</si>
  <si>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</si>
  <si>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</si>
  <si>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</si>
  <si>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</si>
  <si>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</si>
  <si>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</si>
  <si>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</si>
  <si>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</si>
  <si>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</si>
  <si>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</si>
  <si>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</si>
  <si>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</si>
  <si>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</si>
  <si>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</si>
  <si>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</si>
  <si>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</si>
  <si>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</si>
  <si>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</si>
  <si>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</si>
  <si>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</si>
  <si>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</si>
  <si>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</si>
  <si>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</si>
  <si>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</si>
  <si>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</si>
  <si>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</si>
  <si>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</si>
  <si>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</si>
  <si>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</si>
  <si>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</si>
  <si>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</si>
  <si>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</si>
  <si>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</si>
  <si>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</si>
  <si>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</si>
  <si>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</si>
  <si>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</si>
  <si>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</si>
  <si>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</si>
  <si>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</si>
  <si>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</si>
  <si>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</si>
  <si>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</si>
  <si>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</si>
  <si>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</si>
  <si>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</si>
  <si>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</si>
  <si>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</si>
  <si>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</si>
  <si>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</si>
  <si>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</si>
  <si>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</si>
  <si>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</si>
  <si>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</si>
  <si>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</si>
  <si>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</si>
  <si>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</si>
  <si>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</si>
  <si>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</si>
  <si>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</si>
  <si>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</si>
  <si>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</si>
  <si>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</si>
  <si>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</si>
  <si>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</si>
  <si>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</si>
  <si>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</si>
  <si>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</si>
  <si>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</si>
  <si>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</si>
  <si>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</si>
  <si>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</si>
  <si>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</si>
  <si>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</si>
  <si>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</si>
  <si>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</si>
  <si>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</si>
  <si>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</si>
  <si>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</si>
  <si>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</si>
  <si>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</si>
  <si>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</si>
  <si>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</si>
  <si>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</si>
  <si>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</si>
  <si>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</si>
  <si>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</si>
  <si>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</si>
  <si>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</si>
  <si>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</si>
  <si>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</si>
  <si>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</si>
  <si>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</si>
  <si>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</si>
  <si>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</si>
  <si>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</si>
  <si>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</si>
  <si>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</si>
  <si>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</si>
  <si>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</si>
  <si>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</si>
  <si>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</si>
  <si>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</si>
  <si>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</si>
  <si>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</si>
  <si>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</si>
  <si>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</si>
  <si>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</si>
  <si>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</si>
  <si>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</si>
  <si>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</si>
  <si>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</si>
  <si>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</si>
  <si>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</si>
  <si>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</si>
  <si>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</si>
  <si>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</si>
  <si>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</si>
  <si>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</si>
  <si>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</si>
  <si>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</si>
  <si>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</si>
  <si>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</si>
  <si>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</si>
  <si>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</si>
  <si>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</si>
  <si>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</si>
  <si>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</si>
  <si>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</si>
  <si>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</si>
  <si>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</si>
  <si>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</si>
  <si>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</si>
  <si>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</si>
  <si>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</si>
  <si>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</si>
  <si>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</si>
  <si>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</si>
  <si>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</si>
  <si>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</si>
  <si>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</si>
  <si>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</si>
  <si>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</si>
  <si>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</si>
  <si>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</si>
  <si>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</si>
  <si>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</si>
  <si>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</si>
  <si>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</si>
  <si>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</si>
  <si>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</si>
  <si>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</si>
  <si>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</si>
  <si>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</si>
  <si>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</si>
  <si>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</si>
  <si>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</si>
  <si>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</si>
  <si>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</si>
  <si>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</si>
  <si>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</si>
  <si>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</si>
  <si>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</si>
  <si>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</si>
  <si>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</si>
  <si>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</si>
  <si>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</si>
  <si>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</si>
  <si>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</si>
  <si>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</si>
  <si>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</si>
  <si>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</si>
  <si>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</si>
  <si>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</si>
  <si>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</si>
  <si>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</si>
  <si>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</si>
  <si>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</si>
  <si>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</si>
  <si>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</si>
  <si>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</si>
  <si>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</si>
  <si>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</si>
  <si>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</si>
  <si>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</si>
  <si>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</si>
  <si>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</si>
  <si>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</si>
  <si>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</si>
  <si>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</si>
  <si>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</si>
  <si>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</si>
  <si>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</si>
  <si>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</si>
  <si>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</si>
  <si>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</si>
  <si>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</si>
  <si>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</si>
  <si>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</si>
  <si>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</si>
  <si>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</si>
  <si>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</si>
  <si>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</si>
  <si>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</si>
  <si>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</si>
  <si>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</si>
  <si>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</si>
  <si>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</si>
  <si>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</si>
  <si>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</si>
  <si>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</si>
  <si>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</si>
  <si>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</si>
  <si>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</si>
  <si>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</si>
  <si>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</si>
  <si>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</si>
  <si>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</si>
  <si>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</si>
  <si>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</si>
  <si>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</si>
  <si>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</si>
  <si>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</si>
  <si>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</si>
  <si>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</si>
  <si>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</si>
  <si>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</si>
  <si>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</si>
  <si>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</si>
  <si>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</si>
  <si>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</si>
  <si>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</si>
  <si>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</si>
  <si>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</si>
  <si>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</si>
  <si>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</si>
  <si>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</si>
  <si>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</si>
  <si>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</si>
  <si>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</si>
  <si>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</si>
  <si>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</si>
  <si>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</si>
  <si>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</si>
  <si>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</si>
  <si>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</si>
  <si>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</si>
  <si>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</si>
  <si>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</si>
  <si>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</si>
  <si>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</si>
  <si>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</si>
  <si>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</si>
  <si>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</si>
  <si>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</si>
  <si>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</si>
  <si>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</si>
  <si>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</si>
  <si>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</si>
  <si>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</si>
  <si>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</si>
  <si>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</si>
  <si>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</si>
  <si>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</si>
  <si>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</si>
  <si>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</si>
  <si>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</si>
  <si>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</si>
  <si>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</si>
  <si>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</si>
  <si>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</si>
  <si>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</si>
  <si>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</si>
  <si>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</si>
  <si>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</si>
  <si>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</si>
  <si>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</si>
  <si>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</si>
  <si>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</si>
  <si>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</si>
  <si>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</si>
  <si>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</si>
  <si>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</si>
  <si>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</si>
  <si>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</si>
  <si>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</si>
  <si>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</si>
  <si>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</si>
  <si>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</si>
  <si>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</si>
  <si>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</si>
  <si>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</si>
  <si>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</si>
  <si>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</si>
  <si>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</si>
  <si>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</si>
  <si>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</si>
  <si>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</si>
  <si>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</si>
  <si>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</si>
  <si>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</si>
  <si>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</si>
  <si>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</si>
  <si>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</si>
  <si>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</si>
  <si>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</si>
  <si>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</si>
  <si>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</si>
  <si>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</si>
  <si>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</si>
  <si>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</si>
  <si>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</si>
  <si>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</si>
  <si>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</si>
  <si>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</si>
  <si>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</si>
  <si>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</si>
  <si>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</si>
  <si>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</si>
  <si>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</si>
  <si>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</si>
  <si>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</si>
  <si>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</si>
  <si>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</si>
  <si>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</si>
  <si>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</si>
  <si>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</si>
  <si>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</si>
  <si>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</si>
  <si>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</si>
  <si>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</si>
  <si>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</si>
  <si>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</si>
  <si>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</si>
  <si>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</si>
  <si>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</si>
  <si>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</si>
  <si>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</si>
  <si>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</si>
  <si>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</si>
  <si>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</si>
  <si>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</si>
  <si>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</si>
  <si>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</si>
  <si>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</si>
  <si>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</si>
  <si>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</si>
  <si>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</si>
  <si>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</si>
  <si>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</si>
  <si>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</si>
  <si>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</si>
  <si>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</si>
  <si>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</si>
  <si>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</si>
  <si>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</si>
  <si>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</si>
  <si>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</si>
  <si>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</si>
  <si>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</si>
  <si>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</si>
  <si>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</si>
  <si>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</si>
  <si>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</si>
  <si>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</si>
  <si>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</si>
  <si>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</si>
  <si>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</si>
  <si>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</si>
  <si>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</si>
  <si>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</si>
  <si>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</si>
  <si>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</si>
  <si>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</si>
  <si>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</si>
  <si>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</si>
  <si>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</si>
  <si>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</si>
  <si>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</si>
  <si>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</si>
  <si>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</si>
  <si>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</si>
  <si>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</si>
  <si>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</si>
  <si>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</si>
  <si>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</si>
  <si>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</si>
  <si>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</si>
  <si>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</si>
  <si>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</si>
  <si>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</si>
  <si>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</si>
  <si>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</si>
  <si>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</si>
  <si>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</si>
  <si>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</si>
  <si>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</si>
  <si>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</si>
  <si>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</si>
  <si>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</si>
  <si>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</si>
  <si>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</si>
  <si>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</si>
  <si>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</si>
  <si>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</si>
  <si>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</si>
  <si>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</si>
  <si>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</si>
  <si>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</si>
  <si>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</si>
  <si>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</si>
  <si>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</si>
  <si>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</si>
  <si>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</si>
  <si>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</si>
  <si>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</si>
  <si>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</si>
  <si>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</si>
  <si>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</si>
  <si>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</si>
  <si>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</si>
  <si>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</si>
  <si>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</si>
  <si>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</si>
  <si>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</si>
  <si>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</si>
  <si>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</si>
  <si>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</si>
  <si>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</si>
  <si>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</si>
  <si>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</si>
  <si>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</si>
  <si>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</si>
  <si>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</si>
  <si>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</si>
  <si>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</si>
  <si>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</si>
  <si>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</si>
  <si>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</si>
  <si>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</si>
  <si>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</si>
  <si>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</si>
  <si>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</si>
  <si>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</si>
  <si>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</si>
  <si>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</si>
  <si>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</si>
  <si>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</si>
  <si>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</si>
  <si>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</si>
  <si>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</si>
  <si>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</si>
  <si>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</si>
  <si>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</si>
  <si>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</si>
  <si>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</si>
  <si>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</si>
  <si>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</si>
  <si>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</si>
  <si>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</si>
  <si>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</si>
  <si>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</si>
  <si>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</si>
  <si>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</si>
  <si>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</si>
  <si>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</si>
  <si>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</si>
  <si>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</si>
  <si>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</si>
  <si>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</si>
  <si>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</si>
  <si>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</si>
  <si>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</si>
  <si>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</si>
  <si>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</si>
  <si>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</si>
  <si>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</si>
  <si>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</si>
  <si>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</si>
  <si>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</si>
  <si>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</si>
  <si>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</si>
  <si>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</si>
  <si>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</si>
  <si>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</si>
  <si>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</si>
  <si>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</si>
  <si>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</si>
  <si>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</si>
  <si>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</si>
  <si>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</si>
  <si>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</si>
  <si>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</si>
  <si>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</si>
  <si>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</si>
  <si>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</si>
  <si>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</si>
  <si>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</si>
  <si>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</si>
  <si>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</si>
  <si>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</si>
  <si>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</si>
  <si>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</si>
  <si>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</si>
  <si>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</si>
  <si>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</si>
  <si>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</si>
  <si>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</si>
  <si>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</si>
  <si>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</si>
  <si>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</si>
  <si>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</si>
  <si>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</si>
  <si>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</si>
  <si>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</si>
  <si>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</si>
  <si>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</si>
  <si>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</si>
  <si>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</si>
  <si>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</si>
  <si>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</si>
  <si>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</si>
  <si>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</si>
  <si>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</si>
  <si>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</si>
  <si>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</si>
  <si>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</si>
  <si>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</si>
  <si>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</si>
  <si>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</si>
  <si>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</si>
  <si>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</si>
  <si>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</si>
  <si>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</si>
  <si>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</si>
  <si>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</si>
  <si>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</si>
  <si>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</si>
  <si>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</si>
  <si>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</si>
  <si>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</si>
  <si>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</si>
  <si>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</si>
  <si>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</si>
  <si>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</si>
  <si>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</si>
  <si>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</si>
  <si>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</si>
  <si>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</si>
  <si>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</si>
  <si>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</si>
  <si>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</si>
  <si>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</si>
  <si>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</si>
  <si>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</si>
  <si>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</si>
  <si>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</si>
  <si>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</si>
  <si>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</si>
  <si>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</si>
  <si>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</si>
  <si>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</si>
  <si>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</si>
  <si>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</si>
  <si>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</si>
  <si>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</si>
  <si>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</si>
  <si>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</si>
  <si>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</si>
  <si>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</si>
  <si>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</si>
  <si>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</si>
  <si>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</si>
  <si>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</si>
  <si>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</si>
  <si>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</si>
  <si>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</si>
  <si>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</si>
  <si>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</si>
  <si>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</si>
  <si>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</si>
  <si>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</si>
  <si>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</si>
  <si>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</si>
  <si>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</si>
  <si>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</si>
  <si>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</si>
  <si>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</si>
  <si>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</si>
  <si>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</si>
  <si>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</si>
  <si>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</si>
  <si>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</si>
  <si>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</si>
  <si>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</si>
  <si>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</si>
  <si>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</si>
  <si>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</si>
  <si>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</si>
  <si>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</si>
  <si>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</si>
  <si>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</si>
  <si>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</si>
  <si>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</si>
  <si>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</si>
  <si>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</si>
  <si>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</si>
  <si>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</si>
  <si>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</si>
  <si>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</si>
  <si>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</si>
  <si>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</si>
  <si>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</si>
  <si>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</si>
  <si>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</si>
  <si>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</si>
  <si>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</si>
  <si>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</si>
  <si>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</si>
  <si>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</si>
  <si>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</si>
  <si>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</si>
  <si>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</si>
  <si>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</si>
  <si>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</si>
  <si>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</si>
  <si>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</si>
  <si>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</si>
  <si>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</si>
  <si>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</si>
  <si>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</si>
  <si>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</si>
  <si>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</si>
  <si>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</si>
  <si>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</si>
  <si>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</si>
  <si>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</si>
  <si>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</si>
  <si>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</si>
  <si>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</si>
  <si>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</si>
  <si>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</si>
  <si>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</si>
  <si>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</si>
  <si>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</si>
  <si>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</si>
  <si>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</si>
  <si>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</si>
  <si>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</si>
  <si>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</si>
  <si>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</si>
  <si>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</si>
  <si>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</si>
  <si>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</si>
  <si>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</si>
  <si>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</si>
  <si>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</si>
  <si>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</si>
  <si>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</si>
  <si>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</si>
  <si>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</si>
  <si>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</si>
  <si>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</si>
  <si>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</si>
  <si>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</si>
  <si>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</si>
  <si>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</si>
  <si>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</si>
  <si>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</si>
  <si>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</si>
  <si>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</si>
  <si>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</si>
  <si>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</si>
  <si>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</si>
  <si>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</si>
  <si>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</si>
  <si>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</si>
  <si>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</si>
  <si>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</si>
  <si>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</si>
  <si>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</si>
  <si>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</si>
  <si>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</si>
  <si>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</si>
  <si>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</si>
  <si>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</si>
  <si>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</si>
  <si>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</si>
  <si>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</si>
  <si>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</si>
  <si>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</si>
  <si>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</si>
  <si>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</si>
  <si>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</si>
  <si>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</si>
  <si>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</si>
  <si>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</si>
  <si>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</si>
  <si>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</si>
  <si>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</si>
  <si>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</si>
  <si>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</si>
  <si>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</si>
  <si>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</si>
  <si>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</si>
  <si>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</si>
  <si>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</si>
  <si>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</si>
  <si>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</si>
  <si>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</si>
  <si>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</si>
  <si>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</si>
  <si>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</si>
  <si>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</si>
  <si>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</si>
  <si>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</si>
  <si>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</si>
  <si>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</si>
  <si>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</si>
  <si>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</si>
  <si>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</si>
  <si>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</si>
  <si>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</si>
  <si>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</si>
  <si>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</si>
  <si>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</si>
  <si>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</si>
  <si>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</si>
  <si>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</si>
  <si>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</si>
  <si>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</si>
  <si>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</si>
  <si>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</si>
  <si>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</si>
  <si>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</si>
  <si>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</si>
  <si>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</si>
  <si>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</si>
  <si>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</si>
  <si>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</si>
  <si>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</si>
  <si>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</si>
  <si>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</si>
  <si>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</si>
  <si>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</si>
  <si>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</si>
  <si>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</si>
  <si>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</si>
  <si>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</si>
  <si>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</si>
  <si>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</si>
  <si>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</si>
  <si>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</si>
  <si>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</si>
  <si>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</si>
  <si>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</si>
  <si>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</si>
  <si>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</si>
  <si>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</si>
  <si>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</si>
  <si>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</si>
  <si>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</si>
  <si>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</si>
  <si>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</si>
  <si>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</si>
  <si>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</si>
  <si>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</si>
  <si>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</si>
  <si>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</si>
  <si>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</si>
  <si>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</si>
  <si>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</si>
  <si>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</si>
  <si>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</si>
  <si>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</si>
  <si>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</si>
  <si>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</si>
  <si>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</si>
  <si>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</si>
  <si>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</si>
  <si>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</si>
  <si>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</si>
  <si>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</si>
  <si>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</si>
  <si>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</si>
  <si>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</si>
  <si>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</si>
  <si>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</si>
  <si>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</si>
  <si>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</si>
  <si>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</si>
  <si>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</si>
  <si>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</si>
  <si>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</si>
  <si>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</si>
  <si>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</si>
  <si>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</si>
  <si>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</si>
  <si>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</si>
  <si>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</si>
  <si>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</si>
  <si>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</si>
  <si>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</si>
  <si>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</si>
  <si>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</si>
  <si>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</si>
  <si>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</si>
  <si>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</si>
  <si>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</si>
  <si>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</si>
  <si>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</si>
  <si>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</si>
  <si>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</si>
  <si>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</si>
  <si>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</si>
  <si>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</si>
  <si>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</si>
  <si>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</si>
  <si>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</si>
  <si>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</si>
  <si>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</si>
  <si>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</si>
  <si>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</si>
  <si>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</si>
  <si>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</si>
  <si>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</si>
  <si>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</si>
  <si>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</si>
  <si>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</si>
  <si>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</si>
  <si>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</si>
  <si>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</si>
  <si>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</si>
  <si>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</si>
  <si>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</si>
  <si>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</si>
  <si>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</si>
  <si>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</si>
  <si>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</si>
  <si>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</si>
  <si>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</si>
  <si>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</si>
  <si>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</si>
  <si>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</si>
  <si>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</si>
  <si>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</si>
  <si>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</si>
  <si>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</si>
  <si>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</si>
  <si>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</si>
  <si>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</si>
  <si>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</si>
  <si>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</si>
  <si>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</si>
  <si>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</si>
  <si>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</si>
  <si>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</si>
  <si>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</si>
  <si>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</si>
  <si>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</si>
  <si>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</si>
  <si>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</si>
  <si>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</si>
  <si>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</si>
  <si>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</si>
  <si>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</si>
  <si>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</si>
  <si>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</si>
  <si>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</si>
  <si>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</si>
  <si>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</si>
  <si>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</si>
  <si>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</si>
  <si>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</si>
  <si>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</si>
  <si>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</si>
  <si>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</si>
  <si>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</si>
  <si>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</si>
  <si>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</si>
  <si>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</si>
  <si>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</si>
  <si>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</si>
  <si>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</si>
  <si>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</si>
  <si>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</si>
  <si>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</si>
  <si>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</si>
  <si>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</si>
  <si>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</si>
  <si>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</si>
  <si>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</si>
  <si>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</si>
  <si>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</si>
  <si>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</si>
  <si>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</si>
  <si>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</si>
  <si>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</si>
  <si>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</si>
  <si>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</si>
  <si>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</si>
  <si>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</si>
  <si>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</si>
  <si>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</si>
  <si>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</si>
  <si>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</si>
  <si>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</si>
  <si>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</si>
  <si>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</si>
  <si>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</si>
  <si>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</si>
  <si>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</si>
  <si>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</si>
  <si>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</si>
  <si>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</si>
  <si>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</si>
  <si>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</si>
  <si>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</si>
  <si>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</si>
  <si>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</si>
  <si>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</si>
  <si>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</si>
  <si>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</si>
  <si>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</si>
  <si>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</si>
  <si>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</si>
  <si>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</si>
  <si>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</si>
  <si>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</si>
  <si>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</si>
  <si>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</si>
  <si>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</si>
  <si>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</si>
  <si>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</si>
  <si>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</si>
  <si>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</si>
  <si>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</si>
  <si>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</si>
  <si>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</si>
  <si>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</si>
  <si>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</si>
  <si>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</si>
  <si>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</si>
  <si>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</si>
  <si>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</si>
  <si>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</si>
  <si>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</si>
  <si>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</si>
  <si>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</si>
  <si>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</si>
  <si>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</si>
  <si>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</si>
  <si>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</si>
  <si>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</si>
  <si>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</si>
  <si>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</si>
  <si>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</si>
  <si>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</si>
  <si>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</si>
  <si>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</si>
  <si>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</si>
  <si>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</si>
  <si>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</si>
  <si>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</si>
  <si>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</si>
  <si>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</si>
  <si>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</si>
  <si>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</si>
  <si>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</si>
  <si>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</si>
  <si>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</si>
  <si>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</si>
  <si>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</si>
  <si>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</si>
  <si>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</si>
  <si>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</si>
  <si>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</si>
  <si>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</si>
  <si>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</si>
  <si>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</si>
  <si>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</si>
  <si>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</si>
  <si>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</si>
  <si>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</si>
  <si>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</si>
  <si>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</si>
  <si>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</si>
  <si>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</si>
  <si>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</si>
  <si>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</si>
  <si>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</si>
  <si>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</si>
  <si>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</si>
  <si>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</si>
  <si>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</si>
  <si>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</si>
  <si>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</si>
  <si>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</si>
  <si>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</si>
  <si>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</si>
  <si>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</si>
  <si>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</si>
  <si>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</si>
  <si>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</si>
  <si>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</si>
  <si>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</si>
  <si>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</si>
  <si>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</si>
  <si>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</si>
  <si>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</si>
  <si>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</si>
  <si>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</si>
  <si>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</si>
  <si>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</si>
  <si>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</si>
  <si>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</si>
  <si>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</si>
  <si>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</si>
  <si>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</si>
  <si>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</si>
  <si>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</si>
  <si>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</si>
  <si>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</si>
  <si>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</si>
  <si>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</si>
  <si>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</si>
  <si>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</si>
  <si>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</si>
  <si>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</si>
  <si>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</si>
  <si>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</si>
  <si>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</si>
  <si>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</si>
  <si>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</si>
  <si>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</si>
  <si>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</si>
  <si>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</si>
  <si>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</si>
  <si>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</si>
  <si>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</si>
  <si>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</si>
  <si>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</si>
  <si>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</si>
  <si>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</si>
  <si>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</si>
  <si>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</si>
  <si>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</si>
  <si>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</si>
  <si>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</si>
  <si>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</si>
  <si>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</si>
  <si>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</si>
  <si>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</si>
  <si>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</si>
  <si>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</si>
  <si>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</si>
  <si>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</si>
  <si>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</si>
  <si>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</si>
  <si>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</si>
  <si>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</si>
  <si>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</si>
  <si>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</si>
  <si>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</si>
  <si>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</si>
  <si>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</si>
  <si>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</si>
  <si>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</si>
  <si>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</si>
  <si>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</si>
  <si>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</si>
  <si>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</si>
  <si>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</si>
  <si>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</si>
  <si>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</si>
  <si>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</si>
  <si>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</si>
  <si>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</si>
  <si>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</si>
  <si>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</si>
  <si>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</si>
  <si>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</si>
  <si>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</si>
  <si>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</si>
  <si>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</si>
  <si>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</si>
  <si>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</si>
  <si>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</si>
  <si>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</si>
  <si>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</si>
  <si>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</si>
  <si>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</si>
  <si>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</si>
  <si>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</si>
  <si>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</si>
  <si>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</si>
  <si>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</si>
  <si>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</si>
  <si>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</si>
  <si>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</si>
  <si>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</si>
  <si>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</si>
  <si>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</si>
  <si>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</si>
  <si>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</si>
  <si>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</si>
  <si>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</si>
  <si>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</si>
  <si>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</si>
  <si>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</si>
  <si>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</si>
  <si>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</si>
  <si>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</si>
  <si>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</si>
  <si>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</si>
  <si>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</si>
  <si>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</si>
  <si>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</si>
  <si>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</si>
  <si>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</si>
  <si>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</si>
  <si>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</si>
  <si>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</si>
  <si>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</si>
  <si>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</si>
  <si>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</si>
  <si>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</si>
  <si>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</si>
  <si>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</si>
  <si>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</si>
  <si>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</si>
  <si>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</si>
  <si>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</si>
  <si>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</si>
  <si>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</si>
  <si>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</si>
  <si>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</si>
  <si>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</si>
  <si>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</si>
  <si>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</si>
  <si>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</si>
  <si>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</si>
  <si>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</si>
  <si>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</si>
  <si>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</si>
  <si>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</si>
  <si>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</si>
  <si>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</si>
  <si>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</si>
  <si>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</si>
  <si>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</si>
  <si>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</si>
  <si>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</si>
  <si>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</si>
  <si>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</si>
  <si>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</si>
  <si>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</si>
  <si>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</si>
  <si>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</si>
  <si>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</si>
  <si>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</si>
  <si>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</si>
  <si>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</si>
  <si>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</si>
  <si>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</si>
  <si>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</si>
  <si>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</si>
  <si>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</si>
  <si>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</si>
  <si>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</si>
  <si>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</si>
  <si>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</si>
  <si>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</si>
  <si>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</si>
  <si>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</si>
  <si>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</si>
  <si>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</si>
  <si>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</si>
  <si>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</si>
  <si>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</si>
  <si>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</si>
  <si>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</si>
  <si>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</si>
  <si>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</si>
  <si>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</si>
  <si>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</si>
  <si>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</si>
  <si>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</si>
  <si>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</si>
  <si>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</si>
  <si>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</si>
  <si>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</si>
  <si>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</si>
  <si>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</si>
  <si>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</si>
  <si>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</si>
  <si>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</si>
  <si>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</si>
  <si>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</si>
  <si>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</si>
  <si>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</si>
  <si>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</si>
  <si>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</si>
  <si>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</si>
  <si>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</si>
  <si>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</si>
  <si>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</si>
  <si>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</si>
  <si>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</si>
  <si>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</si>
  <si>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</si>
  <si>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</si>
  <si>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</si>
  <si>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</si>
  <si>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</si>
  <si>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</si>
  <si>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</si>
  <si>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</si>
  <si>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</si>
  <si>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</si>
  <si>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</si>
  <si>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</si>
  <si>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</si>
  <si>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</si>
  <si>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</si>
  <si>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</si>
  <si>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</si>
  <si>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</si>
  <si>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</si>
  <si>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</si>
  <si>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</si>
  <si>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</si>
  <si>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</si>
  <si>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</si>
  <si>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</si>
  <si>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</si>
  <si>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</si>
  <si>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</si>
  <si>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</si>
  <si>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</si>
  <si>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</si>
  <si>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</si>
  <si>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</si>
  <si>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</si>
  <si>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</si>
  <si>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</si>
  <si>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</si>
  <si>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</si>
  <si>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</si>
  <si>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</si>
  <si>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</si>
  <si>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</si>
  <si>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</si>
  <si>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</si>
  <si>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</si>
  <si>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</si>
  <si>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</si>
  <si>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</si>
  <si>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</si>
  <si>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</si>
  <si>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</si>
  <si>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</si>
  <si>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</si>
  <si>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</si>
  <si>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</si>
  <si>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</si>
  <si>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</si>
  <si>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</si>
  <si>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</si>
  <si>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</si>
  <si>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</si>
  <si>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</si>
  <si>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</si>
  <si>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</si>
  <si>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</si>
  <si>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</si>
  <si>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</si>
  <si>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</si>
  <si>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</si>
  <si>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</si>
  <si>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</si>
  <si>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</si>
  <si>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</si>
  <si>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</si>
  <si>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</si>
  <si>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</si>
  <si>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</si>
  <si>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</si>
  <si>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</si>
  <si>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</si>
  <si>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</si>
  <si>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</si>
  <si>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</si>
  <si>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</si>
  <si>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</si>
  <si>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</si>
  <si>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</si>
  <si>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</si>
  <si>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</si>
  <si>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</si>
  <si>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</si>
  <si>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</si>
  <si>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</si>
  <si>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</si>
  <si>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</si>
  <si>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</si>
  <si>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</si>
  <si>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</si>
  <si>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</si>
  <si>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</si>
  <si>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</si>
  <si>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</si>
  <si>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</si>
  <si>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</si>
  <si>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</si>
  <si>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</si>
  <si>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</si>
  <si>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</si>
  <si>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</si>
  <si>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</si>
  <si>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</si>
  <si>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</si>
  <si>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</si>
  <si>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</si>
  <si>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</si>
  <si>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</si>
  <si>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</si>
  <si>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</si>
  <si>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</si>
  <si>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</si>
  <si>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</si>
  <si>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</si>
  <si>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</si>
  <si>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</si>
  <si>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</si>
  <si>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</si>
  <si>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</si>
  <si>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</si>
  <si>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</si>
  <si>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</si>
  <si>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</si>
  <si>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</si>
  <si>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</si>
  <si>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</si>
  <si>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</si>
  <si>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</si>
  <si>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</si>
  <si>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</si>
  <si>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</si>
  <si>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</si>
  <si>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</si>
  <si>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</si>
  <si>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</si>
  <si>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</si>
  <si>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</si>
  <si>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</si>
  <si>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</si>
  <si>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</si>
  <si>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</si>
  <si>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</si>
  <si>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</si>
  <si>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</si>
  <si>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</si>
  <si>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</si>
  <si>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</si>
  <si>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</si>
  <si>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</si>
  <si>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</si>
  <si>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</si>
  <si>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</si>
  <si>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</si>
  <si>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</si>
  <si>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</si>
  <si>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</si>
  <si>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</si>
  <si>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</si>
  <si>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</si>
  <si>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</si>
  <si>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</si>
  <si>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</si>
  <si>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</si>
  <si>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</si>
  <si>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</si>
  <si>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</si>
  <si>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</si>
  <si>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</si>
  <si>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</si>
  <si>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</si>
  <si>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</si>
  <si>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</si>
  <si>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</si>
  <si>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</si>
  <si>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</si>
  <si>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</si>
  <si>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</si>
  <si>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</si>
  <si>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</si>
  <si>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</si>
  <si>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</si>
  <si>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</si>
  <si>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</si>
  <si>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</si>
  <si>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</si>
  <si>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</si>
  <si>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</si>
  <si>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</si>
  <si>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</si>
  <si>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</si>
  <si>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</si>
  <si>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</si>
  <si>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</si>
  <si>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</si>
  <si>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</si>
  <si>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</si>
  <si>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</si>
  <si>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</si>
  <si>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</si>
  <si>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</si>
  <si>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</si>
  <si>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</si>
  <si>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</si>
  <si>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</si>
  <si>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</si>
  <si>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</si>
  <si>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</si>
  <si>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</si>
  <si>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</si>
  <si>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</si>
  <si>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</si>
  <si>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</si>
  <si>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</si>
  <si>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</si>
  <si>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</si>
  <si>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</si>
  <si>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</si>
  <si>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</si>
  <si>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</si>
  <si>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</si>
  <si>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</si>
  <si>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</si>
  <si>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</si>
  <si>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</si>
  <si>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</si>
  <si>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</si>
  <si>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</si>
  <si>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</si>
  <si>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</si>
  <si>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</si>
  <si>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</si>
  <si>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</si>
  <si>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</si>
  <si>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</si>
  <si>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</si>
  <si>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</si>
  <si>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</si>
  <si>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</si>
  <si>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</si>
  <si>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</si>
  <si>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</si>
  <si>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</si>
  <si>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</si>
  <si>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</si>
  <si>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</si>
  <si>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</si>
  <si>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</si>
  <si>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</si>
  <si>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</si>
  <si>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</si>
  <si>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</si>
  <si>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</si>
  <si>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</si>
  <si>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</si>
  <si>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</si>
  <si>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</si>
  <si>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</si>
  <si>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</si>
  <si>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</si>
  <si>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</si>
  <si>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</si>
  <si>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</si>
  <si>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</si>
  <si>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</si>
  <si>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</si>
  <si>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</si>
  <si>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</si>
  <si>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</si>
  <si>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</si>
  <si>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</si>
  <si>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</si>
  <si>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</si>
  <si>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</si>
  <si>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</si>
  <si>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</si>
  <si>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</si>
  <si>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</si>
  <si>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</si>
  <si>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</si>
  <si>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</si>
  <si>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</si>
  <si>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</si>
  <si>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</si>
  <si>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</si>
  <si>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</si>
  <si>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</si>
  <si>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</si>
  <si>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</si>
  <si>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</si>
  <si>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</si>
  <si>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</si>
  <si>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</si>
  <si>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</si>
  <si>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</si>
  <si>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</si>
  <si>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</si>
  <si>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</si>
  <si>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</si>
  <si>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</si>
  <si>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</si>
  <si>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</si>
  <si>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</si>
  <si>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</si>
  <si>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</si>
  <si>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</si>
  <si>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</si>
  <si>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</si>
  <si>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</si>
  <si>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</si>
  <si>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</si>
  <si>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</si>
  <si>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</si>
  <si>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</si>
  <si>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</si>
  <si>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</si>
  <si>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</si>
  <si>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</si>
  <si>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</si>
  <si>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</si>
  <si>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</si>
  <si>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</si>
  <si>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</si>
  <si>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</si>
  <si>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</si>
  <si>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</si>
  <si>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William Templin</t>
  </si>
  <si>
    <t>717-367-1521</t>
  </si>
  <si>
    <t>william_templin@etownschools.org</t>
  </si>
  <si>
    <t>Courtney Kunes</t>
  </si>
  <si>
    <t xml:space="preserve">717-367-1521 </t>
  </si>
  <si>
    <t>courtney_kunes@etownschools.org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</si>
</sst>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6">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auto="1"/>
      </right>
      <top style="thin">
        <color auto="1"/>
      </top>
      <bottom style="thin">
        <color auto="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5">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0" fontId="32" fillId="10" borderId="45" xfId="0" applyFont="1" applyFill="1" applyBorder="1" applyAlignment="1" applyProtection="1">
      <alignment horizontal="center" vertical="center" wrapText="1"/>
      <protection locked="0"/>
    </xf>
    <xf numFmtId="0" fontId="32" fillId="0" borderId="45" xfId="0" applyFont="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4" sqref="G34:M34"/>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599"/>
      <c r="F2" s="599"/>
      <c r="G2" s="599"/>
      <c r="H2" s="599"/>
      <c r="I2" s="599"/>
      <c r="J2" s="599"/>
      <c r="K2" s="599"/>
      <c r="L2" s="599"/>
      <c r="M2" s="599"/>
      <c r="N2" s="22"/>
      <c r="O2" s="49"/>
    </row>
    <row r="3" spans="1:67" ht="5" customHeight="1">
      <c r="C3" s="19"/>
      <c r="D3" s="20"/>
      <c r="E3" s="16"/>
      <c r="F3" s="16"/>
      <c r="G3" s="16"/>
      <c r="H3" s="16"/>
      <c r="I3" s="16"/>
      <c r="J3" s="16"/>
      <c r="K3" s="16"/>
      <c r="L3" s="16"/>
      <c r="M3" s="16"/>
      <c r="O3" s="77"/>
    </row>
    <row r="4" spans="1:67" s="1" customFormat="1" ht="21" customHeight="1">
      <c r="A4"/>
      <c r="B4"/>
      <c r="C4" s="19"/>
      <c r="D4" s="18"/>
      <c r="E4" s="583" t="str">
        <f>" INTERSCHOLASTIC ATHLETIC OPPORTUNITIES DISCLOSURE FORM "&amp;M7</f>
        <v xml:space="preserve"> INTERSCHOLASTIC ATHLETIC OPPORTUNITIES DISCLOSURE FORM 22.1</v>
      </c>
      <c r="F4" s="584"/>
      <c r="G4" s="584"/>
      <c r="H4" s="584"/>
      <c r="I4" s="584"/>
      <c r="J4" s="584"/>
      <c r="K4" s="584"/>
      <c r="L4" s="584"/>
      <c r="M4" s="584"/>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85" t="s">
        <v>19015</v>
      </c>
      <c r="F5" s="586"/>
      <c r="G5" s="586"/>
      <c r="H5" s="586"/>
      <c r="I5" s="586"/>
      <c r="J5" s="586"/>
      <c r="K5" s="586"/>
      <c r="L5" s="586"/>
      <c r="M5" s="586"/>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87"/>
      <c r="F6" s="587"/>
      <c r="G6" s="587"/>
      <c r="H6" s="587"/>
      <c r="I6" s="587"/>
      <c r="J6" s="587"/>
      <c r="K6" s="587"/>
      <c r="L6" s="587"/>
      <c r="M6" s="587"/>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600" t="s">
        <v>2907</v>
      </c>
      <c r="F7" s="601"/>
      <c r="G7" s="601"/>
      <c r="H7" s="601"/>
      <c r="I7" s="601"/>
      <c r="J7" s="601"/>
      <c r="K7" s="601"/>
      <c r="L7" s="287" t="s">
        <v>2908</v>
      </c>
      <c r="M7" s="288" t="s">
        <v>19014</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61" t="s">
        <v>2826</v>
      </c>
      <c r="F9" s="562"/>
      <c r="G9" s="562"/>
      <c r="H9" s="562"/>
      <c r="I9" s="562"/>
      <c r="J9" s="562"/>
      <c r="K9" s="562"/>
      <c r="L9" s="562"/>
      <c r="M9" s="562"/>
      <c r="N9" s="50"/>
      <c r="O9" s="28"/>
      <c r="Q9"/>
      <c r="R9"/>
      <c r="S9"/>
      <c r="T9"/>
      <c r="U9"/>
      <c r="V9"/>
      <c r="W9"/>
      <c r="X9"/>
      <c r="Y9"/>
      <c r="Z9"/>
      <c r="AA9"/>
      <c r="AB9"/>
      <c r="AC9"/>
      <c r="AD9"/>
      <c r="AE9"/>
      <c r="AF9"/>
      <c r="AG9"/>
      <c r="AH9"/>
      <c r="AI9"/>
    </row>
    <row r="10" spans="1:67" s="30" customFormat="1" ht="20" customHeight="1">
      <c r="C10" s="19"/>
      <c r="D10" s="18"/>
      <c r="E10" s="42" t="s">
        <v>2450</v>
      </c>
      <c r="F10" s="32"/>
      <c r="G10" s="604" t="s">
        <v>165</v>
      </c>
      <c r="H10" s="605"/>
      <c r="I10" s="605"/>
      <c r="J10" s="605"/>
      <c r="K10" s="605"/>
      <c r="L10" s="605"/>
      <c r="M10" s="605"/>
      <c r="N10" s="50"/>
      <c r="O10" s="28"/>
      <c r="Q10"/>
      <c r="R10"/>
      <c r="S10"/>
      <c r="T10"/>
      <c r="U10"/>
      <c r="V10"/>
      <c r="W10"/>
      <c r="X10"/>
      <c r="Y10"/>
      <c r="Z10"/>
      <c r="AA10"/>
      <c r="AB10"/>
      <c r="AC10"/>
      <c r="AD10"/>
      <c r="AE10"/>
      <c r="AF10"/>
      <c r="AG10"/>
      <c r="AH10"/>
      <c r="AI10"/>
    </row>
    <row r="11" spans="1:67" s="30" customFormat="1" ht="2" customHeight="1">
      <c r="C11" s="19"/>
      <c r="D11" s="18"/>
      <c r="E11" s="529"/>
      <c r="F11" s="32"/>
      <c r="G11" s="606"/>
      <c r="H11" s="607"/>
      <c r="I11" s="607"/>
      <c r="J11" s="607"/>
      <c r="K11" s="607"/>
      <c r="L11" s="607"/>
      <c r="M11" s="607"/>
      <c r="N11" s="50"/>
      <c r="O11" s="28"/>
      <c r="Q11"/>
      <c r="R11"/>
      <c r="S11"/>
      <c r="T11"/>
      <c r="U11"/>
      <c r="V11"/>
      <c r="W11"/>
      <c r="X11"/>
      <c r="Y11"/>
      <c r="Z11"/>
      <c r="AA11"/>
      <c r="AB11"/>
      <c r="AC11"/>
      <c r="AD11"/>
      <c r="AE11"/>
      <c r="AF11"/>
      <c r="AG11"/>
      <c r="AH11"/>
      <c r="AI11"/>
    </row>
    <row r="12" spans="1:67" s="30" customFormat="1" ht="20" customHeight="1">
      <c r="C12" s="19"/>
      <c r="D12" s="18"/>
      <c r="E12" s="35" t="s">
        <v>13388</v>
      </c>
      <c r="F12" s="32"/>
      <c r="G12" s="563">
        <f>IF(ISERROR(VLOOKUP(G10,'PIMS LEA'!$B$1:$H$784,2,FALSE)),"",(VLOOKUP(G10,'PIMS LEA'!$B$1:$H$784,2,FALSE)))</f>
        <v>113362403</v>
      </c>
      <c r="H12" s="564"/>
      <c r="I12" s="564"/>
      <c r="J12" s="564"/>
      <c r="K12" s="564"/>
      <c r="L12" s="564"/>
      <c r="M12" s="564"/>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2449</v>
      </c>
      <c r="F14" s="32"/>
      <c r="G14" s="597" t="s">
        <v>1087</v>
      </c>
      <c r="H14" s="598"/>
      <c r="I14" s="598"/>
      <c r="J14" s="598"/>
      <c r="K14" s="598"/>
      <c r="L14" s="598"/>
      <c r="M14" s="598"/>
      <c r="N14" s="50"/>
      <c r="O14" s="28"/>
      <c r="Q14"/>
      <c r="R14"/>
      <c r="S14"/>
      <c r="T14"/>
      <c r="U14"/>
      <c r="V14"/>
      <c r="W14"/>
      <c r="X14"/>
      <c r="Y14"/>
      <c r="Z14"/>
      <c r="AA14"/>
      <c r="AB14"/>
      <c r="AC14"/>
      <c r="AD14"/>
      <c r="AE14"/>
      <c r="AF14"/>
      <c r="AG14"/>
      <c r="AH14"/>
      <c r="AI14"/>
    </row>
    <row r="15" spans="1:67" s="30" customFormat="1" ht="2" customHeight="1">
      <c r="C15" s="19"/>
      <c r="D15" s="18"/>
      <c r="E15" s="530"/>
      <c r="F15" s="32"/>
      <c r="G15" s="606"/>
      <c r="H15" s="607"/>
      <c r="I15" s="607"/>
      <c r="J15" s="607"/>
      <c r="K15" s="607"/>
      <c r="L15" s="607"/>
      <c r="M15" s="607"/>
      <c r="N15" s="50"/>
      <c r="O15" s="28"/>
      <c r="Q15"/>
      <c r="R15"/>
      <c r="S15"/>
      <c r="T15"/>
      <c r="U15"/>
      <c r="V15"/>
      <c r="W15"/>
      <c r="X15"/>
      <c r="Y15"/>
      <c r="Z15"/>
      <c r="AA15"/>
      <c r="AB15"/>
      <c r="AC15"/>
      <c r="AD15"/>
      <c r="AE15"/>
      <c r="AF15"/>
      <c r="AG15"/>
      <c r="AH15"/>
      <c r="AI15"/>
    </row>
    <row r="16" spans="1:67" s="30" customFormat="1" ht="20" customHeight="1">
      <c r="C16" s="19"/>
      <c r="D16" s="18"/>
      <c r="E16" s="45" t="s">
        <v>13389</v>
      </c>
      <c r="F16" s="32"/>
      <c r="G16" s="563" t="str">
        <f>IF(ISERROR(VLOOKUP(G12&amp;G14,'PIMS School'!$D$1:$J$1463,7,FALSE)),"",(VLOOKUP(G12&amp;G14,'PIMS School'!$D$1:$J$1463,7,FALSE)))</f>
        <v>2562</v>
      </c>
      <c r="H16" s="564"/>
      <c r="I16" s="564"/>
      <c r="J16" s="564"/>
      <c r="K16" s="564"/>
      <c r="L16" s="564"/>
      <c r="M16" s="564"/>
      <c r="N16" s="50"/>
      <c r="O16" s="28"/>
      <c r="Q16"/>
      <c r="R16"/>
      <c r="S16"/>
      <c r="T16"/>
      <c r="U16"/>
      <c r="V16"/>
      <c r="W16"/>
      <c r="X16"/>
      <c r="Y16"/>
      <c r="Z16"/>
      <c r="AA16"/>
      <c r="AB16"/>
      <c r="AC16"/>
      <c r="AD16"/>
      <c r="AE16"/>
      <c r="AF16"/>
      <c r="AG16"/>
      <c r="AH16"/>
      <c r="AI16"/>
    </row>
    <row r="17" spans="3:35" s="30" customFormat="1" ht="2.5" customHeight="1">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65" t="s">
        <v>2906</v>
      </c>
      <c r="F18" s="566"/>
      <c r="G18" s="566"/>
      <c r="H18" s="566"/>
      <c r="I18" s="566"/>
      <c r="J18" s="566"/>
      <c r="K18" s="566"/>
      <c r="L18" s="566"/>
      <c r="M18" s="567"/>
      <c r="N18" s="50"/>
      <c r="O18" s="28"/>
      <c r="Q18"/>
      <c r="R18"/>
      <c r="S18"/>
      <c r="T18"/>
      <c r="U18"/>
      <c r="V18"/>
      <c r="W18"/>
      <c r="X18"/>
      <c r="Y18"/>
      <c r="Z18"/>
      <c r="AA18"/>
      <c r="AB18"/>
      <c r="AC18"/>
      <c r="AD18"/>
      <c r="AE18"/>
      <c r="AF18"/>
      <c r="AG18"/>
      <c r="AH18"/>
      <c r="AI18"/>
    </row>
    <row r="19" spans="3:35" s="30" customFormat="1" ht="11" customHeight="1">
      <c r="C19" s="19"/>
      <c r="D19" s="18"/>
      <c r="E19" s="568"/>
      <c r="F19" s="569"/>
      <c r="G19" s="569"/>
      <c r="H19" s="569"/>
      <c r="I19" s="569"/>
      <c r="J19" s="569"/>
      <c r="K19" s="569"/>
      <c r="L19" s="569"/>
      <c r="M19" s="570"/>
      <c r="N19" s="50"/>
      <c r="O19" s="28"/>
      <c r="Q19"/>
      <c r="R19"/>
      <c r="S19"/>
      <c r="T19"/>
      <c r="U19"/>
      <c r="V19"/>
      <c r="W19"/>
      <c r="X19"/>
      <c r="Y19"/>
      <c r="Z19"/>
      <c r="AA19"/>
      <c r="AB19"/>
      <c r="AC19"/>
      <c r="AD19"/>
      <c r="AE19"/>
      <c r="AF19"/>
      <c r="AG19"/>
      <c r="AH19"/>
      <c r="AI19"/>
    </row>
    <row r="20" spans="3:35" s="30" customFormat="1" ht="21.5" customHeight="1">
      <c r="C20" s="19"/>
      <c r="D20" s="18"/>
      <c r="E20" s="608"/>
      <c r="F20" s="318"/>
      <c r="G20" s="316"/>
      <c r="H20" s="602" t="s">
        <v>2904</v>
      </c>
      <c r="I20" s="603"/>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75" customHeight="1">
      <c r="C21" s="19"/>
      <c r="D21" s="18"/>
      <c r="E21" s="609"/>
      <c r="F21" s="319"/>
      <c r="G21" s="317"/>
      <c r="H21" s="571" t="s">
        <v>2899</v>
      </c>
      <c r="I21" s="572"/>
      <c r="J21" s="285">
        <f>IF(ISERROR(VLOOKUP($G$12&amp;$G$16,'Enrollment Report'!$A$3:$N$2989,3,FALSE)),0,(VLOOKUP($G$12&amp;$G$16,'Enrollment Report'!$A$3:$N$2989,3,FALSE)))</f>
        <v>0</v>
      </c>
      <c r="K21" s="285">
        <f>IF(ISERROR(VLOOKUP($G$12&amp;$G$16,'Enrollment Report'!$A$3:$N$2989,2,FALSE)),0,(VLOOKUP($G$12&amp;$G$16,'Enrollment Report'!$A$3:$N$2989,2,FALSE)))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5" customHeight="1">
      <c r="C22" s="19"/>
      <c r="D22" s="18"/>
      <c r="E22" s="609"/>
      <c r="F22" s="319"/>
      <c r="G22" s="317"/>
      <c r="H22" s="573" t="s">
        <v>2900</v>
      </c>
      <c r="I22" s="574"/>
      <c r="J22" s="285">
        <f>IF(ISERROR(VLOOKUP($G$12&amp;$G$16,'Enrollment Report'!$A$3:$N$2989,5,FALSE)),0,(VLOOKUP($G$12&amp;$G$16,'Enrollment Report'!$A$3:$N$2989,5,FALSE)))</f>
        <v>0</v>
      </c>
      <c r="K22" s="285">
        <f>IF(ISERROR(VLOOKUP($G$12&amp;$G$16,'Enrollment Report'!$A$3:$N$2989,4,FALSE)),0,(VLOOKUP($G$12&amp;$G$16,'Enrollment Report'!$A$3:$N$2989,4,FALSE)))</f>
        <v>0</v>
      </c>
      <c r="L22" s="306">
        <f t="shared" si="0"/>
        <v>0</v>
      </c>
      <c r="M22" s="321"/>
      <c r="N22" s="50"/>
      <c r="O22" s="28"/>
      <c r="Q22"/>
      <c r="R22"/>
      <c r="S22"/>
      <c r="T22"/>
      <c r="U22"/>
      <c r="V22"/>
      <c r="W22"/>
      <c r="X22"/>
      <c r="Y22"/>
      <c r="Z22"/>
      <c r="AA22"/>
      <c r="AB22"/>
      <c r="AC22"/>
      <c r="AD22"/>
      <c r="AE22"/>
      <c r="AF22"/>
      <c r="AG22"/>
      <c r="AH22"/>
      <c r="AI22"/>
    </row>
    <row r="23" spans="3:35" s="30" customFormat="1" ht="17.75" customHeight="1">
      <c r="C23" s="19"/>
      <c r="D23" s="18"/>
      <c r="E23" s="609"/>
      <c r="F23" s="319"/>
      <c r="G23" s="317"/>
      <c r="H23" s="571" t="s">
        <v>2901</v>
      </c>
      <c r="I23" s="572"/>
      <c r="J23" s="285">
        <f>IF(ISERROR(VLOOKUP($G$12&amp;$G$16,'Enrollment Report'!$A$3:$N$2989,7,FALSE)),0,(VLOOKUP($G$12&amp;$G$16,'Enrollment Report'!$A$3:$N$2989,7,FALSE)))</f>
        <v>175</v>
      </c>
      <c r="K23" s="285">
        <f>IF(ISERROR(VLOOKUP($G$12&amp;$G$16,'Enrollment Report'!$A$3:$N$2989,6,FALSE)),0,(VLOOKUP($G$12&amp;$G$16,'Enrollment Report'!$A$3:$N$2989,6,FALSE)))</f>
        <v>158</v>
      </c>
      <c r="L23" s="306">
        <f t="shared" si="0"/>
        <v>333</v>
      </c>
      <c r="M23" s="320"/>
      <c r="N23" s="50"/>
      <c r="O23" s="28"/>
      <c r="Q23"/>
      <c r="R23"/>
      <c r="S23"/>
      <c r="T23"/>
      <c r="U23"/>
      <c r="V23"/>
      <c r="W23"/>
      <c r="X23"/>
      <c r="Y23"/>
      <c r="Z23"/>
      <c r="AA23"/>
      <c r="AB23"/>
      <c r="AC23"/>
      <c r="AD23"/>
      <c r="AE23"/>
      <c r="AF23"/>
      <c r="AG23"/>
      <c r="AH23"/>
      <c r="AI23"/>
    </row>
    <row r="24" spans="3:35" s="30" customFormat="1" ht="17.75" customHeight="1">
      <c r="C24" s="19"/>
      <c r="D24" s="18"/>
      <c r="E24" s="609"/>
      <c r="F24" s="319"/>
      <c r="G24" s="317"/>
      <c r="H24" s="571" t="s">
        <v>2902</v>
      </c>
      <c r="I24" s="572"/>
      <c r="J24" s="285">
        <f>IF(ISERROR(VLOOKUP($G$12&amp;$G$16,'Enrollment Report'!$A$3:$N$2989,9,FALSE)),0,(VLOOKUP($G$12&amp;$G$16,'Enrollment Report'!$A$3:$N$2989,9,FALSE)))</f>
        <v>161</v>
      </c>
      <c r="K24" s="285">
        <f>IF(ISERROR(VLOOKUP($G$12&amp;$G$16,'Enrollment Report'!$A$3:$N$2989,8,FALSE)),0,(VLOOKUP($G$12&amp;$G$16,'Enrollment Report'!$A$3:$N$2989,8,FALSE)))</f>
        <v>150</v>
      </c>
      <c r="L24" s="306">
        <f t="shared" si="0"/>
        <v>311</v>
      </c>
      <c r="M24" s="320"/>
      <c r="N24" s="50"/>
      <c r="O24" s="28"/>
      <c r="Q24"/>
      <c r="R24"/>
      <c r="S24"/>
      <c r="T24"/>
      <c r="U24"/>
      <c r="V24"/>
      <c r="W24"/>
      <c r="X24"/>
      <c r="Y24"/>
      <c r="Z24"/>
      <c r="AA24"/>
      <c r="AB24"/>
      <c r="AC24"/>
      <c r="AD24"/>
      <c r="AE24"/>
      <c r="AF24"/>
      <c r="AG24"/>
      <c r="AH24"/>
      <c r="AI24"/>
    </row>
    <row r="25" spans="3:35" s="30" customFormat="1" ht="17.75" customHeight="1">
      <c r="C25" s="19"/>
      <c r="D25" s="18"/>
      <c r="E25" s="609"/>
      <c r="F25" s="319"/>
      <c r="G25" s="317"/>
      <c r="H25" s="573" t="s">
        <v>2905</v>
      </c>
      <c r="I25" s="574"/>
      <c r="J25" s="285">
        <f>IF(ISERROR(VLOOKUP($G$12&amp;$G$16,'Enrollment Report'!$A$3:$N$2989,11,FALSE)),0,(VLOOKUP($G$12&amp;$G$16,'Enrollment Report'!$A$3:$N$2989,11,FALSE)))</f>
        <v>141</v>
      </c>
      <c r="K25" s="285">
        <f>IF(ISERROR(VLOOKUP($G$12&amp;$G$16,'Enrollment Report'!$A$3:$N$2989,10,FALSE)),0,(VLOOKUP($G$12&amp;$G$16,'Enrollment Report'!$A$3:$N$2989,10,FALSE)))</f>
        <v>133</v>
      </c>
      <c r="L25" s="306">
        <f t="shared" si="0"/>
        <v>274</v>
      </c>
      <c r="M25" s="321"/>
      <c r="N25" s="50"/>
      <c r="O25" s="28"/>
      <c r="Q25"/>
      <c r="R25"/>
      <c r="S25"/>
      <c r="T25"/>
      <c r="U25"/>
      <c r="V25"/>
      <c r="W25"/>
      <c r="X25"/>
      <c r="Y25"/>
      <c r="Z25"/>
      <c r="AA25"/>
      <c r="AB25"/>
      <c r="AC25"/>
      <c r="AD25"/>
      <c r="AE25"/>
      <c r="AF25"/>
      <c r="AG25"/>
      <c r="AH25"/>
      <c r="AI25"/>
    </row>
    <row r="26" spans="3:35" s="30" customFormat="1" ht="17.75" customHeight="1">
      <c r="C26" s="19"/>
      <c r="D26" s="18"/>
      <c r="E26" s="609"/>
      <c r="F26" s="319"/>
      <c r="G26" s="317"/>
      <c r="H26" s="588" t="s">
        <v>2903</v>
      </c>
      <c r="I26" s="589"/>
      <c r="J26" s="285">
        <f>IF(ISERROR(VLOOKUP($G$12&amp;$G$16,'Enrollment Report'!$A$3:$N$2989,13,FALSE)),0,(VLOOKUP($G$12&amp;$G$16,'Enrollment Report'!$A$3:$N$2989,13,FALSE)))</f>
        <v>143</v>
      </c>
      <c r="K26" s="285">
        <f>IF(ISERROR(VLOOKUP($G$12&amp;$G$16,'Enrollment Report'!$A$3:$N$2989,12,FALSE)),0,(VLOOKUP($G$12&amp;$G$16,'Enrollment Report'!$A$3:$N$2989,12,FALSE)))</f>
        <v>160</v>
      </c>
      <c r="L26" s="306">
        <f t="shared" si="0"/>
        <v>303</v>
      </c>
      <c r="M26" s="321"/>
      <c r="N26" s="50"/>
      <c r="O26" s="28"/>
      <c r="Q26"/>
      <c r="R26"/>
      <c r="S26"/>
      <c r="T26"/>
      <c r="U26"/>
      <c r="V26"/>
      <c r="W26"/>
      <c r="X26"/>
      <c r="Y26"/>
      <c r="Z26"/>
      <c r="AA26"/>
      <c r="AB26"/>
      <c r="AC26"/>
      <c r="AD26"/>
      <c r="AE26"/>
      <c r="AF26"/>
      <c r="AG26"/>
      <c r="AH26"/>
      <c r="AI26"/>
    </row>
    <row r="27" spans="3:35" s="30" customFormat="1" ht="17.75" customHeight="1">
      <c r="C27" s="19"/>
      <c r="D27" s="18"/>
      <c r="E27" s="610"/>
      <c r="F27" s="319"/>
      <c r="G27" s="317"/>
      <c r="H27" s="575" t="s">
        <v>2455</v>
      </c>
      <c r="I27" s="576"/>
      <c r="J27" s="306">
        <f>SUM(J21:J26)</f>
        <v>620</v>
      </c>
      <c r="K27" s="306">
        <f>SUM(K21:K26)</f>
        <v>601</v>
      </c>
      <c r="L27" s="306">
        <f>SUM(L21:L26)</f>
        <v>1221</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61" t="s">
        <v>2457</v>
      </c>
      <c r="F29" s="562"/>
      <c r="G29" s="562"/>
      <c r="H29" s="562"/>
      <c r="I29" s="562"/>
      <c r="J29" s="562"/>
      <c r="K29" s="562"/>
      <c r="L29" s="562"/>
      <c r="M29" s="562"/>
      <c r="N29" s="50"/>
      <c r="O29" s="28"/>
      <c r="Q29"/>
      <c r="R29"/>
      <c r="S29"/>
      <c r="T29"/>
      <c r="U29"/>
      <c r="V29"/>
      <c r="W29"/>
      <c r="X29"/>
      <c r="Y29"/>
      <c r="Z29"/>
      <c r="AA29"/>
      <c r="AB29"/>
      <c r="AC29"/>
      <c r="AD29"/>
      <c r="AE29"/>
      <c r="AF29"/>
      <c r="AG29"/>
      <c r="AH29"/>
      <c r="AI29"/>
    </row>
    <row r="30" spans="3:35" s="30" customFormat="1" ht="20" customHeight="1">
      <c r="C30" s="19"/>
      <c r="D30" s="18"/>
      <c r="E30" s="44" t="s">
        <v>2451</v>
      </c>
      <c r="F30" s="38"/>
      <c r="G30" s="596" t="s">
        <v>19158</v>
      </c>
      <c r="H30" s="560"/>
      <c r="I30" s="560"/>
      <c r="J30" s="560"/>
      <c r="K30" s="560"/>
      <c r="L30" s="560"/>
      <c r="M30" s="560"/>
      <c r="N30" s="50"/>
      <c r="O30" s="28"/>
      <c r="Q30"/>
      <c r="R30"/>
      <c r="S30"/>
      <c r="T30"/>
      <c r="U30"/>
      <c r="V30"/>
      <c r="W30"/>
      <c r="X30"/>
      <c r="Y30"/>
      <c r="Z30"/>
      <c r="AA30"/>
      <c r="AB30"/>
      <c r="AC30"/>
      <c r="AD30"/>
      <c r="AE30"/>
      <c r="AF30"/>
      <c r="AG30"/>
      <c r="AH30"/>
      <c r="AI30"/>
    </row>
    <row r="31" spans="3:35" s="30" customFormat="1" ht="20" customHeight="1">
      <c r="C31" s="19"/>
      <c r="D31" s="18"/>
      <c r="E31" s="35" t="s">
        <v>2765</v>
      </c>
      <c r="F31" s="39"/>
      <c r="G31" s="590" t="s">
        <v>19159</v>
      </c>
      <c r="H31" s="591"/>
      <c r="I31" s="591"/>
      <c r="J31" s="591"/>
      <c r="K31" s="66"/>
      <c r="L31" s="40" t="s">
        <v>2452</v>
      </c>
      <c r="M31" s="281">
        <v>10014</v>
      </c>
      <c r="N31" s="50"/>
      <c r="O31" s="28"/>
      <c r="Q31"/>
      <c r="R31"/>
      <c r="S31"/>
      <c r="T31"/>
      <c r="U31"/>
      <c r="V31"/>
      <c r="W31"/>
      <c r="X31"/>
      <c r="Y31"/>
      <c r="Z31"/>
      <c r="AA31"/>
      <c r="AB31"/>
      <c r="AC31"/>
      <c r="AD31"/>
      <c r="AE31"/>
      <c r="AF31"/>
      <c r="AG31"/>
      <c r="AH31"/>
      <c r="AI31"/>
    </row>
    <row r="32" spans="3:35" s="30" customFormat="1" ht="20" customHeight="1">
      <c r="C32" s="19"/>
      <c r="D32" s="18"/>
      <c r="E32" s="35" t="s">
        <v>2766</v>
      </c>
      <c r="F32" s="39"/>
      <c r="G32" s="559" t="s">
        <v>19160</v>
      </c>
      <c r="H32" s="560"/>
      <c r="I32" s="560"/>
      <c r="J32" s="560"/>
      <c r="K32" s="560"/>
      <c r="L32" s="560"/>
      <c r="M32" s="560"/>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2456</v>
      </c>
      <c r="F34" s="43"/>
      <c r="G34" s="596" t="s">
        <v>19155</v>
      </c>
      <c r="H34" s="560"/>
      <c r="I34" s="560"/>
      <c r="J34" s="560"/>
      <c r="K34" s="560"/>
      <c r="L34" s="560"/>
      <c r="M34" s="560"/>
      <c r="N34" s="50"/>
      <c r="O34" s="28"/>
      <c r="Q34"/>
      <c r="R34"/>
      <c r="S34"/>
      <c r="T34"/>
      <c r="U34"/>
      <c r="V34"/>
      <c r="W34"/>
      <c r="X34"/>
      <c r="Y34"/>
      <c r="Z34"/>
      <c r="AA34"/>
      <c r="AB34"/>
      <c r="AC34"/>
      <c r="AD34"/>
      <c r="AE34"/>
      <c r="AF34"/>
      <c r="AG34"/>
      <c r="AH34"/>
      <c r="AI34"/>
    </row>
    <row r="35" spans="1:35" s="30" customFormat="1" ht="20" customHeight="1">
      <c r="C35" s="19"/>
      <c r="D35" s="18"/>
      <c r="E35" s="35" t="s">
        <v>2765</v>
      </c>
      <c r="F35" s="39"/>
      <c r="G35" s="590" t="s">
        <v>19156</v>
      </c>
      <c r="H35" s="591"/>
      <c r="I35" s="591"/>
      <c r="J35" s="591"/>
      <c r="K35" s="66"/>
      <c r="L35" s="40" t="s">
        <v>2452</v>
      </c>
      <c r="M35" s="281">
        <v>21124</v>
      </c>
      <c r="N35" s="50"/>
      <c r="O35" s="28"/>
      <c r="Q35"/>
      <c r="R35"/>
      <c r="S35"/>
      <c r="T35"/>
      <c r="U35"/>
      <c r="V35"/>
      <c r="W35"/>
      <c r="X35"/>
      <c r="Y35"/>
      <c r="Z35"/>
      <c r="AA35"/>
      <c r="AB35"/>
      <c r="AC35"/>
      <c r="AD35"/>
      <c r="AE35"/>
      <c r="AF35"/>
      <c r="AG35"/>
      <c r="AH35"/>
      <c r="AI35"/>
    </row>
    <row r="36" spans="1:35" s="30" customFormat="1" ht="20" customHeight="1">
      <c r="C36" s="19"/>
      <c r="D36" s="18"/>
      <c r="E36" s="160" t="s">
        <v>2766</v>
      </c>
      <c r="F36" s="39"/>
      <c r="G36" s="592" t="s">
        <v>19157</v>
      </c>
      <c r="H36" s="593"/>
      <c r="I36" s="593"/>
      <c r="J36" s="593"/>
      <c r="K36" s="593"/>
      <c r="L36" s="593"/>
      <c r="M36" s="594"/>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61" t="s">
        <v>2822</v>
      </c>
      <c r="F38" s="562"/>
      <c r="G38" s="562"/>
      <c r="H38" s="562"/>
      <c r="I38" s="562"/>
      <c r="J38" s="562"/>
      <c r="K38" s="562"/>
      <c r="L38" s="562"/>
      <c r="M38" s="562"/>
      <c r="N38" s="50"/>
      <c r="O38" s="28"/>
      <c r="Q38"/>
      <c r="R38"/>
      <c r="S38"/>
      <c r="T38"/>
      <c r="U38"/>
      <c r="V38"/>
      <c r="W38"/>
      <c r="X38"/>
      <c r="Y38"/>
      <c r="Z38"/>
      <c r="AA38"/>
      <c r="AB38"/>
      <c r="AC38"/>
      <c r="AD38"/>
      <c r="AE38"/>
      <c r="AF38"/>
      <c r="AG38"/>
      <c r="AH38"/>
      <c r="AI38"/>
    </row>
    <row r="39" spans="1:35" s="30" customFormat="1" ht="33" customHeight="1">
      <c r="C39" s="19"/>
      <c r="D39" s="18"/>
      <c r="E39" s="163" t="s">
        <v>10133</v>
      </c>
      <c r="F39" s="165"/>
      <c r="G39" s="595" t="s">
        <v>2824</v>
      </c>
      <c r="H39" s="595"/>
      <c r="I39" s="595"/>
      <c r="J39" s="595"/>
      <c r="K39" s="595"/>
      <c r="L39" s="595"/>
      <c r="M39" s="595"/>
      <c r="N39" s="50"/>
      <c r="O39" s="28"/>
      <c r="Q39"/>
      <c r="R39"/>
      <c r="S39"/>
      <c r="T39"/>
      <c r="U39"/>
      <c r="V39"/>
      <c r="W39"/>
      <c r="X39"/>
      <c r="Y39"/>
      <c r="Z39"/>
      <c r="AA39"/>
      <c r="AB39"/>
      <c r="AC39"/>
      <c r="AD39"/>
      <c r="AE39"/>
      <c r="AF39"/>
      <c r="AG39"/>
      <c r="AH39"/>
      <c r="AI39"/>
    </row>
    <row r="40" spans="1:35" s="30" customFormat="1" ht="61.25" customHeight="1">
      <c r="C40" s="19"/>
      <c r="D40" s="18"/>
      <c r="E40" s="581" t="s">
        <v>2891</v>
      </c>
      <c r="F40" s="582"/>
      <c r="G40" s="582"/>
      <c r="H40" s="582"/>
      <c r="I40" s="582"/>
      <c r="J40" s="582"/>
      <c r="K40" s="582"/>
      <c r="L40" s="582"/>
      <c r="M40" s="582"/>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5" customHeight="1" thickBot="1">
      <c r="C42" s="46"/>
      <c r="D42" s="48"/>
      <c r="E42" s="580"/>
      <c r="F42" s="580"/>
      <c r="G42" s="580"/>
      <c r="H42" s="580"/>
      <c r="I42" s="580"/>
      <c r="J42" s="580"/>
      <c r="K42" s="580"/>
      <c r="L42" s="580"/>
      <c r="M42" s="580"/>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77" t="s">
        <v>10135</v>
      </c>
      <c r="H4994" s="578"/>
      <c r="I4994" s="579"/>
      <c r="K4994" s="326" t="s">
        <v>10134</v>
      </c>
    </row>
    <row r="4995" spans="4:11" ht="18" hidden="1" customHeight="1">
      <c r="E4995" s="54"/>
      <c r="G4995" s="57"/>
      <c r="H4995" s="58"/>
      <c r="I4995" s="59"/>
      <c r="K4995" s="164"/>
    </row>
    <row r="4996" spans="4:11" ht="18" hidden="1" customHeight="1">
      <c r="E4996" s="54"/>
      <c r="G4996" s="60"/>
      <c r="H4996" s="65" t="s">
        <v>2768</v>
      </c>
      <c r="I4996" s="64" t="s">
        <v>613</v>
      </c>
      <c r="K4996" s="278" t="s">
        <v>2768</v>
      </c>
    </row>
    <row r="4997" spans="4:11" ht="18" hidden="1" customHeight="1">
      <c r="D4997">
        <v>1</v>
      </c>
      <c r="G4997" s="60">
        <v>1</v>
      </c>
      <c r="H4997" s="47" t="str">
        <f>IF(ISERROR(VLOOKUP($G$12&amp;$G4997,'PIMS School'!$C$1:$R$1467,7,FALSE)),"",(VLOOKUP($G$12&amp;$G4997,'PIMS School'!$C$1:$R$1467,7,FALSE)))</f>
        <v>Elizabethtown Area MS</v>
      </c>
      <c r="I4997" s="545" t="str">
        <f>IF(ISERROR(VLOOKUP($G$12&amp;$G4997,'PIMS School'!$C$1:$R$1467,8,FALSE)),"",(VLOOKUP($G$12&amp;$G4997,'PIMS School'!$C$1:$R$1467,8,FALSE)))</f>
        <v>6862</v>
      </c>
      <c r="J4997" s="55" t="s">
        <v>2811</v>
      </c>
      <c r="K4997" s="17" t="s">
        <v>2824</v>
      </c>
    </row>
    <row r="4998" spans="4:11" ht="18" hidden="1" customHeight="1">
      <c r="G4998" s="60">
        <v>2</v>
      </c>
      <c r="H4998" s="47" t="str">
        <f>IF(ISERROR(VLOOKUP($G$12&amp;$G4998,'PIMS School'!$C$1:$R$1467,7,FALSE)),"",(VLOOKUP($G$12&amp;$G4998,'PIMS School'!$C$1:$R$1467,7,FALSE)))</f>
        <v>Elizabethtown Area SHS</v>
      </c>
      <c r="I4998" s="61" t="str">
        <f>IF(ISERROR(VLOOKUP($G$12&amp;$G4998,'PIMS School'!$C$1:$R$1467,8,FALSE)),"",(VLOOKUP($G$12&amp;$G4998,'PIMS School'!$C$1:$R$1467,8,FALSE)))</f>
        <v>2562</v>
      </c>
      <c r="J4998" s="47"/>
      <c r="K4998" s="166" t="s">
        <v>2825</v>
      </c>
    </row>
    <row r="4999" spans="4:11" ht="18" hidden="1" customHeight="1">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Normal="100" workbookViewId="0">
      <pane xSplit="10" ySplit="13" topLeftCell="K14" activePane="bottomRight" state="frozen"/>
      <selection pane="topRight" activeCell="K1" sqref="K1"/>
      <selection pane="bottomLeft" activeCell="A14" sqref="A14"/>
      <selection pane="bottomRight" activeCell="T113" sqref="T113"/>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599"/>
      <c r="F2" s="599"/>
      <c r="G2" s="599"/>
      <c r="H2" s="599"/>
      <c r="I2" s="599"/>
      <c r="J2" s="599"/>
      <c r="K2" s="599"/>
      <c r="L2" s="599"/>
      <c r="M2" s="599"/>
      <c r="N2" s="599"/>
      <c r="O2" s="599"/>
      <c r="P2" s="599"/>
      <c r="Q2" s="22"/>
      <c r="R2" s="22"/>
      <c r="S2" s="22"/>
      <c r="T2" s="22"/>
      <c r="U2" s="22"/>
      <c r="V2" s="22"/>
      <c r="W2" s="22"/>
      <c r="X2" s="22"/>
      <c r="Y2" s="22"/>
      <c r="Z2" s="22"/>
      <c r="AA2" s="22"/>
      <c r="AB2" s="22"/>
      <c r="AC2" s="22"/>
      <c r="AD2" s="22"/>
      <c r="AE2" s="22"/>
      <c r="AF2" s="599"/>
      <c r="AG2" s="599"/>
      <c r="AH2" s="599"/>
      <c r="AI2" s="599"/>
      <c r="AJ2" s="599"/>
      <c r="AK2" s="599"/>
      <c r="AL2" s="599"/>
      <c r="AM2" s="599"/>
      <c r="AN2" s="599"/>
      <c r="AO2" s="599"/>
      <c r="AP2" s="599"/>
      <c r="AQ2" s="599"/>
      <c r="AR2" s="612"/>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13" t="str">
        <f>'Page 1 - General Information'!E4</f>
        <v xml:space="preserve"> INTERSCHOLASTIC ATHLETIC OPPORTUNITIES DISCLOSURE FORM 22.1</v>
      </c>
      <c r="F4" s="613"/>
      <c r="G4" s="613"/>
      <c r="H4" s="613"/>
      <c r="I4" s="613"/>
      <c r="J4" s="613"/>
      <c r="K4" s="613"/>
      <c r="L4" s="613"/>
      <c r="M4" s="613"/>
      <c r="N4" s="613"/>
      <c r="O4" s="613"/>
      <c r="P4" s="613"/>
      <c r="Q4" s="613"/>
      <c r="R4" s="613"/>
      <c r="S4" s="613"/>
      <c r="T4" s="613"/>
      <c r="U4" s="613"/>
      <c r="V4" s="613"/>
      <c r="W4" s="613"/>
      <c r="X4" s="613"/>
      <c r="Y4" s="613"/>
      <c r="Z4" s="613"/>
      <c r="AA4" s="613"/>
      <c r="AB4" s="613"/>
      <c r="AC4" s="613"/>
      <c r="AD4" s="613"/>
      <c r="AE4" s="613"/>
      <c r="AF4" s="613"/>
      <c r="AG4" s="613"/>
      <c r="AH4" s="613"/>
      <c r="AI4" s="613"/>
      <c r="AJ4" s="613"/>
      <c r="AK4" s="613"/>
      <c r="AL4" s="613"/>
      <c r="AM4" s="613"/>
      <c r="AN4" s="613"/>
      <c r="AO4" s="613"/>
      <c r="AP4" s="613"/>
      <c r="AR4" s="26"/>
      <c r="BW4"/>
      <c r="BX4"/>
      <c r="BY4"/>
      <c r="BZ4"/>
      <c r="CA4"/>
      <c r="CB4"/>
      <c r="CC4"/>
      <c r="CD4"/>
      <c r="CE4"/>
      <c r="CF4"/>
      <c r="CG4"/>
      <c r="CH4"/>
      <c r="CI4"/>
      <c r="CJ4"/>
      <c r="CK4"/>
      <c r="CL4"/>
      <c r="CM4"/>
      <c r="CN4"/>
      <c r="CO4"/>
      <c r="CP4"/>
    </row>
    <row r="5" spans="1:114" ht="20.5" customHeight="1">
      <c r="A5"/>
      <c r="B5" s="19"/>
      <c r="C5" s="18"/>
      <c r="D5" s="246"/>
      <c r="E5" s="586" t="str">
        <f>'Page 1 - General Information'!E5</f>
        <v>2021 - 2022 School Year</v>
      </c>
      <c r="F5" s="586"/>
      <c r="G5" s="586"/>
      <c r="H5" s="586"/>
      <c r="I5" s="586"/>
      <c r="J5" s="586"/>
      <c r="K5" s="586"/>
      <c r="L5" s="586"/>
      <c r="M5" s="586"/>
      <c r="N5" s="586"/>
      <c r="O5" s="586"/>
      <c r="P5" s="586"/>
      <c r="Q5" s="586"/>
      <c r="R5" s="586"/>
      <c r="S5" s="586"/>
      <c r="T5" s="586"/>
      <c r="U5" s="586"/>
      <c r="V5" s="586"/>
      <c r="W5" s="586"/>
      <c r="X5" s="586"/>
      <c r="Y5" s="586"/>
      <c r="Z5" s="586"/>
      <c r="AA5" s="586"/>
      <c r="AB5" s="586"/>
      <c r="AC5" s="586"/>
      <c r="AD5" s="586"/>
      <c r="AE5" s="586"/>
      <c r="AF5" s="586"/>
      <c r="AG5" s="586"/>
      <c r="AH5" s="586"/>
      <c r="AI5" s="586"/>
      <c r="AJ5" s="586"/>
      <c r="AK5" s="586"/>
      <c r="AL5" s="586"/>
      <c r="AM5" s="586"/>
      <c r="AN5" s="586"/>
      <c r="AO5" s="586"/>
      <c r="AP5" s="586"/>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School:  Elizabethtown Area SHS - 2562</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Elizabethtown Area SD - 113362403</v>
      </c>
      <c r="AJ7" s="258"/>
      <c r="AK7" s="111"/>
      <c r="AL7" s="111"/>
      <c r="AM7" s="111"/>
      <c r="AN7" s="111"/>
      <c r="AO7" s="111"/>
      <c r="AP7" s="112"/>
      <c r="AQ7" s="17"/>
      <c r="AR7" s="26"/>
    </row>
    <row r="8" spans="1:114" customFormat="1" ht="5" customHeight="1">
      <c r="B8" s="19"/>
      <c r="C8" s="18"/>
      <c r="D8" s="294"/>
      <c r="E8" s="611"/>
      <c r="F8" s="611"/>
      <c r="G8" s="611"/>
      <c r="H8" s="611"/>
      <c r="I8" s="611"/>
      <c r="J8" s="611"/>
      <c r="K8" s="611"/>
      <c r="L8" s="611"/>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21" t="s">
        <v>9</v>
      </c>
      <c r="F9" s="621"/>
      <c r="G9" s="621"/>
      <c r="H9" s="621"/>
      <c r="I9" s="621"/>
      <c r="J9" s="623"/>
      <c r="K9" s="621"/>
      <c r="L9" s="621"/>
      <c r="M9" s="621"/>
      <c r="N9" s="621"/>
      <c r="O9" s="621"/>
      <c r="P9" s="621"/>
      <c r="Q9" s="621"/>
      <c r="R9" s="621"/>
      <c r="S9" s="621"/>
      <c r="T9" s="621"/>
      <c r="U9" s="621"/>
      <c r="V9" s="621"/>
      <c r="W9" s="621"/>
      <c r="X9" s="621"/>
      <c r="Y9" s="621"/>
      <c r="Z9" s="621"/>
      <c r="AA9" s="621"/>
      <c r="AB9" s="621"/>
      <c r="AC9" s="621"/>
      <c r="AD9" s="621"/>
      <c r="AE9" s="621"/>
      <c r="AF9" s="622"/>
      <c r="AG9" s="116"/>
      <c r="AH9" s="620" t="s">
        <v>11</v>
      </c>
      <c r="AI9" s="621"/>
      <c r="AJ9" s="621"/>
      <c r="AK9" s="621"/>
      <c r="AL9" s="621"/>
      <c r="AM9" s="621"/>
      <c r="AN9" s="621"/>
      <c r="AO9" s="621"/>
      <c r="AP9" s="622"/>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4" t="s">
        <v>2849</v>
      </c>
      <c r="F10" s="9"/>
      <c r="G10" s="617" t="s">
        <v>2845</v>
      </c>
      <c r="H10" s="199"/>
      <c r="I10" s="617" t="s">
        <v>2850</v>
      </c>
      <c r="J10" s="199"/>
      <c r="K10" s="630" t="s">
        <v>2894</v>
      </c>
      <c r="L10" s="631"/>
      <c r="M10" s="632"/>
      <c r="N10" s="132"/>
      <c r="O10" s="630" t="s">
        <v>2816</v>
      </c>
      <c r="P10" s="631"/>
      <c r="Q10" s="632"/>
      <c r="R10" s="110"/>
      <c r="S10" s="624" t="s">
        <v>10101</v>
      </c>
      <c r="T10" s="625"/>
      <c r="U10" s="625"/>
      <c r="V10" s="626"/>
      <c r="W10" s="110"/>
      <c r="X10" s="630" t="s">
        <v>2812</v>
      </c>
      <c r="Y10" s="631"/>
      <c r="Z10" s="631"/>
      <c r="AA10" s="632"/>
      <c r="AB10" s="110"/>
      <c r="AC10" s="630" t="s">
        <v>2813</v>
      </c>
      <c r="AD10" s="631"/>
      <c r="AE10" s="631"/>
      <c r="AF10" s="632"/>
      <c r="AG10" s="4"/>
      <c r="AH10" s="634" t="s">
        <v>10331</v>
      </c>
      <c r="AI10" s="634"/>
      <c r="AJ10" s="634"/>
      <c r="AK10" s="638"/>
      <c r="AL10" s="12"/>
      <c r="AM10" s="636" t="s">
        <v>13</v>
      </c>
      <c r="AN10" s="637"/>
      <c r="AO10" s="637"/>
      <c r="AP10" s="637"/>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5"/>
      <c r="F11" s="109"/>
      <c r="G11" s="618"/>
      <c r="H11" s="200"/>
      <c r="I11" s="618"/>
      <c r="J11" s="200"/>
      <c r="K11" s="633"/>
      <c r="L11" s="634"/>
      <c r="M11" s="635"/>
      <c r="N11" s="109"/>
      <c r="O11" s="633"/>
      <c r="P11" s="634"/>
      <c r="Q11" s="635"/>
      <c r="R11" s="110"/>
      <c r="S11" s="627"/>
      <c r="T11" s="628"/>
      <c r="U11" s="628"/>
      <c r="V11" s="629"/>
      <c r="W11" s="110"/>
      <c r="X11" s="633"/>
      <c r="Y11" s="634"/>
      <c r="Z11" s="634"/>
      <c r="AA11" s="635"/>
      <c r="AB11" s="187"/>
      <c r="AC11" s="633"/>
      <c r="AD11" s="634"/>
      <c r="AE11" s="634"/>
      <c r="AF11" s="635"/>
      <c r="AG11" s="4"/>
      <c r="AH11" s="639" t="s">
        <v>2814</v>
      </c>
      <c r="AI11" s="640"/>
      <c r="AJ11" s="639" t="s">
        <v>2815</v>
      </c>
      <c r="AK11" s="640"/>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6"/>
      <c r="F12" s="10"/>
      <c r="G12" s="619"/>
      <c r="H12" s="11"/>
      <c r="I12" s="619"/>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0</v>
      </c>
      <c r="AN12" s="297">
        <f>SUM(AN14:AN184)</f>
        <v>0</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2853</v>
      </c>
      <c r="F14" s="259"/>
      <c r="G14" s="204" t="s">
        <v>2835</v>
      </c>
      <c r="H14" s="194"/>
      <c r="I14" s="211" t="s">
        <v>2846</v>
      </c>
      <c r="J14" s="282"/>
      <c r="K14" s="286">
        <v>18</v>
      </c>
      <c r="L14" s="286"/>
      <c r="M14" s="14">
        <f>SUM(K14:L14)</f>
        <v>18</v>
      </c>
      <c r="N14" s="3"/>
      <c r="O14" s="70"/>
      <c r="P14" s="70"/>
      <c r="Q14" s="70" t="s">
        <v>2828</v>
      </c>
      <c r="R14" s="3"/>
      <c r="S14" s="557">
        <v>1957</v>
      </c>
      <c r="T14" s="308"/>
      <c r="U14" s="308"/>
      <c r="V14" s="308"/>
      <c r="W14" s="3"/>
      <c r="X14" s="70"/>
      <c r="Y14" s="104"/>
      <c r="Z14" s="147">
        <v>20</v>
      </c>
      <c r="AA14" s="151">
        <f>SUM(X14:Z14)</f>
        <v>20</v>
      </c>
      <c r="AB14" s="3"/>
      <c r="AC14" s="104"/>
      <c r="AD14" s="104"/>
      <c r="AE14" s="147">
        <v>20</v>
      </c>
      <c r="AF14" s="151">
        <f>SUM(AC14:AE14)</f>
        <v>20</v>
      </c>
      <c r="AG14" s="4"/>
      <c r="AH14" s="327"/>
      <c r="AI14" s="147">
        <v>1</v>
      </c>
      <c r="AJ14" s="328"/>
      <c r="AK14" s="286">
        <v>1</v>
      </c>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2854</v>
      </c>
      <c r="F15" s="259"/>
      <c r="G15" s="205" t="s">
        <v>2835</v>
      </c>
      <c r="H15" s="194"/>
      <c r="I15" s="212" t="s">
        <v>2846</v>
      </c>
      <c r="J15" s="193"/>
      <c r="K15" s="197">
        <v>9</v>
      </c>
      <c r="L15" s="197"/>
      <c r="M15" s="14">
        <f t="shared" ref="M15:M78" si="0">SUM(K15:L15)</f>
        <v>9</v>
      </c>
      <c r="N15" s="3"/>
      <c r="O15" s="71"/>
      <c r="P15" s="71" t="s">
        <v>2828</v>
      </c>
      <c r="Q15" s="71"/>
      <c r="R15" s="3"/>
      <c r="S15" s="558">
        <v>1957</v>
      </c>
      <c r="T15" s="307"/>
      <c r="U15" s="307"/>
      <c r="V15" s="307"/>
      <c r="W15" s="3"/>
      <c r="X15" s="71"/>
      <c r="Y15" s="71">
        <v>22</v>
      </c>
      <c r="Z15" s="71"/>
      <c r="AA15" s="151">
        <f t="shared" ref="AA15:AA78" si="1">SUM(X15:Z15)</f>
        <v>22</v>
      </c>
      <c r="AB15" s="3"/>
      <c r="AC15" s="295"/>
      <c r="AD15" s="295">
        <v>22</v>
      </c>
      <c r="AE15" s="296"/>
      <c r="AF15" s="151">
        <f t="shared" ref="AF15:AF78" si="2">SUM(AC15:AE15)</f>
        <v>22</v>
      </c>
      <c r="AG15" s="4"/>
      <c r="AH15" s="329"/>
      <c r="AI15" s="342">
        <v>1</v>
      </c>
      <c r="AJ15" s="330"/>
      <c r="AK15" s="343">
        <v>1</v>
      </c>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2855</v>
      </c>
      <c r="F16" s="259"/>
      <c r="G16" s="204" t="s">
        <v>2835</v>
      </c>
      <c r="H16" s="194"/>
      <c r="I16" s="211" t="s">
        <v>2846</v>
      </c>
      <c r="J16" s="193"/>
      <c r="K16" s="196">
        <v>16</v>
      </c>
      <c r="L16" s="196"/>
      <c r="M16" s="14">
        <f t="shared" si="0"/>
        <v>16</v>
      </c>
      <c r="N16" s="3"/>
      <c r="O16" s="70"/>
      <c r="P16" s="70" t="s">
        <v>2828</v>
      </c>
      <c r="Q16" s="70"/>
      <c r="R16" s="3"/>
      <c r="S16" s="557">
        <v>2004</v>
      </c>
      <c r="T16" s="308"/>
      <c r="U16" s="308"/>
      <c r="V16" s="308"/>
      <c r="W16" s="3"/>
      <c r="X16" s="70"/>
      <c r="Y16" s="104">
        <v>20</v>
      </c>
      <c r="Z16" s="147"/>
      <c r="AA16" s="151">
        <f t="shared" si="1"/>
        <v>20</v>
      </c>
      <c r="AB16" s="3"/>
      <c r="AC16" s="104"/>
      <c r="AD16" s="104">
        <v>20</v>
      </c>
      <c r="AE16" s="147"/>
      <c r="AF16" s="151">
        <f t="shared" si="2"/>
        <v>20</v>
      </c>
      <c r="AG16" s="4"/>
      <c r="AH16" s="327"/>
      <c r="AI16" s="147">
        <v>1</v>
      </c>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2856</v>
      </c>
      <c r="F17" s="259"/>
      <c r="G17" s="205" t="s">
        <v>2835</v>
      </c>
      <c r="H17" s="194"/>
      <c r="I17" s="212" t="s">
        <v>2846</v>
      </c>
      <c r="J17" s="193"/>
      <c r="K17" s="197">
        <v>19</v>
      </c>
      <c r="L17" s="197"/>
      <c r="M17" s="14">
        <f t="shared" si="0"/>
        <v>19</v>
      </c>
      <c r="N17" s="3"/>
      <c r="O17" s="71" t="s">
        <v>2828</v>
      </c>
      <c r="P17" s="71"/>
      <c r="Q17" s="71"/>
      <c r="R17" s="3"/>
      <c r="S17" s="558">
        <v>1964</v>
      </c>
      <c r="T17" s="307"/>
      <c r="U17" s="307"/>
      <c r="V17" s="307"/>
      <c r="W17" s="3"/>
      <c r="X17" s="71">
        <v>7</v>
      </c>
      <c r="Y17" s="71"/>
      <c r="Z17" s="71"/>
      <c r="AA17" s="151">
        <f t="shared" si="1"/>
        <v>7</v>
      </c>
      <c r="AB17" s="3"/>
      <c r="AC17" s="295">
        <v>7</v>
      </c>
      <c r="AD17" s="295"/>
      <c r="AE17" s="296"/>
      <c r="AF17" s="151">
        <f t="shared" si="2"/>
        <v>7</v>
      </c>
      <c r="AG17" s="4"/>
      <c r="AH17" s="329"/>
      <c r="AI17" s="342">
        <v>1</v>
      </c>
      <c r="AJ17" s="330"/>
      <c r="AK17" s="343">
        <v>1</v>
      </c>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2837</v>
      </c>
      <c r="F18" s="259"/>
      <c r="G18" s="204" t="s">
        <v>2835</v>
      </c>
      <c r="H18" s="194"/>
      <c r="I18" s="211" t="s">
        <v>2846</v>
      </c>
      <c r="J18" s="193"/>
      <c r="K18" s="196">
        <v>27</v>
      </c>
      <c r="L18" s="196"/>
      <c r="M18" s="14">
        <f t="shared" si="0"/>
        <v>27</v>
      </c>
      <c r="N18" s="3"/>
      <c r="O18" s="70" t="s">
        <v>2828</v>
      </c>
      <c r="P18" s="70"/>
      <c r="Q18" s="70"/>
      <c r="R18" s="3"/>
      <c r="S18" s="557">
        <v>1957</v>
      </c>
      <c r="T18" s="308"/>
      <c r="U18" s="308"/>
      <c r="V18" s="308"/>
      <c r="W18" s="3"/>
      <c r="X18" s="70">
        <v>10</v>
      </c>
      <c r="Y18" s="104"/>
      <c r="Z18" s="147"/>
      <c r="AA18" s="151">
        <f t="shared" si="1"/>
        <v>10</v>
      </c>
      <c r="AB18" s="3"/>
      <c r="AC18" s="104">
        <v>10</v>
      </c>
      <c r="AD18" s="104"/>
      <c r="AE18" s="147"/>
      <c r="AF18" s="151">
        <f>SUM(AC18:AE18)</f>
        <v>10</v>
      </c>
      <c r="AG18" s="4"/>
      <c r="AH18" s="327"/>
      <c r="AI18" s="147">
        <v>1</v>
      </c>
      <c r="AJ18" s="328"/>
      <c r="AK18" s="286">
        <v>4</v>
      </c>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2857</v>
      </c>
      <c r="F19" s="259"/>
      <c r="G19" s="205" t="s">
        <v>2835</v>
      </c>
      <c r="H19" s="194"/>
      <c r="I19" s="212" t="s">
        <v>2846</v>
      </c>
      <c r="J19" s="193"/>
      <c r="K19" s="197">
        <v>10</v>
      </c>
      <c r="L19" s="197"/>
      <c r="M19" s="14">
        <f t="shared" si="0"/>
        <v>10</v>
      </c>
      <c r="N19" s="3"/>
      <c r="O19" s="71" t="s">
        <v>2828</v>
      </c>
      <c r="P19" s="71"/>
      <c r="Q19" s="71"/>
      <c r="R19" s="3"/>
      <c r="S19" s="558">
        <v>1968</v>
      </c>
      <c r="T19" s="307"/>
      <c r="U19" s="307"/>
      <c r="V19" s="307"/>
      <c r="W19" s="3"/>
      <c r="X19" s="71">
        <v>6</v>
      </c>
      <c r="Y19" s="71"/>
      <c r="Z19" s="71"/>
      <c r="AA19" s="151">
        <f t="shared" si="1"/>
        <v>6</v>
      </c>
      <c r="AB19" s="3"/>
      <c r="AC19" s="295">
        <v>6</v>
      </c>
      <c r="AD19" s="295"/>
      <c r="AE19" s="296"/>
      <c r="AF19" s="151">
        <f t="shared" si="2"/>
        <v>6</v>
      </c>
      <c r="AG19" s="4"/>
      <c r="AH19" s="329"/>
      <c r="AI19" s="342">
        <v>1</v>
      </c>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2858</v>
      </c>
      <c r="F20" s="259"/>
      <c r="G20" s="204" t="s">
        <v>2835</v>
      </c>
      <c r="H20" s="194"/>
      <c r="I20" s="211" t="s">
        <v>2846</v>
      </c>
      <c r="J20" s="193"/>
      <c r="K20" s="196">
        <v>28</v>
      </c>
      <c r="L20" s="196"/>
      <c r="M20" s="14">
        <f t="shared" si="0"/>
        <v>28</v>
      </c>
      <c r="N20" s="3"/>
      <c r="O20" s="70"/>
      <c r="P20" s="70"/>
      <c r="Q20" s="70" t="s">
        <v>2828</v>
      </c>
      <c r="R20" s="3"/>
      <c r="S20" s="557">
        <v>2006</v>
      </c>
      <c r="T20" s="308"/>
      <c r="U20" s="308"/>
      <c r="V20" s="308"/>
      <c r="W20" s="3"/>
      <c r="X20" s="70"/>
      <c r="Y20" s="104"/>
      <c r="Z20" s="147">
        <v>18</v>
      </c>
      <c r="AA20" s="151">
        <f t="shared" si="1"/>
        <v>18</v>
      </c>
      <c r="AB20" s="3"/>
      <c r="AC20" s="104"/>
      <c r="AD20" s="104"/>
      <c r="AE20" s="147">
        <v>18</v>
      </c>
      <c r="AF20" s="151">
        <f t="shared" si="2"/>
        <v>18</v>
      </c>
      <c r="AG20" s="4"/>
      <c r="AH20" s="327"/>
      <c r="AI20" s="147">
        <v>1</v>
      </c>
      <c r="AJ20" s="328"/>
      <c r="AK20" s="286">
        <v>1</v>
      </c>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2859</v>
      </c>
      <c r="F21" s="259"/>
      <c r="G21" s="205" t="s">
        <v>2835</v>
      </c>
      <c r="H21" s="194"/>
      <c r="I21" s="212" t="s">
        <v>2846</v>
      </c>
      <c r="J21" s="193"/>
      <c r="K21" s="197">
        <v>14</v>
      </c>
      <c r="L21" s="197"/>
      <c r="M21" s="14">
        <f t="shared" si="0"/>
        <v>14</v>
      </c>
      <c r="N21" s="3"/>
      <c r="O21" s="71"/>
      <c r="P21" s="71" t="s">
        <v>2828</v>
      </c>
      <c r="Q21" s="71"/>
      <c r="R21" s="3"/>
      <c r="S21" s="558">
        <v>1980</v>
      </c>
      <c r="T21" s="307"/>
      <c r="U21" s="307"/>
      <c r="V21" s="307"/>
      <c r="W21" s="3"/>
      <c r="X21" s="71"/>
      <c r="Y21" s="71">
        <v>14</v>
      </c>
      <c r="Z21" s="71"/>
      <c r="AA21" s="151">
        <f t="shared" si="1"/>
        <v>14</v>
      </c>
      <c r="AB21" s="3"/>
      <c r="AC21" s="295"/>
      <c r="AD21" s="295">
        <v>14</v>
      </c>
      <c r="AE21" s="296"/>
      <c r="AF21" s="151">
        <f t="shared" si="2"/>
        <v>14</v>
      </c>
      <c r="AG21" s="4"/>
      <c r="AH21" s="329"/>
      <c r="AI21" s="342">
        <v>1</v>
      </c>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2860</v>
      </c>
      <c r="F22" s="259"/>
      <c r="G22" s="204" t="s">
        <v>2835</v>
      </c>
      <c r="H22" s="194"/>
      <c r="I22" s="211" t="s">
        <v>2846</v>
      </c>
      <c r="J22" s="193"/>
      <c r="K22" s="196">
        <v>20</v>
      </c>
      <c r="L22" s="196"/>
      <c r="M22" s="14">
        <f t="shared" si="0"/>
        <v>20</v>
      </c>
      <c r="N22" s="3"/>
      <c r="O22" s="70" t="s">
        <v>2828</v>
      </c>
      <c r="P22" s="70"/>
      <c r="Q22" s="70"/>
      <c r="R22" s="3"/>
      <c r="S22" s="557">
        <v>1972</v>
      </c>
      <c r="T22" s="308"/>
      <c r="U22" s="308"/>
      <c r="V22" s="308"/>
      <c r="W22" s="3"/>
      <c r="X22" s="70">
        <v>17</v>
      </c>
      <c r="Y22" s="104"/>
      <c r="Z22" s="147"/>
      <c r="AA22" s="151">
        <f t="shared" si="1"/>
        <v>17</v>
      </c>
      <c r="AB22" s="3"/>
      <c r="AC22" s="104">
        <v>17</v>
      </c>
      <c r="AD22" s="104"/>
      <c r="AE22" s="147"/>
      <c r="AF22" s="151">
        <f t="shared" si="2"/>
        <v>17</v>
      </c>
      <c r="AG22" s="4"/>
      <c r="AH22" s="327"/>
      <c r="AI22" s="147">
        <v>1</v>
      </c>
      <c r="AJ22" s="328"/>
      <c r="AK22" s="286">
        <v>1</v>
      </c>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2861</v>
      </c>
      <c r="F23" s="259"/>
      <c r="G23" s="205" t="s">
        <v>2835</v>
      </c>
      <c r="H23" s="194"/>
      <c r="I23" s="212" t="s">
        <v>2846</v>
      </c>
      <c r="J23" s="193"/>
      <c r="K23" s="197">
        <v>21</v>
      </c>
      <c r="L23" s="197"/>
      <c r="M23" s="14">
        <f t="shared" si="0"/>
        <v>21</v>
      </c>
      <c r="N23" s="3"/>
      <c r="O23" s="71"/>
      <c r="P23" s="71" t="s">
        <v>2828</v>
      </c>
      <c r="Q23" s="71"/>
      <c r="R23" s="3"/>
      <c r="S23" s="558">
        <v>1988</v>
      </c>
      <c r="T23" s="307"/>
      <c r="U23" s="307"/>
      <c r="V23" s="307"/>
      <c r="W23" s="3"/>
      <c r="X23" s="71"/>
      <c r="Y23" s="71">
        <v>11</v>
      </c>
      <c r="Z23" s="71"/>
      <c r="AA23" s="151">
        <f t="shared" si="1"/>
        <v>11</v>
      </c>
      <c r="AB23" s="3"/>
      <c r="AC23" s="295"/>
      <c r="AD23" s="295">
        <v>11</v>
      </c>
      <c r="AE23" s="296"/>
      <c r="AF23" s="151">
        <f t="shared" si="2"/>
        <v>11</v>
      </c>
      <c r="AG23" s="4"/>
      <c r="AH23" s="329"/>
      <c r="AI23" s="342">
        <v>1</v>
      </c>
      <c r="AJ23" s="330"/>
      <c r="AK23" s="343">
        <v>1</v>
      </c>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2862</v>
      </c>
      <c r="F24" s="259"/>
      <c r="G24" s="204" t="s">
        <v>2835</v>
      </c>
      <c r="H24" s="194"/>
      <c r="I24" s="211" t="s">
        <v>2846</v>
      </c>
      <c r="J24" s="193"/>
      <c r="K24" s="196">
        <v>19</v>
      </c>
      <c r="L24" s="196"/>
      <c r="M24" s="14">
        <f t="shared" si="0"/>
        <v>19</v>
      </c>
      <c r="N24" s="3"/>
      <c r="O24" s="70"/>
      <c r="P24" s="70"/>
      <c r="Q24" s="70" t="s">
        <v>2828</v>
      </c>
      <c r="R24" s="3"/>
      <c r="S24" s="557">
        <v>1987</v>
      </c>
      <c r="T24" s="308"/>
      <c r="U24" s="308"/>
      <c r="V24" s="308"/>
      <c r="W24" s="3"/>
      <c r="X24" s="70"/>
      <c r="Y24" s="104"/>
      <c r="Z24" s="147">
        <v>14</v>
      </c>
      <c r="AA24" s="151">
        <f t="shared" si="1"/>
        <v>14</v>
      </c>
      <c r="AB24" s="3"/>
      <c r="AC24" s="104"/>
      <c r="AD24" s="104"/>
      <c r="AE24" s="147">
        <v>14</v>
      </c>
      <c r="AF24" s="151">
        <f t="shared" si="2"/>
        <v>14</v>
      </c>
      <c r="AG24" s="4"/>
      <c r="AH24" s="327"/>
      <c r="AI24" s="147">
        <v>1</v>
      </c>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2863</v>
      </c>
      <c r="F25" s="259"/>
      <c r="G25" s="205" t="s">
        <v>2835</v>
      </c>
      <c r="H25" s="194"/>
      <c r="I25" s="212" t="s">
        <v>2846</v>
      </c>
      <c r="J25" s="193"/>
      <c r="K25" s="197"/>
      <c r="L25" s="197"/>
      <c r="M25" s="14">
        <f t="shared" si="0"/>
        <v>0</v>
      </c>
      <c r="N25" s="3"/>
      <c r="O25" s="71"/>
      <c r="P25" s="71"/>
      <c r="Q25" s="71"/>
      <c r="R25" s="3"/>
      <c r="S25" s="558"/>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2864</v>
      </c>
      <c r="F26" s="259"/>
      <c r="G26" s="204" t="s">
        <v>2835</v>
      </c>
      <c r="H26" s="194"/>
      <c r="I26" s="211" t="s">
        <v>2846</v>
      </c>
      <c r="J26" s="193"/>
      <c r="K26" s="196">
        <v>39</v>
      </c>
      <c r="L26" s="196"/>
      <c r="M26" s="14">
        <f t="shared" si="0"/>
        <v>39</v>
      </c>
      <c r="N26" s="3"/>
      <c r="O26" s="70"/>
      <c r="P26" s="70"/>
      <c r="Q26" s="70" t="s">
        <v>2828</v>
      </c>
      <c r="R26" s="3"/>
      <c r="S26" s="557">
        <v>1957</v>
      </c>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2865</v>
      </c>
      <c r="F27" s="259"/>
      <c r="G27" s="205" t="s">
        <v>2835</v>
      </c>
      <c r="H27" s="194"/>
      <c r="I27" s="212" t="s">
        <v>2846</v>
      </c>
      <c r="J27" s="193"/>
      <c r="K27" s="197">
        <v>11</v>
      </c>
      <c r="L27" s="197"/>
      <c r="M27" s="14">
        <f t="shared" si="0"/>
        <v>11</v>
      </c>
      <c r="N27" s="3"/>
      <c r="O27" s="71"/>
      <c r="P27" s="71"/>
      <c r="Q27" s="71" t="s">
        <v>2828</v>
      </c>
      <c r="R27" s="3"/>
      <c r="S27" s="558">
        <v>1991</v>
      </c>
      <c r="T27" s="307"/>
      <c r="U27" s="307"/>
      <c r="V27" s="307"/>
      <c r="W27" s="3"/>
      <c r="X27" s="71"/>
      <c r="Y27" s="71"/>
      <c r="Z27" s="71">
        <v>22</v>
      </c>
      <c r="AA27" s="151">
        <f t="shared" si="1"/>
        <v>22</v>
      </c>
      <c r="AB27" s="3"/>
      <c r="AC27" s="295"/>
      <c r="AD27" s="295"/>
      <c r="AE27" s="296">
        <v>22</v>
      </c>
      <c r="AF27" s="151">
        <f t="shared" si="2"/>
        <v>22</v>
      </c>
      <c r="AG27" s="4"/>
      <c r="AH27" s="329"/>
      <c r="AI27" s="342">
        <v>1</v>
      </c>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2866</v>
      </c>
      <c r="F28" s="259"/>
      <c r="G28" s="204" t="s">
        <v>2835</v>
      </c>
      <c r="H28" s="194"/>
      <c r="I28" s="211" t="s">
        <v>2846</v>
      </c>
      <c r="J28" s="193"/>
      <c r="K28" s="196"/>
      <c r="L28" s="196"/>
      <c r="M28" s="14">
        <f t="shared" si="0"/>
        <v>0</v>
      </c>
      <c r="N28" s="3"/>
      <c r="O28" s="70"/>
      <c r="P28" s="70"/>
      <c r="Q28" s="70"/>
      <c r="R28" s="3"/>
      <c r="S28" s="557"/>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2867</v>
      </c>
      <c r="F29" s="259"/>
      <c r="G29" s="205" t="s">
        <v>2835</v>
      </c>
      <c r="H29" s="194"/>
      <c r="I29" s="212" t="s">
        <v>2846</v>
      </c>
      <c r="J29" s="193"/>
      <c r="K29" s="197">
        <v>19</v>
      </c>
      <c r="L29" s="197"/>
      <c r="M29" s="14">
        <f t="shared" si="0"/>
        <v>19</v>
      </c>
      <c r="N29" s="3"/>
      <c r="O29" s="71"/>
      <c r="P29" s="71" t="s">
        <v>2828</v>
      </c>
      <c r="Q29" s="71"/>
      <c r="R29" s="3"/>
      <c r="S29" s="558">
        <v>1960</v>
      </c>
      <c r="T29" s="307"/>
      <c r="U29" s="307"/>
      <c r="V29" s="307"/>
      <c r="W29" s="3"/>
      <c r="X29" s="71"/>
      <c r="Y29" s="71"/>
      <c r="Z29" s="71"/>
      <c r="AA29" s="151">
        <f t="shared" si="1"/>
        <v>0</v>
      </c>
      <c r="AB29" s="3"/>
      <c r="AC29" s="295"/>
      <c r="AD29" s="295"/>
      <c r="AE29" s="296"/>
      <c r="AF29" s="151">
        <f t="shared" si="2"/>
        <v>0</v>
      </c>
      <c r="AG29" s="4"/>
      <c r="AH29" s="329"/>
      <c r="AI29" s="342">
        <v>1</v>
      </c>
      <c r="AJ29" s="330"/>
      <c r="AK29" s="343">
        <v>1</v>
      </c>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2853</v>
      </c>
      <c r="F30" s="259"/>
      <c r="G30" s="204" t="s">
        <v>2835</v>
      </c>
      <c r="H30" s="194"/>
      <c r="I30" s="211" t="s">
        <v>2847</v>
      </c>
      <c r="J30" s="193"/>
      <c r="K30" s="196">
        <v>15</v>
      </c>
      <c r="L30" s="196"/>
      <c r="M30" s="14">
        <f t="shared" si="0"/>
        <v>15</v>
      </c>
      <c r="N30" s="3"/>
      <c r="O30" s="70"/>
      <c r="P30" s="70"/>
      <c r="Q30" s="70" t="s">
        <v>2828</v>
      </c>
      <c r="R30" s="3"/>
      <c r="S30" s="557">
        <v>1967</v>
      </c>
      <c r="T30" s="308"/>
      <c r="U30" s="308"/>
      <c r="V30" s="308"/>
      <c r="W30" s="3"/>
      <c r="X30" s="70"/>
      <c r="Y30" s="104"/>
      <c r="Z30" s="147">
        <v>20</v>
      </c>
      <c r="AA30" s="151">
        <f t="shared" si="1"/>
        <v>20</v>
      </c>
      <c r="AB30" s="3"/>
      <c r="AC30" s="104"/>
      <c r="AD30" s="104"/>
      <c r="AE30" s="147">
        <v>18</v>
      </c>
      <c r="AF30" s="151">
        <f t="shared" si="2"/>
        <v>18</v>
      </c>
      <c r="AG30" s="4"/>
      <c r="AH30" s="327"/>
      <c r="AI30" s="147">
        <v>1</v>
      </c>
      <c r="AJ30" s="328"/>
      <c r="AK30" s="286">
        <v>1</v>
      </c>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2854</v>
      </c>
      <c r="F31" s="259"/>
      <c r="G31" s="205" t="s">
        <v>2835</v>
      </c>
      <c r="H31" s="194"/>
      <c r="I31" s="212" t="s">
        <v>2847</v>
      </c>
      <c r="J31" s="193"/>
      <c r="K31" s="197">
        <v>9</v>
      </c>
      <c r="L31" s="197"/>
      <c r="M31" s="14">
        <f t="shared" si="0"/>
        <v>9</v>
      </c>
      <c r="N31" s="3"/>
      <c r="O31" s="71"/>
      <c r="P31" s="71" t="s">
        <v>2828</v>
      </c>
      <c r="Q31" s="71"/>
      <c r="R31" s="3"/>
      <c r="S31" s="558">
        <v>1957</v>
      </c>
      <c r="T31" s="307"/>
      <c r="U31" s="307"/>
      <c r="V31" s="307"/>
      <c r="W31" s="3"/>
      <c r="X31" s="71"/>
      <c r="Y31" s="71">
        <v>22</v>
      </c>
      <c r="Z31" s="71"/>
      <c r="AA31" s="151">
        <f t="shared" si="1"/>
        <v>22</v>
      </c>
      <c r="AB31" s="3"/>
      <c r="AC31" s="295"/>
      <c r="AD31" s="295">
        <v>22</v>
      </c>
      <c r="AE31" s="296"/>
      <c r="AF31" s="151">
        <f t="shared" si="2"/>
        <v>22</v>
      </c>
      <c r="AG31" s="4"/>
      <c r="AH31" s="329"/>
      <c r="AI31" s="342">
        <v>1</v>
      </c>
      <c r="AJ31" s="330"/>
      <c r="AK31" s="343">
        <v>1</v>
      </c>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2855</v>
      </c>
      <c r="F32" s="259"/>
      <c r="G32" s="204" t="s">
        <v>2835</v>
      </c>
      <c r="H32" s="194"/>
      <c r="I32" s="211" t="s">
        <v>2847</v>
      </c>
      <c r="J32" s="193"/>
      <c r="K32" s="196"/>
      <c r="L32" s="196"/>
      <c r="M32" s="14">
        <f t="shared" si="0"/>
        <v>0</v>
      </c>
      <c r="N32" s="3"/>
      <c r="O32" s="70"/>
      <c r="P32" s="70"/>
      <c r="Q32" s="70"/>
      <c r="R32" s="3"/>
      <c r="S32" s="557"/>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2856</v>
      </c>
      <c r="F33" s="259"/>
      <c r="G33" s="205" t="s">
        <v>2835</v>
      </c>
      <c r="H33" s="194"/>
      <c r="I33" s="212" t="s">
        <v>2847</v>
      </c>
      <c r="J33" s="193"/>
      <c r="K33" s="197"/>
      <c r="L33" s="197"/>
      <c r="M33" s="14">
        <f t="shared" si="0"/>
        <v>0</v>
      </c>
      <c r="N33" s="3"/>
      <c r="O33" s="71"/>
      <c r="P33" s="71"/>
      <c r="Q33" s="71"/>
      <c r="R33" s="3"/>
      <c r="S33" s="558"/>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2837</v>
      </c>
      <c r="F34" s="259"/>
      <c r="G34" s="204" t="s">
        <v>2835</v>
      </c>
      <c r="H34" s="194"/>
      <c r="I34" s="211" t="s">
        <v>2847</v>
      </c>
      <c r="J34" s="193"/>
      <c r="K34" s="196">
        <v>20</v>
      </c>
      <c r="L34" s="196"/>
      <c r="M34" s="14">
        <f t="shared" si="0"/>
        <v>20</v>
      </c>
      <c r="N34" s="3"/>
      <c r="O34" s="70" t="s">
        <v>2828</v>
      </c>
      <c r="P34" s="70"/>
      <c r="Q34" s="70"/>
      <c r="R34" s="3"/>
      <c r="S34" s="557">
        <v>1957</v>
      </c>
      <c r="T34" s="308"/>
      <c r="U34" s="308"/>
      <c r="V34" s="308"/>
      <c r="W34" s="3"/>
      <c r="X34" s="70">
        <v>10</v>
      </c>
      <c r="Y34" s="104"/>
      <c r="Z34" s="147"/>
      <c r="AA34" s="151">
        <f t="shared" si="1"/>
        <v>10</v>
      </c>
      <c r="AB34" s="3"/>
      <c r="AC34" s="104">
        <v>9</v>
      </c>
      <c r="AD34" s="104"/>
      <c r="AE34" s="147"/>
      <c r="AF34" s="151">
        <f t="shared" si="2"/>
        <v>9</v>
      </c>
      <c r="AG34" s="4"/>
      <c r="AH34" s="327"/>
      <c r="AI34" s="147">
        <v>1</v>
      </c>
      <c r="AJ34" s="328"/>
      <c r="AK34" s="286">
        <v>4</v>
      </c>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2857</v>
      </c>
      <c r="F35" s="259"/>
      <c r="G35" s="205" t="s">
        <v>2835</v>
      </c>
      <c r="H35" s="194"/>
      <c r="I35" s="212" t="s">
        <v>2847</v>
      </c>
      <c r="J35" s="193"/>
      <c r="K35" s="197"/>
      <c r="L35" s="197"/>
      <c r="M35" s="14">
        <f t="shared" si="0"/>
        <v>0</v>
      </c>
      <c r="N35" s="3"/>
      <c r="O35" s="71"/>
      <c r="P35" s="71"/>
      <c r="Q35" s="71"/>
      <c r="R35" s="3"/>
      <c r="S35" s="558"/>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2858</v>
      </c>
      <c r="F36" s="259"/>
      <c r="G36" s="204" t="s">
        <v>2835</v>
      </c>
      <c r="H36" s="194"/>
      <c r="I36" s="211" t="s">
        <v>2847</v>
      </c>
      <c r="J36" s="193"/>
      <c r="K36" s="196"/>
      <c r="L36" s="196"/>
      <c r="M36" s="14">
        <f t="shared" si="0"/>
        <v>0</v>
      </c>
      <c r="N36" s="3"/>
      <c r="O36" s="70"/>
      <c r="P36" s="70"/>
      <c r="Q36" s="70"/>
      <c r="R36" s="3"/>
      <c r="S36" s="557">
        <v>2006</v>
      </c>
      <c r="T36" s="308"/>
      <c r="U36" s="308"/>
      <c r="V36" s="308"/>
      <c r="W36" s="3"/>
      <c r="X36" s="70"/>
      <c r="Y36" s="104"/>
      <c r="Z36" s="147">
        <v>18</v>
      </c>
      <c r="AA36" s="151">
        <f t="shared" si="1"/>
        <v>18</v>
      </c>
      <c r="AB36" s="3"/>
      <c r="AC36" s="104"/>
      <c r="AD36" s="104"/>
      <c r="AE36" s="147">
        <v>0</v>
      </c>
      <c r="AF36" s="151">
        <f t="shared" si="2"/>
        <v>0</v>
      </c>
      <c r="AG36" s="4"/>
      <c r="AH36" s="327"/>
      <c r="AI36" s="147">
        <v>1</v>
      </c>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2859</v>
      </c>
      <c r="F37" s="259"/>
      <c r="G37" s="205" t="s">
        <v>2835</v>
      </c>
      <c r="H37" s="194"/>
      <c r="I37" s="212" t="s">
        <v>2847</v>
      </c>
      <c r="J37" s="193"/>
      <c r="K37" s="197"/>
      <c r="L37" s="197"/>
      <c r="M37" s="14">
        <f t="shared" si="0"/>
        <v>0</v>
      </c>
      <c r="N37" s="3"/>
      <c r="O37" s="71"/>
      <c r="P37" s="71"/>
      <c r="Q37" s="71"/>
      <c r="R37" s="3"/>
      <c r="S37" s="558"/>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2860</v>
      </c>
      <c r="F38" s="259"/>
      <c r="G38" s="204" t="s">
        <v>2835</v>
      </c>
      <c r="H38" s="194"/>
      <c r="I38" s="211" t="s">
        <v>2847</v>
      </c>
      <c r="J38" s="193"/>
      <c r="K38" s="196">
        <v>16</v>
      </c>
      <c r="L38" s="196"/>
      <c r="M38" s="14">
        <f t="shared" si="0"/>
        <v>16</v>
      </c>
      <c r="N38" s="3"/>
      <c r="O38" s="70" t="s">
        <v>2828</v>
      </c>
      <c r="P38" s="70"/>
      <c r="Q38" s="70"/>
      <c r="R38" s="3"/>
      <c r="S38" s="557">
        <v>1972</v>
      </c>
      <c r="T38" s="308"/>
      <c r="U38" s="308"/>
      <c r="V38" s="308"/>
      <c r="W38" s="3"/>
      <c r="X38" s="70">
        <v>17</v>
      </c>
      <c r="Y38" s="104"/>
      <c r="Z38" s="147"/>
      <c r="AA38" s="151">
        <f t="shared" si="1"/>
        <v>17</v>
      </c>
      <c r="AB38" s="3"/>
      <c r="AC38" s="104">
        <v>16</v>
      </c>
      <c r="AD38" s="104"/>
      <c r="AE38" s="147"/>
      <c r="AF38" s="151">
        <f t="shared" si="2"/>
        <v>16</v>
      </c>
      <c r="AG38" s="4"/>
      <c r="AH38" s="327"/>
      <c r="AI38" s="147">
        <v>1</v>
      </c>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2861</v>
      </c>
      <c r="F39" s="259"/>
      <c r="G39" s="205" t="s">
        <v>2835</v>
      </c>
      <c r="H39" s="194"/>
      <c r="I39" s="212" t="s">
        <v>2847</v>
      </c>
      <c r="J39" s="193"/>
      <c r="K39" s="197"/>
      <c r="L39" s="197"/>
      <c r="M39" s="14">
        <f t="shared" si="0"/>
        <v>0</v>
      </c>
      <c r="N39" s="3"/>
      <c r="O39" s="71"/>
      <c r="P39" s="71"/>
      <c r="Q39" s="71"/>
      <c r="R39" s="3"/>
      <c r="S39" s="558"/>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2862</v>
      </c>
      <c r="F40" s="259"/>
      <c r="G40" s="204" t="s">
        <v>2835</v>
      </c>
      <c r="H40" s="194"/>
      <c r="I40" s="211" t="s">
        <v>2847</v>
      </c>
      <c r="J40" s="193"/>
      <c r="K40" s="196"/>
      <c r="L40" s="196"/>
      <c r="M40" s="14">
        <f t="shared" si="0"/>
        <v>0</v>
      </c>
      <c r="N40" s="3"/>
      <c r="O40" s="70"/>
      <c r="P40" s="70"/>
      <c r="Q40" s="70"/>
      <c r="R40" s="3"/>
      <c r="S40" s="557"/>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2863</v>
      </c>
      <c r="F41" s="259"/>
      <c r="G41" s="205" t="s">
        <v>2835</v>
      </c>
      <c r="H41" s="194"/>
      <c r="I41" s="212" t="s">
        <v>2847</v>
      </c>
      <c r="J41" s="193"/>
      <c r="K41" s="197"/>
      <c r="L41" s="197"/>
      <c r="M41" s="14">
        <f t="shared" si="0"/>
        <v>0</v>
      </c>
      <c r="N41" s="3"/>
      <c r="O41" s="71"/>
      <c r="P41" s="71"/>
      <c r="Q41" s="71"/>
      <c r="R41" s="3"/>
      <c r="S41" s="558"/>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2864</v>
      </c>
      <c r="F42" s="259"/>
      <c r="G42" s="204" t="s">
        <v>2835</v>
      </c>
      <c r="H42" s="194"/>
      <c r="I42" s="211" t="s">
        <v>2847</v>
      </c>
      <c r="J42" s="193"/>
      <c r="K42" s="196"/>
      <c r="L42" s="196"/>
      <c r="M42" s="14">
        <f t="shared" si="0"/>
        <v>0</v>
      </c>
      <c r="N42" s="3"/>
      <c r="O42" s="70"/>
      <c r="P42" s="70"/>
      <c r="Q42" s="70"/>
      <c r="R42" s="3"/>
      <c r="S42" s="557"/>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2865</v>
      </c>
      <c r="F43" s="259"/>
      <c r="G43" s="205" t="s">
        <v>2835</v>
      </c>
      <c r="H43" s="194"/>
      <c r="I43" s="212" t="s">
        <v>2847</v>
      </c>
      <c r="J43" s="193"/>
      <c r="K43" s="197">
        <v>12</v>
      </c>
      <c r="L43" s="197"/>
      <c r="M43" s="14">
        <f t="shared" si="0"/>
        <v>12</v>
      </c>
      <c r="N43" s="3"/>
      <c r="O43" s="71"/>
      <c r="P43" s="71"/>
      <c r="Q43" s="71" t="s">
        <v>2828</v>
      </c>
      <c r="R43" s="3"/>
      <c r="S43" s="558">
        <v>1991</v>
      </c>
      <c r="T43" s="307"/>
      <c r="U43" s="307"/>
      <c r="V43" s="307"/>
      <c r="W43" s="3"/>
      <c r="X43" s="71"/>
      <c r="Y43" s="71"/>
      <c r="Z43" s="71"/>
      <c r="AA43" s="151">
        <f t="shared" si="1"/>
        <v>0</v>
      </c>
      <c r="AB43" s="3"/>
      <c r="AC43" s="295"/>
      <c r="AD43" s="295"/>
      <c r="AE43" s="296"/>
      <c r="AF43" s="151">
        <f t="shared" si="2"/>
        <v>0</v>
      </c>
      <c r="AG43" s="4"/>
      <c r="AH43" s="329"/>
      <c r="AI43" s="342">
        <v>1</v>
      </c>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2853</v>
      </c>
      <c r="F46" s="259"/>
      <c r="G46" s="204" t="s">
        <v>2835</v>
      </c>
      <c r="H46" s="194"/>
      <c r="I46" s="211" t="s">
        <v>2848</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2869</v>
      </c>
      <c r="F47" s="259"/>
      <c r="G47" s="205" t="s">
        <v>2835</v>
      </c>
      <c r="H47" s="194"/>
      <c r="I47" s="212" t="s">
        <v>2848</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2837</v>
      </c>
      <c r="F50" s="259"/>
      <c r="G50" s="204" t="s">
        <v>2835</v>
      </c>
      <c r="H50" s="194"/>
      <c r="I50" s="211" t="s">
        <v>2848</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2860</v>
      </c>
      <c r="F54" s="259"/>
      <c r="G54" s="204" t="s">
        <v>2835</v>
      </c>
      <c r="H54" s="194"/>
      <c r="I54" s="211" t="s">
        <v>2848</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2853</v>
      </c>
      <c r="F62" s="259"/>
      <c r="G62" s="204" t="s">
        <v>2835</v>
      </c>
      <c r="H62" s="194"/>
      <c r="I62" s="206" t="s">
        <v>2454</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2869</v>
      </c>
      <c r="F63" s="259"/>
      <c r="G63" s="205" t="s">
        <v>2835</v>
      </c>
      <c r="H63" s="194"/>
      <c r="I63" s="207" t="s">
        <v>2454</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2856</v>
      </c>
      <c r="F65" s="259"/>
      <c r="G65" s="205" t="s">
        <v>2835</v>
      </c>
      <c r="H65" s="194"/>
      <c r="I65" s="207" t="s">
        <v>2454</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2837</v>
      </c>
      <c r="F66" s="259"/>
      <c r="G66" s="204" t="s">
        <v>2835</v>
      </c>
      <c r="H66" s="194"/>
      <c r="I66" s="206" t="s">
        <v>2454</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2858</v>
      </c>
      <c r="F68" s="259"/>
      <c r="G68" s="204" t="s">
        <v>2835</v>
      </c>
      <c r="H68" s="194"/>
      <c r="I68" s="206" t="s">
        <v>2454</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2859</v>
      </c>
      <c r="F69" s="259"/>
      <c r="G69" s="205" t="s">
        <v>2835</v>
      </c>
      <c r="H69" s="194"/>
      <c r="I69" s="207" t="s">
        <v>2454</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2860</v>
      </c>
      <c r="F70" s="259"/>
      <c r="G70" s="204" t="s">
        <v>2835</v>
      </c>
      <c r="H70" s="194"/>
      <c r="I70" s="206" t="s">
        <v>2454</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2864</v>
      </c>
      <c r="F74" s="259"/>
      <c r="G74" s="204" t="s">
        <v>2835</v>
      </c>
      <c r="H74" s="194"/>
      <c r="I74" s="206" t="s">
        <v>2454</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2867</v>
      </c>
      <c r="F77" s="259"/>
      <c r="G77" s="205" t="s">
        <v>2835</v>
      </c>
      <c r="H77" s="194"/>
      <c r="I77" s="207" t="s">
        <v>2454</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2853</v>
      </c>
      <c r="F78" s="259"/>
      <c r="G78" s="204" t="s">
        <v>2835</v>
      </c>
      <c r="H78" s="194"/>
      <c r="I78" s="206" t="s">
        <v>2453</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2869</v>
      </c>
      <c r="F79" s="259"/>
      <c r="G79" s="205" t="s">
        <v>2835</v>
      </c>
      <c r="H79" s="194"/>
      <c r="I79" s="207" t="s">
        <v>2453</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2856</v>
      </c>
      <c r="F81" s="259"/>
      <c r="G81" s="205" t="s">
        <v>2835</v>
      </c>
      <c r="H81" s="194"/>
      <c r="I81" s="207" t="s">
        <v>2453</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2837</v>
      </c>
      <c r="F82" s="259"/>
      <c r="G82" s="204" t="s">
        <v>2835</v>
      </c>
      <c r="H82" s="194"/>
      <c r="I82" s="206" t="s">
        <v>2453</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2857</v>
      </c>
      <c r="F83" s="259"/>
      <c r="G83" s="205" t="s">
        <v>2835</v>
      </c>
      <c r="H83" s="194"/>
      <c r="I83" s="207" t="s">
        <v>2453</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2858</v>
      </c>
      <c r="F84" s="259"/>
      <c r="G84" s="204" t="s">
        <v>2835</v>
      </c>
      <c r="H84" s="194"/>
      <c r="I84" s="206" t="s">
        <v>2453</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2859</v>
      </c>
      <c r="F85" s="259"/>
      <c r="G85" s="205" t="s">
        <v>2835</v>
      </c>
      <c r="H85" s="194"/>
      <c r="I85" s="207" t="s">
        <v>2453</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2860</v>
      </c>
      <c r="F86" s="259"/>
      <c r="G86" s="204" t="s">
        <v>2835</v>
      </c>
      <c r="H86" s="194"/>
      <c r="I86" s="206" t="s">
        <v>2453</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2864</v>
      </c>
      <c r="F90" s="259"/>
      <c r="G90" s="204" t="s">
        <v>2835</v>
      </c>
      <c r="H90" s="194"/>
      <c r="I90" s="206" t="s">
        <v>2453</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2867</v>
      </c>
      <c r="F93" s="259"/>
      <c r="G93" s="205" t="s">
        <v>2835</v>
      </c>
      <c r="H93" s="194"/>
      <c r="I93" s="207" t="s">
        <v>2453</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2869</v>
      </c>
      <c r="F94" s="259"/>
      <c r="G94" s="204" t="s">
        <v>2836</v>
      </c>
      <c r="H94" s="194"/>
      <c r="I94" s="206" t="s">
        <v>2846</v>
      </c>
      <c r="J94" s="193"/>
      <c r="K94" s="196"/>
      <c r="L94" s="196">
        <v>9</v>
      </c>
      <c r="M94" s="14">
        <f t="shared" si="3"/>
        <v>9</v>
      </c>
      <c r="N94" s="3"/>
      <c r="O94" s="70"/>
      <c r="P94" s="70" t="s">
        <v>2828</v>
      </c>
      <c r="Q94" s="70"/>
      <c r="R94" s="3"/>
      <c r="S94" s="557">
        <v>1971</v>
      </c>
      <c r="T94" s="308"/>
      <c r="U94" s="308"/>
      <c r="V94" s="308"/>
      <c r="W94" s="3"/>
      <c r="X94" s="70"/>
      <c r="Y94" s="104">
        <v>22</v>
      </c>
      <c r="Z94" s="147"/>
      <c r="AA94" s="151">
        <f t="shared" si="4"/>
        <v>22</v>
      </c>
      <c r="AB94" s="3"/>
      <c r="AC94" s="104"/>
      <c r="AD94" s="104">
        <v>22</v>
      </c>
      <c r="AE94" s="147"/>
      <c r="AF94" s="151">
        <f t="shared" si="5"/>
        <v>22</v>
      </c>
      <c r="AG94" s="4"/>
      <c r="AH94" s="327"/>
      <c r="AI94" s="147">
        <v>1</v>
      </c>
      <c r="AJ94" s="328"/>
      <c r="AK94" s="286">
        <v>1</v>
      </c>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2855</v>
      </c>
      <c r="F95" s="259"/>
      <c r="G95" s="205" t="s">
        <v>2836</v>
      </c>
      <c r="H95" s="194"/>
      <c r="I95" s="207" t="s">
        <v>2846</v>
      </c>
      <c r="J95" s="193"/>
      <c r="K95" s="197"/>
      <c r="L95" s="197">
        <v>11</v>
      </c>
      <c r="M95" s="14">
        <f t="shared" si="3"/>
        <v>11</v>
      </c>
      <c r="N95" s="3"/>
      <c r="O95" s="71"/>
      <c r="P95" s="71" t="s">
        <v>2828</v>
      </c>
      <c r="Q95" s="71"/>
      <c r="R95" s="3"/>
      <c r="S95" s="558">
        <v>2004</v>
      </c>
      <c r="T95" s="307"/>
      <c r="U95" s="307"/>
      <c r="V95" s="307"/>
      <c r="W95" s="3"/>
      <c r="X95" s="71"/>
      <c r="Y95" s="71">
        <v>20</v>
      </c>
      <c r="Z95" s="71"/>
      <c r="AA95" s="151">
        <f t="shared" si="4"/>
        <v>20</v>
      </c>
      <c r="AB95" s="3"/>
      <c r="AC95" s="295"/>
      <c r="AD95" s="295">
        <v>20</v>
      </c>
      <c r="AE95" s="296"/>
      <c r="AF95" s="151">
        <f t="shared" si="5"/>
        <v>20</v>
      </c>
      <c r="AG95" s="4"/>
      <c r="AH95" s="329"/>
      <c r="AI95" s="342">
        <v>1</v>
      </c>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2870</v>
      </c>
      <c r="F96" s="259"/>
      <c r="G96" s="204" t="s">
        <v>2836</v>
      </c>
      <c r="H96" s="194"/>
      <c r="I96" s="206" t="s">
        <v>2846</v>
      </c>
      <c r="J96" s="193"/>
      <c r="K96" s="196"/>
      <c r="L96" s="196">
        <v>15</v>
      </c>
      <c r="M96" s="14">
        <f t="shared" si="3"/>
        <v>15</v>
      </c>
      <c r="N96" s="3"/>
      <c r="O96" s="70"/>
      <c r="P96" s="70" t="s">
        <v>2828</v>
      </c>
      <c r="Q96" s="70"/>
      <c r="R96" s="3"/>
      <c r="S96" s="557"/>
      <c r="T96" s="308"/>
      <c r="U96" s="308"/>
      <c r="V96" s="308"/>
      <c r="W96" s="3"/>
      <c r="X96" s="70"/>
      <c r="Y96" s="104"/>
      <c r="Z96" s="147"/>
      <c r="AA96" s="151">
        <f t="shared" si="4"/>
        <v>0</v>
      </c>
      <c r="AB96" s="3"/>
      <c r="AC96" s="104"/>
      <c r="AD96" s="104"/>
      <c r="AE96" s="147"/>
      <c r="AF96" s="151">
        <f t="shared" si="5"/>
        <v>0</v>
      </c>
      <c r="AG96" s="4"/>
      <c r="AH96" s="327"/>
      <c r="AI96" s="147">
        <v>1</v>
      </c>
      <c r="AJ96" s="328"/>
      <c r="AK96" s="286">
        <v>1</v>
      </c>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2856</v>
      </c>
      <c r="F97" s="259"/>
      <c r="G97" s="205" t="s">
        <v>2836</v>
      </c>
      <c r="H97" s="194"/>
      <c r="I97" s="207" t="s">
        <v>2846</v>
      </c>
      <c r="J97" s="193"/>
      <c r="K97" s="197"/>
      <c r="L97" s="197">
        <v>20</v>
      </c>
      <c r="M97" s="14">
        <f t="shared" si="3"/>
        <v>20</v>
      </c>
      <c r="N97" s="3"/>
      <c r="O97" s="71" t="s">
        <v>2828</v>
      </c>
      <c r="P97" s="71"/>
      <c r="Q97" s="71"/>
      <c r="R97" s="3"/>
      <c r="S97" s="558">
        <v>1981</v>
      </c>
      <c r="T97" s="307"/>
      <c r="U97" s="307"/>
      <c r="V97" s="307"/>
      <c r="W97" s="3"/>
      <c r="X97" s="71">
        <v>7</v>
      </c>
      <c r="Y97" s="71"/>
      <c r="Z97" s="71"/>
      <c r="AA97" s="151">
        <f t="shared" si="4"/>
        <v>7</v>
      </c>
      <c r="AB97" s="3"/>
      <c r="AC97" s="295">
        <v>7</v>
      </c>
      <c r="AD97" s="295"/>
      <c r="AE97" s="296"/>
      <c r="AF97" s="151">
        <f t="shared" si="5"/>
        <v>7</v>
      </c>
      <c r="AG97" s="4"/>
      <c r="AH97" s="329"/>
      <c r="AI97" s="342">
        <v>1</v>
      </c>
      <c r="AJ97" s="330"/>
      <c r="AK97" s="343">
        <v>1</v>
      </c>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2871</v>
      </c>
      <c r="F98" s="259"/>
      <c r="G98" s="204" t="s">
        <v>2836</v>
      </c>
      <c r="H98" s="194"/>
      <c r="I98" s="206" t="s">
        <v>2846</v>
      </c>
      <c r="J98" s="193"/>
      <c r="K98" s="196"/>
      <c r="L98" s="196">
        <v>12</v>
      </c>
      <c r="M98" s="14">
        <f t="shared" si="3"/>
        <v>12</v>
      </c>
      <c r="N98" s="3"/>
      <c r="O98" s="70" t="s">
        <v>2828</v>
      </c>
      <c r="P98" s="70"/>
      <c r="Q98" s="70"/>
      <c r="R98" s="3"/>
      <c r="S98" s="557">
        <v>1957</v>
      </c>
      <c r="T98" s="308"/>
      <c r="U98" s="308"/>
      <c r="V98" s="308"/>
      <c r="W98" s="3"/>
      <c r="X98" s="70">
        <v>18</v>
      </c>
      <c r="Y98" s="104"/>
      <c r="Z98" s="147"/>
      <c r="AA98" s="151">
        <f t="shared" si="4"/>
        <v>18</v>
      </c>
      <c r="AB98" s="3"/>
      <c r="AC98" s="104">
        <v>18</v>
      </c>
      <c r="AD98" s="104"/>
      <c r="AE98" s="147"/>
      <c r="AF98" s="151">
        <f t="shared" si="5"/>
        <v>18</v>
      </c>
      <c r="AG98" s="4"/>
      <c r="AH98" s="327"/>
      <c r="AI98" s="147">
        <v>1</v>
      </c>
      <c r="AJ98" s="328"/>
      <c r="AK98" s="286">
        <v>1</v>
      </c>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2857</v>
      </c>
      <c r="F99" s="259"/>
      <c r="G99" s="205" t="s">
        <v>2836</v>
      </c>
      <c r="H99" s="194"/>
      <c r="I99" s="207" t="s">
        <v>2846</v>
      </c>
      <c r="J99" s="193"/>
      <c r="K99" s="197"/>
      <c r="L99" s="197">
        <v>1</v>
      </c>
      <c r="M99" s="14">
        <f t="shared" si="3"/>
        <v>1</v>
      </c>
      <c r="N99" s="3"/>
      <c r="O99" s="71" t="s">
        <v>2828</v>
      </c>
      <c r="P99" s="71"/>
      <c r="Q99" s="71"/>
      <c r="R99" s="3"/>
      <c r="S99" s="558"/>
      <c r="T99" s="307"/>
      <c r="U99" s="307"/>
      <c r="V99" s="307"/>
      <c r="W99" s="3"/>
      <c r="X99" s="71">
        <v>6</v>
      </c>
      <c r="Y99" s="71"/>
      <c r="Z99" s="71"/>
      <c r="AA99" s="151">
        <f t="shared" ref="AA99:AA162" si="6">SUM(X99:Z99)</f>
        <v>6</v>
      </c>
      <c r="AB99" s="3"/>
      <c r="AC99" s="295">
        <v>6</v>
      </c>
      <c r="AD99" s="295"/>
      <c r="AE99" s="296"/>
      <c r="AF99" s="151">
        <f t="shared" ref="AF99:AF162" si="7">SUM(AC99:AE99)</f>
        <v>6</v>
      </c>
      <c r="AG99" s="4"/>
      <c r="AH99" s="329"/>
      <c r="AI99" s="342">
        <v>1</v>
      </c>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557"/>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2858</v>
      </c>
      <c r="F101" s="259"/>
      <c r="G101" s="205" t="s">
        <v>2836</v>
      </c>
      <c r="H101" s="194"/>
      <c r="I101" s="207" t="s">
        <v>2846</v>
      </c>
      <c r="J101" s="193"/>
      <c r="K101" s="197"/>
      <c r="L101" s="197">
        <v>18</v>
      </c>
      <c r="M101" s="14">
        <f t="shared" si="3"/>
        <v>18</v>
      </c>
      <c r="N101" s="3"/>
      <c r="O101" s="71"/>
      <c r="P101" s="71"/>
      <c r="Q101" s="71" t="s">
        <v>2828</v>
      </c>
      <c r="R101" s="3"/>
      <c r="S101" s="558">
        <v>2013</v>
      </c>
      <c r="T101" s="307"/>
      <c r="U101" s="307"/>
      <c r="V101" s="307"/>
      <c r="W101" s="3"/>
      <c r="X101" s="71"/>
      <c r="Y101" s="71"/>
      <c r="Z101" s="71">
        <v>18</v>
      </c>
      <c r="AA101" s="151">
        <f t="shared" si="6"/>
        <v>18</v>
      </c>
      <c r="AB101" s="3"/>
      <c r="AC101" s="295"/>
      <c r="AD101" s="295"/>
      <c r="AE101" s="296"/>
      <c r="AF101" s="151">
        <f t="shared" si="7"/>
        <v>0</v>
      </c>
      <c r="AG101" s="4"/>
      <c r="AH101" s="329"/>
      <c r="AI101" s="342">
        <v>1</v>
      </c>
      <c r="AJ101" s="330"/>
      <c r="AK101" s="343">
        <v>1</v>
      </c>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2859</v>
      </c>
      <c r="F102" s="259"/>
      <c r="G102" s="204" t="s">
        <v>2836</v>
      </c>
      <c r="H102" s="194"/>
      <c r="I102" s="206" t="s">
        <v>2846</v>
      </c>
      <c r="J102" s="193"/>
      <c r="K102" s="196"/>
      <c r="L102" s="196">
        <v>10</v>
      </c>
      <c r="M102" s="14">
        <f t="shared" si="3"/>
        <v>10</v>
      </c>
      <c r="N102" s="3"/>
      <c r="O102" s="70"/>
      <c r="P102" s="70" t="s">
        <v>2828</v>
      </c>
      <c r="Q102" s="70"/>
      <c r="R102" s="3"/>
      <c r="S102" s="557">
        <v>1980</v>
      </c>
      <c r="T102" s="308"/>
      <c r="U102" s="308"/>
      <c r="V102" s="308"/>
      <c r="W102" s="3"/>
      <c r="X102" s="70"/>
      <c r="Y102" s="104">
        <v>14</v>
      </c>
      <c r="Z102" s="147"/>
      <c r="AA102" s="151">
        <f t="shared" si="6"/>
        <v>14</v>
      </c>
      <c r="AB102" s="3"/>
      <c r="AC102" s="104"/>
      <c r="AD102" s="104">
        <v>14</v>
      </c>
      <c r="AE102" s="147"/>
      <c r="AF102" s="151">
        <f t="shared" si="7"/>
        <v>14</v>
      </c>
      <c r="AG102" s="4"/>
      <c r="AH102" s="327"/>
      <c r="AI102" s="147">
        <v>1</v>
      </c>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2860</v>
      </c>
      <c r="F103" s="259"/>
      <c r="G103" s="205" t="s">
        <v>2836</v>
      </c>
      <c r="H103" s="194"/>
      <c r="I103" s="207" t="s">
        <v>2846</v>
      </c>
      <c r="J103" s="193"/>
      <c r="K103" s="197"/>
      <c r="L103" s="197">
        <v>18</v>
      </c>
      <c r="M103" s="14">
        <f t="shared" si="3"/>
        <v>18</v>
      </c>
      <c r="N103" s="3"/>
      <c r="O103" s="71" t="s">
        <v>2828</v>
      </c>
      <c r="P103" s="71"/>
      <c r="Q103" s="71"/>
      <c r="R103" s="3"/>
      <c r="S103" s="558">
        <v>1981</v>
      </c>
      <c r="T103" s="307"/>
      <c r="U103" s="307"/>
      <c r="V103" s="307"/>
      <c r="W103" s="3"/>
      <c r="X103" s="71">
        <v>17</v>
      </c>
      <c r="Y103" s="71"/>
      <c r="Z103" s="71"/>
      <c r="AA103" s="151">
        <f t="shared" si="6"/>
        <v>17</v>
      </c>
      <c r="AB103" s="3"/>
      <c r="AC103" s="295"/>
      <c r="AD103" s="295"/>
      <c r="AE103" s="296"/>
      <c r="AF103" s="151">
        <f t="shared" si="7"/>
        <v>0</v>
      </c>
      <c r="AG103" s="4"/>
      <c r="AH103" s="329"/>
      <c r="AI103" s="342">
        <v>1</v>
      </c>
      <c r="AJ103" s="330"/>
      <c r="AK103" s="343">
        <v>1</v>
      </c>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2873</v>
      </c>
      <c r="F104" s="259"/>
      <c r="G104" s="204" t="s">
        <v>2836</v>
      </c>
      <c r="H104" s="194"/>
      <c r="I104" s="206" t="s">
        <v>2846</v>
      </c>
      <c r="J104" s="193"/>
      <c r="K104" s="196"/>
      <c r="L104" s="196">
        <v>12</v>
      </c>
      <c r="M104" s="14">
        <f t="shared" si="3"/>
        <v>12</v>
      </c>
      <c r="N104" s="3"/>
      <c r="O104" s="70"/>
      <c r="P104" s="70"/>
      <c r="Q104" s="70" t="s">
        <v>2828</v>
      </c>
      <c r="R104" s="3"/>
      <c r="S104" s="557">
        <v>1978</v>
      </c>
      <c r="T104" s="308"/>
      <c r="U104" s="308"/>
      <c r="V104" s="308"/>
      <c r="W104" s="3"/>
      <c r="X104" s="70"/>
      <c r="Y104" s="104"/>
      <c r="Z104" s="147">
        <v>20</v>
      </c>
      <c r="AA104" s="151">
        <f t="shared" si="6"/>
        <v>20</v>
      </c>
      <c r="AB104" s="3"/>
      <c r="AC104" s="104"/>
      <c r="AD104" s="104"/>
      <c r="AE104" s="147">
        <v>20</v>
      </c>
      <c r="AF104" s="151">
        <f t="shared" si="7"/>
        <v>20</v>
      </c>
      <c r="AG104" s="4"/>
      <c r="AH104" s="327"/>
      <c r="AI104" s="147">
        <v>1</v>
      </c>
      <c r="AJ104" s="328"/>
      <c r="AK104" s="286">
        <v>1</v>
      </c>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2861</v>
      </c>
      <c r="F105" s="259"/>
      <c r="G105" s="205" t="s">
        <v>2836</v>
      </c>
      <c r="H105" s="194"/>
      <c r="I105" s="207" t="s">
        <v>2846</v>
      </c>
      <c r="J105" s="193"/>
      <c r="K105" s="197"/>
      <c r="L105" s="197">
        <v>25</v>
      </c>
      <c r="M105" s="14">
        <f t="shared" si="3"/>
        <v>25</v>
      </c>
      <c r="N105" s="3"/>
      <c r="O105" s="71"/>
      <c r="P105" s="71" t="s">
        <v>2828</v>
      </c>
      <c r="Q105" s="71"/>
      <c r="R105" s="3"/>
      <c r="S105" s="558">
        <v>1988</v>
      </c>
      <c r="T105" s="307"/>
      <c r="U105" s="307"/>
      <c r="V105" s="307"/>
      <c r="W105" s="3"/>
      <c r="X105" s="71"/>
      <c r="Y105" s="71">
        <v>11</v>
      </c>
      <c r="Z105" s="71"/>
      <c r="AA105" s="151">
        <f t="shared" si="6"/>
        <v>11</v>
      </c>
      <c r="AB105" s="3"/>
      <c r="AC105" s="295"/>
      <c r="AD105" s="295">
        <v>11</v>
      </c>
      <c r="AE105" s="296"/>
      <c r="AF105" s="151">
        <f t="shared" si="7"/>
        <v>11</v>
      </c>
      <c r="AG105" s="4"/>
      <c r="AH105" s="329"/>
      <c r="AI105" s="342">
        <v>1</v>
      </c>
      <c r="AJ105" s="330"/>
      <c r="AK105" s="343">
        <v>1</v>
      </c>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2862</v>
      </c>
      <c r="F106" s="259"/>
      <c r="G106" s="204" t="s">
        <v>2836</v>
      </c>
      <c r="H106" s="194"/>
      <c r="I106" s="206" t="s">
        <v>2846</v>
      </c>
      <c r="J106" s="193"/>
      <c r="K106" s="196"/>
      <c r="L106" s="196">
        <v>25</v>
      </c>
      <c r="M106" s="14">
        <f t="shared" si="3"/>
        <v>25</v>
      </c>
      <c r="N106" s="3"/>
      <c r="O106" s="70" t="s">
        <v>2828</v>
      </c>
      <c r="P106" s="70"/>
      <c r="Q106" s="70"/>
      <c r="R106" s="3"/>
      <c r="S106" s="557">
        <v>1957</v>
      </c>
      <c r="T106" s="308"/>
      <c r="U106" s="308"/>
      <c r="V106" s="308"/>
      <c r="W106" s="3"/>
      <c r="X106" s="70">
        <v>12</v>
      </c>
      <c r="Y106" s="104"/>
      <c r="Z106" s="147"/>
      <c r="AA106" s="151">
        <f t="shared" si="6"/>
        <v>12</v>
      </c>
      <c r="AB106" s="3"/>
      <c r="AC106" s="104">
        <v>12</v>
      </c>
      <c r="AD106" s="104"/>
      <c r="AE106" s="147"/>
      <c r="AF106" s="151">
        <f t="shared" si="7"/>
        <v>12</v>
      </c>
      <c r="AG106" s="4"/>
      <c r="AH106" s="327"/>
      <c r="AI106" s="147">
        <v>1</v>
      </c>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2863</v>
      </c>
      <c r="F107" s="259"/>
      <c r="G107" s="205" t="s">
        <v>2836</v>
      </c>
      <c r="H107" s="194"/>
      <c r="I107" s="207" t="s">
        <v>2846</v>
      </c>
      <c r="J107" s="193"/>
      <c r="K107" s="197"/>
      <c r="L107" s="197"/>
      <c r="M107" s="14">
        <f t="shared" si="3"/>
        <v>0</v>
      </c>
      <c r="N107" s="3"/>
      <c r="O107" s="71"/>
      <c r="P107" s="71"/>
      <c r="Q107" s="71"/>
      <c r="R107" s="3"/>
      <c r="S107" s="558"/>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2864</v>
      </c>
      <c r="F108" s="259"/>
      <c r="G108" s="204" t="s">
        <v>2836</v>
      </c>
      <c r="H108" s="194"/>
      <c r="I108" s="206" t="s">
        <v>2846</v>
      </c>
      <c r="J108" s="193"/>
      <c r="K108" s="196"/>
      <c r="L108" s="196">
        <v>46</v>
      </c>
      <c r="M108" s="14">
        <f t="shared" si="3"/>
        <v>46</v>
      </c>
      <c r="N108" s="3"/>
      <c r="O108" s="70"/>
      <c r="P108" s="70"/>
      <c r="Q108" s="70" t="s">
        <v>2828</v>
      </c>
      <c r="R108" s="3"/>
      <c r="S108" s="557">
        <v>1967</v>
      </c>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2865</v>
      </c>
      <c r="F109" s="259"/>
      <c r="G109" s="205" t="s">
        <v>2836</v>
      </c>
      <c r="H109" s="194"/>
      <c r="I109" s="207" t="s">
        <v>2846</v>
      </c>
      <c r="J109" s="193"/>
      <c r="K109" s="197"/>
      <c r="L109" s="197">
        <v>11</v>
      </c>
      <c r="M109" s="14">
        <f t="shared" si="3"/>
        <v>11</v>
      </c>
      <c r="N109" s="3"/>
      <c r="O109" s="71" t="s">
        <v>2828</v>
      </c>
      <c r="P109" s="71"/>
      <c r="Q109" s="71"/>
      <c r="R109" s="3"/>
      <c r="S109" s="558">
        <v>1988</v>
      </c>
      <c r="T109" s="307"/>
      <c r="U109" s="307"/>
      <c r="V109" s="307"/>
      <c r="W109" s="3"/>
      <c r="X109" s="71">
        <v>18</v>
      </c>
      <c r="Y109" s="71"/>
      <c r="Z109" s="71"/>
      <c r="AA109" s="151">
        <f t="shared" si="6"/>
        <v>18</v>
      </c>
      <c r="AB109" s="3"/>
      <c r="AC109" s="295">
        <v>18</v>
      </c>
      <c r="AD109" s="295"/>
      <c r="AE109" s="296"/>
      <c r="AF109" s="151">
        <f t="shared" si="7"/>
        <v>18</v>
      </c>
      <c r="AG109" s="4"/>
      <c r="AH109" s="329"/>
      <c r="AI109" s="342">
        <v>1</v>
      </c>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2866</v>
      </c>
      <c r="F110" s="259"/>
      <c r="G110" s="204" t="s">
        <v>2836</v>
      </c>
      <c r="H110" s="194"/>
      <c r="I110" s="206" t="s">
        <v>2846</v>
      </c>
      <c r="J110" s="193"/>
      <c r="K110" s="196"/>
      <c r="L110" s="196"/>
      <c r="M110" s="14">
        <f t="shared" si="3"/>
        <v>0</v>
      </c>
      <c r="N110" s="3"/>
      <c r="O110" s="70"/>
      <c r="P110" s="70"/>
      <c r="Q110" s="70"/>
      <c r="R110" s="3"/>
      <c r="S110" s="557"/>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2869</v>
      </c>
      <c r="F111" s="259"/>
      <c r="G111" s="205" t="s">
        <v>2836</v>
      </c>
      <c r="H111" s="194"/>
      <c r="I111" s="207" t="s">
        <v>2847</v>
      </c>
      <c r="J111" s="193"/>
      <c r="K111" s="197"/>
      <c r="L111" s="197">
        <v>9</v>
      </c>
      <c r="M111" s="14">
        <f t="shared" si="3"/>
        <v>9</v>
      </c>
      <c r="N111" s="3"/>
      <c r="O111" s="71"/>
      <c r="P111" s="71" t="s">
        <v>2828</v>
      </c>
      <c r="Q111" s="71"/>
      <c r="R111" s="3"/>
      <c r="S111" s="558">
        <v>1971</v>
      </c>
      <c r="T111" s="307"/>
      <c r="U111" s="307"/>
      <c r="V111" s="307"/>
      <c r="W111" s="3"/>
      <c r="X111" s="71"/>
      <c r="Y111" s="71">
        <v>22</v>
      </c>
      <c r="Z111" s="71"/>
      <c r="AA111" s="151">
        <f t="shared" si="6"/>
        <v>22</v>
      </c>
      <c r="AB111" s="3"/>
      <c r="AC111" s="295"/>
      <c r="AD111" s="295">
        <v>21</v>
      </c>
      <c r="AE111" s="296"/>
      <c r="AF111" s="151">
        <f t="shared" si="7"/>
        <v>21</v>
      </c>
      <c r="AG111" s="4"/>
      <c r="AH111" s="329"/>
      <c r="AI111" s="342">
        <v>1</v>
      </c>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557"/>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558"/>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2856</v>
      </c>
      <c r="F114" s="259"/>
      <c r="G114" s="204" t="s">
        <v>2836</v>
      </c>
      <c r="H114" s="194"/>
      <c r="I114" s="206" t="s">
        <v>2847</v>
      </c>
      <c r="J114" s="193"/>
      <c r="K114" s="196"/>
      <c r="L114" s="196"/>
      <c r="M114" s="14">
        <f t="shared" si="3"/>
        <v>0</v>
      </c>
      <c r="N114" s="3"/>
      <c r="O114" s="70"/>
      <c r="P114" s="70"/>
      <c r="Q114" s="70"/>
      <c r="R114" s="3"/>
      <c r="S114" s="557"/>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2871</v>
      </c>
      <c r="F115" s="259"/>
      <c r="G115" s="205" t="s">
        <v>2836</v>
      </c>
      <c r="H115" s="194"/>
      <c r="I115" s="207" t="s">
        <v>2847</v>
      </c>
      <c r="J115" s="193"/>
      <c r="K115" s="197"/>
      <c r="L115" s="197">
        <v>11</v>
      </c>
      <c r="M115" s="14">
        <f t="shared" si="3"/>
        <v>11</v>
      </c>
      <c r="N115" s="3"/>
      <c r="O115" s="71" t="s">
        <v>2828</v>
      </c>
      <c r="P115" s="71"/>
      <c r="Q115" s="71"/>
      <c r="R115" s="3"/>
      <c r="S115" s="558">
        <v>1957</v>
      </c>
      <c r="T115" s="307"/>
      <c r="U115" s="307"/>
      <c r="V115" s="307"/>
      <c r="W115" s="3"/>
      <c r="X115" s="71">
        <v>18</v>
      </c>
      <c r="Y115" s="71"/>
      <c r="Z115" s="71"/>
      <c r="AA115" s="151">
        <f t="shared" si="6"/>
        <v>18</v>
      </c>
      <c r="AB115" s="3"/>
      <c r="AC115" s="295">
        <v>16</v>
      </c>
      <c r="AD115" s="295"/>
      <c r="AE115" s="296"/>
      <c r="AF115" s="151">
        <f t="shared" si="7"/>
        <v>16</v>
      </c>
      <c r="AG115" s="4"/>
      <c r="AH115" s="329"/>
      <c r="AI115" s="342">
        <v>1</v>
      </c>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557"/>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558"/>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2858</v>
      </c>
      <c r="F118" s="259"/>
      <c r="G118" s="204" t="s">
        <v>2836</v>
      </c>
      <c r="H118" s="194"/>
      <c r="I118" s="206" t="s">
        <v>2847</v>
      </c>
      <c r="J118" s="193"/>
      <c r="K118" s="196"/>
      <c r="L118" s="196">
        <v>18</v>
      </c>
      <c r="M118" s="14">
        <f t="shared" si="3"/>
        <v>18</v>
      </c>
      <c r="N118" s="3"/>
      <c r="O118" s="70"/>
      <c r="P118" s="70"/>
      <c r="Q118" s="70" t="s">
        <v>2828</v>
      </c>
      <c r="R118" s="3"/>
      <c r="S118" s="557">
        <v>2013</v>
      </c>
      <c r="T118" s="308"/>
      <c r="U118" s="308"/>
      <c r="V118" s="308"/>
      <c r="W118" s="3"/>
      <c r="X118" s="70"/>
      <c r="Y118" s="104"/>
      <c r="Z118" s="147">
        <v>18</v>
      </c>
      <c r="AA118" s="151">
        <f t="shared" si="6"/>
        <v>18</v>
      </c>
      <c r="AB118" s="3"/>
      <c r="AC118" s="104"/>
      <c r="AD118" s="104"/>
      <c r="AE118" s="147"/>
      <c r="AF118" s="151">
        <f t="shared" si="7"/>
        <v>0</v>
      </c>
      <c r="AG118" s="4"/>
      <c r="AH118" s="327"/>
      <c r="AI118" s="147">
        <v>1</v>
      </c>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558"/>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2860</v>
      </c>
      <c r="F120" s="259"/>
      <c r="G120" s="204" t="s">
        <v>2836</v>
      </c>
      <c r="H120" s="194"/>
      <c r="I120" s="206" t="s">
        <v>2847</v>
      </c>
      <c r="J120" s="193"/>
      <c r="K120" s="196"/>
      <c r="L120" s="196">
        <v>18</v>
      </c>
      <c r="M120" s="14">
        <f t="shared" si="3"/>
        <v>18</v>
      </c>
      <c r="N120" s="3"/>
      <c r="O120" s="70" t="s">
        <v>2828</v>
      </c>
      <c r="P120" s="70"/>
      <c r="Q120" s="70"/>
      <c r="R120" s="3"/>
      <c r="S120" s="557">
        <v>1991</v>
      </c>
      <c r="T120" s="308"/>
      <c r="U120" s="308"/>
      <c r="V120" s="308"/>
      <c r="W120" s="3"/>
      <c r="X120" s="70">
        <v>17</v>
      </c>
      <c r="Y120" s="104"/>
      <c r="Z120" s="147"/>
      <c r="AA120" s="151">
        <f t="shared" si="6"/>
        <v>17</v>
      </c>
      <c r="AB120" s="3"/>
      <c r="AC120" s="104">
        <v>13</v>
      </c>
      <c r="AD120" s="104"/>
      <c r="AE120" s="147"/>
      <c r="AF120" s="151">
        <f t="shared" si="7"/>
        <v>13</v>
      </c>
      <c r="AG120" s="4"/>
      <c r="AH120" s="327"/>
      <c r="AI120" s="147">
        <v>1</v>
      </c>
      <c r="AJ120" s="328"/>
      <c r="AK120" s="286">
        <v>1</v>
      </c>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2873</v>
      </c>
      <c r="F121" s="259"/>
      <c r="G121" s="205" t="s">
        <v>2836</v>
      </c>
      <c r="H121" s="194"/>
      <c r="I121" s="207" t="s">
        <v>2847</v>
      </c>
      <c r="J121" s="193"/>
      <c r="K121" s="197"/>
      <c r="L121" s="197">
        <v>13</v>
      </c>
      <c r="M121" s="14">
        <f t="shared" si="3"/>
        <v>13</v>
      </c>
      <c r="N121" s="3"/>
      <c r="O121" s="71"/>
      <c r="P121" s="71"/>
      <c r="Q121" s="71" t="s">
        <v>2828</v>
      </c>
      <c r="R121" s="3"/>
      <c r="S121" s="558">
        <v>1991</v>
      </c>
      <c r="T121" s="307"/>
      <c r="U121" s="307"/>
      <c r="V121" s="307"/>
      <c r="W121" s="3"/>
      <c r="X121" s="71"/>
      <c r="Y121" s="71"/>
      <c r="Z121" s="71">
        <v>20</v>
      </c>
      <c r="AA121" s="151">
        <f t="shared" si="6"/>
        <v>20</v>
      </c>
      <c r="AB121" s="3"/>
      <c r="AC121" s="295"/>
      <c r="AD121" s="295"/>
      <c r="AE121" s="296">
        <v>13</v>
      </c>
      <c r="AF121" s="151">
        <f t="shared" si="7"/>
        <v>13</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557"/>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2862</v>
      </c>
      <c r="F123" s="259"/>
      <c r="G123" s="205" t="s">
        <v>2836</v>
      </c>
      <c r="H123" s="194"/>
      <c r="I123" s="207" t="s">
        <v>2847</v>
      </c>
      <c r="J123" s="193"/>
      <c r="K123" s="197"/>
      <c r="L123" s="197"/>
      <c r="M123" s="14">
        <f t="shared" si="3"/>
        <v>0</v>
      </c>
      <c r="N123" s="3"/>
      <c r="O123" s="71"/>
      <c r="P123" s="71"/>
      <c r="Q123" s="71"/>
      <c r="R123" s="3"/>
      <c r="S123" s="558"/>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557"/>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558"/>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2865</v>
      </c>
      <c r="F126" s="259"/>
      <c r="G126" s="204" t="s">
        <v>2836</v>
      </c>
      <c r="H126" s="194"/>
      <c r="I126" s="206" t="s">
        <v>2847</v>
      </c>
      <c r="J126" s="193"/>
      <c r="K126" s="196"/>
      <c r="L126" s="196">
        <v>10</v>
      </c>
      <c r="M126" s="14">
        <f t="shared" si="3"/>
        <v>10</v>
      </c>
      <c r="N126" s="3"/>
      <c r="O126" s="70" t="s">
        <v>2828</v>
      </c>
      <c r="P126" s="70"/>
      <c r="Q126" s="70"/>
      <c r="R126" s="3"/>
      <c r="S126" s="557">
        <v>1988</v>
      </c>
      <c r="T126" s="308"/>
      <c r="U126" s="308"/>
      <c r="V126" s="308"/>
      <c r="W126" s="3"/>
      <c r="X126" s="70">
        <v>18</v>
      </c>
      <c r="Y126" s="104"/>
      <c r="Z126" s="147"/>
      <c r="AA126" s="151">
        <f t="shared" si="6"/>
        <v>18</v>
      </c>
      <c r="AB126" s="3"/>
      <c r="AC126" s="104">
        <v>18</v>
      </c>
      <c r="AD126" s="104"/>
      <c r="AE126" s="147"/>
      <c r="AF126" s="151">
        <f t="shared" si="7"/>
        <v>18</v>
      </c>
      <c r="AG126" s="4"/>
      <c r="AH126" s="327"/>
      <c r="AI126" s="147">
        <v>1</v>
      </c>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558"/>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2869</v>
      </c>
      <c r="F128" s="259"/>
      <c r="G128" s="204" t="s">
        <v>2836</v>
      </c>
      <c r="H128" s="194"/>
      <c r="I128" s="206" t="s">
        <v>2848</v>
      </c>
      <c r="J128" s="193"/>
      <c r="K128" s="196"/>
      <c r="L128" s="196"/>
      <c r="M128" s="14">
        <f t="shared" si="3"/>
        <v>0</v>
      </c>
      <c r="N128" s="3"/>
      <c r="O128" s="70"/>
      <c r="P128" s="70"/>
      <c r="Q128" s="70"/>
      <c r="R128" s="3"/>
      <c r="S128" s="557"/>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558"/>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557"/>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558"/>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2871</v>
      </c>
      <c r="F132" s="259"/>
      <c r="G132" s="204" t="s">
        <v>2836</v>
      </c>
      <c r="H132" s="194"/>
      <c r="I132" s="206" t="s">
        <v>2848</v>
      </c>
      <c r="J132" s="193"/>
      <c r="K132" s="196"/>
      <c r="L132" s="196"/>
      <c r="M132" s="14">
        <f t="shared" si="3"/>
        <v>0</v>
      </c>
      <c r="N132" s="3"/>
      <c r="O132" s="70"/>
      <c r="P132" s="70"/>
      <c r="Q132" s="70"/>
      <c r="R132" s="3"/>
      <c r="S132" s="557"/>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558"/>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557"/>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2858</v>
      </c>
      <c r="F135" s="259"/>
      <c r="G135" s="205" t="s">
        <v>2836</v>
      </c>
      <c r="H135" s="194"/>
      <c r="I135" s="207" t="s">
        <v>2848</v>
      </c>
      <c r="J135" s="193"/>
      <c r="K135" s="197"/>
      <c r="L135" s="197"/>
      <c r="M135" s="14">
        <f t="shared" si="3"/>
        <v>0</v>
      </c>
      <c r="N135" s="3"/>
      <c r="O135" s="71"/>
      <c r="P135" s="71"/>
      <c r="Q135" s="71"/>
      <c r="R135" s="3"/>
      <c r="S135" s="558"/>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557"/>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558"/>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557"/>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558"/>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557"/>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558"/>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557"/>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558"/>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557"/>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2869</v>
      </c>
      <c r="F145" s="259"/>
      <c r="G145" s="205" t="s">
        <v>2836</v>
      </c>
      <c r="H145" s="194"/>
      <c r="I145" s="207" t="s">
        <v>2454</v>
      </c>
      <c r="J145" s="193"/>
      <c r="K145" s="197"/>
      <c r="L145" s="197"/>
      <c r="M145" s="14">
        <f t="shared" si="8"/>
        <v>0</v>
      </c>
      <c r="N145" s="3"/>
      <c r="O145" s="71"/>
      <c r="P145" s="71"/>
      <c r="Q145" s="71"/>
      <c r="R145" s="3"/>
      <c r="S145" s="558"/>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557"/>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2870</v>
      </c>
      <c r="F147" s="259"/>
      <c r="G147" s="205" t="s">
        <v>2836</v>
      </c>
      <c r="H147" s="194"/>
      <c r="I147" s="207" t="s">
        <v>2454</v>
      </c>
      <c r="J147" s="193"/>
      <c r="K147" s="197"/>
      <c r="L147" s="197"/>
      <c r="M147" s="14">
        <f t="shared" si="8"/>
        <v>0</v>
      </c>
      <c r="N147" s="3"/>
      <c r="O147" s="71"/>
      <c r="P147" s="71"/>
      <c r="Q147" s="71"/>
      <c r="R147" s="3"/>
      <c r="S147" s="558"/>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2856</v>
      </c>
      <c r="F148" s="259"/>
      <c r="G148" s="204" t="s">
        <v>2836</v>
      </c>
      <c r="H148" s="194"/>
      <c r="I148" s="206" t="s">
        <v>2454</v>
      </c>
      <c r="J148" s="193"/>
      <c r="K148" s="196"/>
      <c r="L148" s="196"/>
      <c r="M148" s="14">
        <f t="shared" si="8"/>
        <v>0</v>
      </c>
      <c r="N148" s="3"/>
      <c r="O148" s="70"/>
      <c r="P148" s="70"/>
      <c r="Q148" s="70"/>
      <c r="R148" s="3"/>
      <c r="S148" s="557"/>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2871</v>
      </c>
      <c r="F149" s="259"/>
      <c r="G149" s="205" t="s">
        <v>2836</v>
      </c>
      <c r="H149" s="194"/>
      <c r="I149" s="207" t="s">
        <v>2454</v>
      </c>
      <c r="J149" s="193"/>
      <c r="K149" s="197"/>
      <c r="L149" s="197"/>
      <c r="M149" s="14">
        <f t="shared" si="8"/>
        <v>0</v>
      </c>
      <c r="N149" s="3"/>
      <c r="O149" s="71"/>
      <c r="P149" s="71"/>
      <c r="Q149" s="71"/>
      <c r="R149" s="3"/>
      <c r="S149" s="558"/>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557"/>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558"/>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2858</v>
      </c>
      <c r="F152" s="259"/>
      <c r="G152" s="204" t="s">
        <v>2836</v>
      </c>
      <c r="H152" s="194"/>
      <c r="I152" s="206" t="s">
        <v>2454</v>
      </c>
      <c r="J152" s="193"/>
      <c r="K152" s="196"/>
      <c r="L152" s="196"/>
      <c r="M152" s="14">
        <f t="shared" si="8"/>
        <v>0</v>
      </c>
      <c r="N152" s="3"/>
      <c r="O152" s="70"/>
      <c r="P152" s="70"/>
      <c r="Q152" s="70"/>
      <c r="R152" s="3"/>
      <c r="S152" s="557"/>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2859</v>
      </c>
      <c r="F153" s="259"/>
      <c r="G153" s="205" t="s">
        <v>2836</v>
      </c>
      <c r="H153" s="194"/>
      <c r="I153" s="207" t="s">
        <v>2454</v>
      </c>
      <c r="J153" s="193"/>
      <c r="K153" s="197"/>
      <c r="L153" s="197"/>
      <c r="M153" s="14">
        <f t="shared" si="8"/>
        <v>0</v>
      </c>
      <c r="N153" s="3"/>
      <c r="O153" s="71"/>
      <c r="P153" s="71"/>
      <c r="Q153" s="71"/>
      <c r="R153" s="3"/>
      <c r="S153" s="558"/>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2860</v>
      </c>
      <c r="F154" s="259"/>
      <c r="G154" s="204" t="s">
        <v>2836</v>
      </c>
      <c r="H154" s="194"/>
      <c r="I154" s="206" t="s">
        <v>2454</v>
      </c>
      <c r="J154" s="193"/>
      <c r="K154" s="196"/>
      <c r="L154" s="196"/>
      <c r="M154" s="14">
        <f t="shared" si="8"/>
        <v>0</v>
      </c>
      <c r="N154" s="3"/>
      <c r="O154" s="70"/>
      <c r="P154" s="70"/>
      <c r="Q154" s="70"/>
      <c r="R154" s="3"/>
      <c r="S154" s="557"/>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2873</v>
      </c>
      <c r="F155" s="259"/>
      <c r="G155" s="205" t="s">
        <v>2836</v>
      </c>
      <c r="H155" s="194"/>
      <c r="I155" s="207" t="s">
        <v>2454</v>
      </c>
      <c r="J155" s="193"/>
      <c r="K155" s="197"/>
      <c r="L155" s="197"/>
      <c r="M155" s="14">
        <f t="shared" si="8"/>
        <v>0</v>
      </c>
      <c r="N155" s="3"/>
      <c r="O155" s="71"/>
      <c r="P155" s="71"/>
      <c r="Q155" s="71"/>
      <c r="R155" s="3"/>
      <c r="S155" s="558"/>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557"/>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558"/>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557"/>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2864</v>
      </c>
      <c r="F159" s="259"/>
      <c r="G159" s="205" t="s">
        <v>2836</v>
      </c>
      <c r="H159" s="194"/>
      <c r="I159" s="207" t="s">
        <v>2454</v>
      </c>
      <c r="J159" s="193"/>
      <c r="K159" s="197"/>
      <c r="L159" s="197"/>
      <c r="M159" s="14">
        <f t="shared" si="8"/>
        <v>0</v>
      </c>
      <c r="N159" s="3"/>
      <c r="O159" s="71"/>
      <c r="P159" s="71"/>
      <c r="Q159" s="71"/>
      <c r="R159" s="3"/>
      <c r="S159" s="558"/>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2865</v>
      </c>
      <c r="F160" s="259"/>
      <c r="G160" s="204" t="s">
        <v>2836</v>
      </c>
      <c r="H160" s="194"/>
      <c r="I160" s="206" t="s">
        <v>2454</v>
      </c>
      <c r="J160" s="193"/>
      <c r="K160" s="196"/>
      <c r="L160" s="196"/>
      <c r="M160" s="14">
        <f t="shared" si="8"/>
        <v>0</v>
      </c>
      <c r="N160" s="3"/>
      <c r="O160" s="70"/>
      <c r="P160" s="70"/>
      <c r="Q160" s="70"/>
      <c r="R160" s="3"/>
      <c r="S160" s="557"/>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558"/>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2869</v>
      </c>
      <c r="F162" s="259"/>
      <c r="G162" s="204" t="s">
        <v>2836</v>
      </c>
      <c r="H162" s="194"/>
      <c r="I162" s="206" t="s">
        <v>2453</v>
      </c>
      <c r="J162" s="193"/>
      <c r="K162" s="196"/>
      <c r="L162" s="196"/>
      <c r="M162" s="14">
        <f t="shared" si="8"/>
        <v>0</v>
      </c>
      <c r="N162" s="3"/>
      <c r="O162" s="70"/>
      <c r="P162" s="70"/>
      <c r="Q162" s="70"/>
      <c r="R162" s="3"/>
      <c r="S162" s="557"/>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558"/>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2870</v>
      </c>
      <c r="F164" s="259"/>
      <c r="G164" s="204" t="s">
        <v>2836</v>
      </c>
      <c r="H164" s="194"/>
      <c r="I164" s="206" t="s">
        <v>2453</v>
      </c>
      <c r="J164" s="193"/>
      <c r="K164" s="196"/>
      <c r="L164" s="196"/>
      <c r="M164" s="14">
        <f t="shared" si="8"/>
        <v>0</v>
      </c>
      <c r="N164" s="3"/>
      <c r="O164" s="70"/>
      <c r="P164" s="70"/>
      <c r="Q164" s="70"/>
      <c r="R164" s="3"/>
      <c r="S164" s="557"/>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2856</v>
      </c>
      <c r="F165" s="259"/>
      <c r="G165" s="205" t="s">
        <v>2836</v>
      </c>
      <c r="H165" s="194"/>
      <c r="I165" s="207" t="s">
        <v>2453</v>
      </c>
      <c r="J165" s="193"/>
      <c r="K165" s="197"/>
      <c r="L165" s="197"/>
      <c r="M165" s="14">
        <f t="shared" si="8"/>
        <v>0</v>
      </c>
      <c r="N165" s="3"/>
      <c r="O165" s="71"/>
      <c r="P165" s="71"/>
      <c r="Q165" s="71"/>
      <c r="R165" s="3"/>
      <c r="S165" s="558"/>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2871</v>
      </c>
      <c r="F166" s="259"/>
      <c r="G166" s="204" t="s">
        <v>2836</v>
      </c>
      <c r="H166" s="194"/>
      <c r="I166" s="206" t="s">
        <v>2453</v>
      </c>
      <c r="J166" s="193"/>
      <c r="K166" s="196"/>
      <c r="L166" s="196"/>
      <c r="M166" s="14">
        <f t="shared" si="8"/>
        <v>0</v>
      </c>
      <c r="N166" s="3"/>
      <c r="O166" s="70"/>
      <c r="P166" s="70"/>
      <c r="Q166" s="70"/>
      <c r="R166" s="3"/>
      <c r="S166" s="557"/>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558"/>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557"/>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2858</v>
      </c>
      <c r="F169" s="259"/>
      <c r="G169" s="205" t="s">
        <v>2836</v>
      </c>
      <c r="H169" s="194"/>
      <c r="I169" s="207" t="s">
        <v>2453</v>
      </c>
      <c r="J169" s="193"/>
      <c r="K169" s="197"/>
      <c r="L169" s="197"/>
      <c r="M169" s="14">
        <f t="shared" si="8"/>
        <v>0</v>
      </c>
      <c r="N169" s="3"/>
      <c r="O169" s="71"/>
      <c r="P169" s="71"/>
      <c r="Q169" s="71"/>
      <c r="R169" s="3"/>
      <c r="S169" s="558"/>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2859</v>
      </c>
      <c r="F170" s="259"/>
      <c r="G170" s="204" t="s">
        <v>2836</v>
      </c>
      <c r="H170" s="194"/>
      <c r="I170" s="206" t="s">
        <v>2453</v>
      </c>
      <c r="J170" s="193"/>
      <c r="K170" s="196"/>
      <c r="L170" s="196"/>
      <c r="M170" s="14">
        <f t="shared" si="8"/>
        <v>0</v>
      </c>
      <c r="N170" s="3"/>
      <c r="O170" s="70"/>
      <c r="P170" s="70"/>
      <c r="Q170" s="70"/>
      <c r="R170" s="3"/>
      <c r="S170" s="557"/>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2860</v>
      </c>
      <c r="F171" s="259"/>
      <c r="G171" s="205" t="s">
        <v>2836</v>
      </c>
      <c r="H171" s="194"/>
      <c r="I171" s="207" t="s">
        <v>2453</v>
      </c>
      <c r="J171" s="193"/>
      <c r="K171" s="197"/>
      <c r="L171" s="197"/>
      <c r="M171" s="14">
        <f t="shared" si="8"/>
        <v>0</v>
      </c>
      <c r="N171" s="3"/>
      <c r="O171" s="71"/>
      <c r="P171" s="71"/>
      <c r="Q171" s="71"/>
      <c r="R171" s="3"/>
      <c r="S171" s="558"/>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2873</v>
      </c>
      <c r="F172" s="259"/>
      <c r="G172" s="204" t="s">
        <v>2836</v>
      </c>
      <c r="H172" s="194"/>
      <c r="I172" s="206" t="s">
        <v>2453</v>
      </c>
      <c r="J172" s="193"/>
      <c r="K172" s="196"/>
      <c r="L172" s="196"/>
      <c r="M172" s="14">
        <f t="shared" si="8"/>
        <v>0</v>
      </c>
      <c r="N172" s="3"/>
      <c r="O172" s="70"/>
      <c r="P172" s="70"/>
      <c r="Q172" s="70"/>
      <c r="R172" s="3"/>
      <c r="S172" s="557"/>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2861</v>
      </c>
      <c r="F173" s="259"/>
      <c r="G173" s="205" t="s">
        <v>2836</v>
      </c>
      <c r="H173" s="194"/>
      <c r="I173" s="207" t="s">
        <v>2453</v>
      </c>
      <c r="J173" s="193"/>
      <c r="K173" s="197"/>
      <c r="L173" s="197"/>
      <c r="M173" s="14">
        <f t="shared" si="8"/>
        <v>0</v>
      </c>
      <c r="N173" s="3"/>
      <c r="O173" s="71"/>
      <c r="P173" s="71"/>
      <c r="Q173" s="71"/>
      <c r="R173" s="3"/>
      <c r="S173" s="558"/>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557"/>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558"/>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2864</v>
      </c>
      <c r="F176" s="259"/>
      <c r="G176" s="204" t="s">
        <v>2836</v>
      </c>
      <c r="H176" s="194"/>
      <c r="I176" s="206" t="s">
        <v>2453</v>
      </c>
      <c r="J176" s="193"/>
      <c r="K176" s="196"/>
      <c r="L176" s="196"/>
      <c r="M176" s="14">
        <f t="shared" si="8"/>
        <v>0</v>
      </c>
      <c r="N176" s="3"/>
      <c r="O176" s="70"/>
      <c r="P176" s="70"/>
      <c r="Q176" s="70"/>
      <c r="R176" s="3"/>
      <c r="S176" s="557"/>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2865</v>
      </c>
      <c r="F177" s="259"/>
      <c r="G177" s="205" t="s">
        <v>2836</v>
      </c>
      <c r="H177" s="194"/>
      <c r="I177" s="207" t="s">
        <v>2453</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2845</v>
      </c>
      <c r="I5001" s="227"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73" spans="7:11" hidden="1"/>
    <row r="5074" spans="7:11" hidden="1">
      <c r="G5074" s="172" t="s">
        <v>2823</v>
      </c>
      <c r="H5074" s="191"/>
      <c r="I5074" s="191"/>
      <c r="J5074" s="191"/>
      <c r="K5074" s="191"/>
    </row>
    <row r="5075" spans="7:11" hidden="1">
      <c r="G5075" s="4" t="s">
        <v>2828</v>
      </c>
      <c r="H5075" s="2"/>
      <c r="I5075" s="2"/>
      <c r="J5075" s="2"/>
      <c r="K5075" s="2"/>
    </row>
    <row r="5076" spans="7:11" hidden="1">
      <c r="G5076" s="108" t="s">
        <v>2825</v>
      </c>
      <c r="H5076" s="2"/>
      <c r="I5076" s="2"/>
      <c r="J5076" s="2"/>
      <c r="K5076" s="2"/>
    </row>
    <row r="5077" spans="7:11" hidden="1"/>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125" zoomScaleNormal="125" workbookViewId="0">
      <pane xSplit="12" ySplit="15" topLeftCell="M109" activePane="bottomRight" state="frozen"/>
      <selection pane="topRight" activeCell="M1" sqref="M1"/>
      <selection pane="bottomLeft" activeCell="A16" sqref="A16"/>
      <selection pane="bottomRight" activeCell="N112" sqref="N112"/>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57"/>
      <c r="F2" s="657"/>
      <c r="G2" s="657"/>
      <c r="H2" s="657"/>
      <c r="I2" s="657"/>
      <c r="J2" s="657"/>
      <c r="K2" s="657"/>
      <c r="L2" s="657"/>
      <c r="M2" s="657"/>
      <c r="N2" s="657"/>
      <c r="O2" s="657"/>
      <c r="P2" s="657"/>
      <c r="Q2" s="657"/>
      <c r="R2" s="657"/>
      <c r="S2" s="657"/>
      <c r="T2" s="657"/>
      <c r="U2" s="657"/>
      <c r="V2" s="657"/>
      <c r="W2" s="657"/>
      <c r="X2" s="657"/>
      <c r="Y2" s="657"/>
      <c r="Z2" s="612"/>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83" t="str">
        <f>'Page 1 - General Information'!E4</f>
        <v xml:space="preserve"> INTERSCHOLASTIC ATHLETIC OPPORTUNITIES DISCLOSURE FORM 22.1</v>
      </c>
      <c r="F4" s="584"/>
      <c r="G4" s="584"/>
      <c r="H4" s="584"/>
      <c r="I4" s="584"/>
      <c r="J4" s="584"/>
      <c r="K4" s="584"/>
      <c r="L4" s="584"/>
      <c r="M4" s="584"/>
      <c r="N4" s="584"/>
      <c r="O4" s="584"/>
      <c r="P4" s="584"/>
      <c r="Q4" s="584"/>
      <c r="R4" s="584"/>
      <c r="S4" s="584"/>
      <c r="T4" s="584"/>
      <c r="U4" s="584"/>
      <c r="V4" s="584"/>
      <c r="W4" s="584"/>
      <c r="X4" s="663"/>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85" t="str">
        <f>'Page 1 - General Information'!E5</f>
        <v>2021 - 2022 School Year</v>
      </c>
      <c r="F5" s="586"/>
      <c r="G5" s="586"/>
      <c r="H5" s="586"/>
      <c r="I5" s="586"/>
      <c r="J5" s="586"/>
      <c r="K5" s="586"/>
      <c r="L5" s="586"/>
      <c r="M5" s="586"/>
      <c r="N5" s="586"/>
      <c r="O5" s="586"/>
      <c r="P5" s="586"/>
      <c r="Q5" s="586"/>
      <c r="R5" s="586"/>
      <c r="S5" s="586"/>
      <c r="T5" s="586"/>
      <c r="U5" s="586"/>
      <c r="V5" s="586"/>
      <c r="W5" s="586"/>
      <c r="X5" s="662"/>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School:  Elizabethtown Area SHS - 2562</v>
      </c>
      <c r="F7" s="145"/>
      <c r="G7" s="145"/>
      <c r="H7" s="111"/>
      <c r="I7" s="111"/>
      <c r="J7" s="111"/>
      <c r="K7" s="135"/>
      <c r="L7" s="111"/>
      <c r="M7" s="111"/>
      <c r="N7" s="111"/>
      <c r="O7" s="643" t="s">
        <v>10333</v>
      </c>
      <c r="P7" s="643"/>
      <c r="Q7" s="643"/>
      <c r="R7" s="643"/>
      <c r="S7" s="643"/>
      <c r="T7" s="643"/>
      <c r="U7" s="643"/>
      <c r="V7" s="135"/>
      <c r="W7" s="144" t="str">
        <f>IF('Page 1 - General Information'!G10=" [Make Selection From Drop-Down List ]","",("LEA:  "&amp;'Page 1 - General Information'!G10&amp;" - "&amp;'Page 1 - General Information'!G12))</f>
        <v>LEA:  Elizabethtown Area SD - 113362403</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20" t="s">
        <v>10</v>
      </c>
      <c r="F9" s="621"/>
      <c r="G9" s="621"/>
      <c r="H9" s="621"/>
      <c r="I9" s="621"/>
      <c r="J9" s="621"/>
      <c r="K9" s="621"/>
      <c r="L9" s="621"/>
      <c r="M9" s="621"/>
      <c r="N9" s="621"/>
      <c r="O9" s="621"/>
      <c r="P9" s="621"/>
      <c r="Q9" s="621"/>
      <c r="R9" s="621"/>
      <c r="S9" s="621"/>
      <c r="T9" s="621"/>
      <c r="U9" s="621"/>
      <c r="V9" s="621"/>
      <c r="W9" s="621"/>
      <c r="X9" s="621"/>
      <c r="Y9" s="79"/>
      <c r="Z9" s="26"/>
      <c r="AA9"/>
      <c r="AB9"/>
      <c r="AC9"/>
      <c r="AD9"/>
      <c r="AE9"/>
      <c r="AF9"/>
      <c r="AG9"/>
      <c r="AH9"/>
      <c r="AI9"/>
      <c r="AJ9"/>
      <c r="AK9"/>
      <c r="AL9"/>
      <c r="AM9"/>
      <c r="AN9"/>
      <c r="AO9"/>
      <c r="AP9"/>
      <c r="AQ9"/>
      <c r="AR9"/>
      <c r="AS9"/>
      <c r="AT9"/>
      <c r="AU9"/>
      <c r="AV9"/>
    </row>
    <row r="10" spans="1:76" ht="27.5" customHeight="1">
      <c r="A10"/>
      <c r="B10" s="19"/>
      <c r="C10" s="20"/>
      <c r="D10" s="20"/>
      <c r="E10" s="652" t="s">
        <v>2770</v>
      </c>
      <c r="F10" s="221"/>
      <c r="G10" s="649" t="s">
        <v>2845</v>
      </c>
      <c r="H10" s="219"/>
      <c r="I10" s="649" t="s">
        <v>2850</v>
      </c>
      <c r="J10" s="219"/>
      <c r="K10" s="646" t="s">
        <v>10332</v>
      </c>
      <c r="L10" s="143"/>
      <c r="M10" s="636" t="s">
        <v>12</v>
      </c>
      <c r="N10" s="660"/>
      <c r="O10" s="660"/>
      <c r="P10" s="660"/>
      <c r="Q10" s="660"/>
      <c r="R10" s="660"/>
      <c r="S10" s="660"/>
      <c r="T10" s="660"/>
      <c r="U10" s="661"/>
      <c r="V10" s="372"/>
      <c r="W10" s="645" t="s">
        <v>10330</v>
      </c>
      <c r="X10" s="664"/>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53"/>
      <c r="F11" s="222"/>
      <c r="G11" s="650"/>
      <c r="H11" s="132"/>
      <c r="I11" s="650"/>
      <c r="J11" s="132"/>
      <c r="K11" s="647"/>
      <c r="L11" s="11"/>
      <c r="M11" s="644" t="s">
        <v>2818</v>
      </c>
      <c r="N11" s="644" t="s">
        <v>2819</v>
      </c>
      <c r="O11" s="644" t="s">
        <v>2820</v>
      </c>
      <c r="P11" s="644" t="s">
        <v>2821</v>
      </c>
      <c r="Q11" s="644" t="s">
        <v>2852</v>
      </c>
      <c r="R11" s="630" t="s">
        <v>2834</v>
      </c>
      <c r="S11" s="631"/>
      <c r="T11" s="632"/>
      <c r="U11" s="644"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53"/>
      <c r="F12" s="222"/>
      <c r="G12" s="650"/>
      <c r="H12" s="132"/>
      <c r="I12" s="650"/>
      <c r="J12" s="132"/>
      <c r="K12" s="648"/>
      <c r="L12" s="11"/>
      <c r="M12" s="645"/>
      <c r="N12" s="645"/>
      <c r="O12" s="645"/>
      <c r="P12" s="645"/>
      <c r="Q12" s="645"/>
      <c r="R12" s="633"/>
      <c r="S12" s="634"/>
      <c r="T12" s="635"/>
      <c r="U12" s="645"/>
      <c r="V12" s="373"/>
      <c r="W12" s="658"/>
      <c r="X12" s="659"/>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53"/>
      <c r="F13" s="223"/>
      <c r="G13" s="650"/>
      <c r="H13" s="220"/>
      <c r="I13" s="650"/>
      <c r="J13" s="220"/>
      <c r="K13" s="67"/>
      <c r="L13" s="78"/>
      <c r="M13" s="67"/>
      <c r="N13" s="67"/>
      <c r="O13" s="67"/>
      <c r="P13" s="231"/>
      <c r="Q13" s="231"/>
      <c r="R13" s="7" t="s">
        <v>2771</v>
      </c>
      <c r="S13" s="7" t="s">
        <v>2772</v>
      </c>
      <c r="T13" s="7" t="s">
        <v>2773</v>
      </c>
      <c r="U13" s="655">
        <v>0</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54"/>
      <c r="F14" s="224"/>
      <c r="G14" s="651"/>
      <c r="H14" s="110"/>
      <c r="I14" s="651"/>
      <c r="J14" s="110"/>
      <c r="K14" s="75" t="s">
        <v>2769</v>
      </c>
      <c r="L14" s="11"/>
      <c r="M14" s="76">
        <f>SUM(M16:M186)</f>
        <v>66606.98000000001</v>
      </c>
      <c r="N14" s="76">
        <f t="shared" ref="N14:T14" si="0">SUM(N16:N186)</f>
        <v>26013.85</v>
      </c>
      <c r="O14" s="76">
        <f t="shared" si="0"/>
        <v>27702.820000000003</v>
      </c>
      <c r="P14" s="76">
        <f t="shared" si="0"/>
        <v>0</v>
      </c>
      <c r="Q14" s="76">
        <f t="shared" si="0"/>
        <v>67092.899999999994</v>
      </c>
      <c r="R14" s="76">
        <f t="shared" si="0"/>
        <v>139644.15</v>
      </c>
      <c r="S14" s="76">
        <f t="shared" si="0"/>
        <v>110547.1</v>
      </c>
      <c r="T14" s="76">
        <f t="shared" si="0"/>
        <v>103054.89</v>
      </c>
      <c r="U14" s="656"/>
      <c r="V14" s="375"/>
      <c r="W14" s="340">
        <f>SUM(W16:W186)</f>
        <v>200683.48999999993</v>
      </c>
      <c r="X14" s="341">
        <f>SUM(X16:X186)</f>
        <v>218328.19000000003</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2853</v>
      </c>
      <c r="F16" s="225"/>
      <c r="G16" s="204" t="s">
        <v>2835</v>
      </c>
      <c r="H16" s="194"/>
      <c r="I16" s="211" t="s">
        <v>2846</v>
      </c>
      <c r="J16" s="5"/>
      <c r="K16" s="179">
        <f>SUM(M16:T16)</f>
        <v>21358.89</v>
      </c>
      <c r="L16" s="102"/>
      <c r="M16" s="72">
        <v>5228.87</v>
      </c>
      <c r="N16" s="72">
        <v>1435</v>
      </c>
      <c r="O16" s="72">
        <v>2828.72</v>
      </c>
      <c r="P16" s="72"/>
      <c r="Q16" s="72">
        <v>2231</v>
      </c>
      <c r="R16" s="72"/>
      <c r="S16" s="72"/>
      <c r="T16" s="72">
        <v>9635.2999999999993</v>
      </c>
      <c r="U16" s="280"/>
      <c r="V16" s="377"/>
      <c r="W16" s="336">
        <v>2808.5</v>
      </c>
      <c r="X16" s="335">
        <v>357.04</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2854</v>
      </c>
      <c r="F17" s="225"/>
      <c r="G17" s="205" t="s">
        <v>2835</v>
      </c>
      <c r="H17" s="194"/>
      <c r="I17" s="212" t="s">
        <v>2846</v>
      </c>
      <c r="J17" s="5"/>
      <c r="K17" s="179">
        <f t="shared" ref="K17:K80" si="1">SUM(M17:T17)</f>
        <v>41363.26</v>
      </c>
      <c r="L17" s="102"/>
      <c r="M17" s="73"/>
      <c r="N17" s="73"/>
      <c r="O17" s="73">
        <v>519.45000000000005</v>
      </c>
      <c r="P17" s="73"/>
      <c r="Q17" s="73">
        <v>6794.9</v>
      </c>
      <c r="R17" s="73"/>
      <c r="S17" s="73">
        <v>34048.910000000003</v>
      </c>
      <c r="T17" s="73"/>
      <c r="U17" s="280"/>
      <c r="V17" s="377"/>
      <c r="W17" s="336">
        <v>3815.13</v>
      </c>
      <c r="X17" s="337">
        <v>4045.64</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2855</v>
      </c>
      <c r="F18" s="225"/>
      <c r="G18" s="204" t="s">
        <v>2835</v>
      </c>
      <c r="H18" s="194"/>
      <c r="I18" s="211" t="s">
        <v>2846</v>
      </c>
      <c r="J18" s="5"/>
      <c r="K18" s="179">
        <f t="shared" si="1"/>
        <v>7883.6399999999994</v>
      </c>
      <c r="L18" s="102"/>
      <c r="M18" s="72">
        <v>2127.58</v>
      </c>
      <c r="N18" s="72"/>
      <c r="O18" s="72">
        <v>241.66</v>
      </c>
      <c r="P18" s="72"/>
      <c r="Q18" s="72">
        <v>2426.67</v>
      </c>
      <c r="R18" s="72"/>
      <c r="S18" s="72">
        <v>3087.73</v>
      </c>
      <c r="T18" s="72"/>
      <c r="U18" s="280"/>
      <c r="V18" s="377"/>
      <c r="W18" s="334">
        <v>8306.18</v>
      </c>
      <c r="X18" s="335">
        <v>7636.35</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2856</v>
      </c>
      <c r="F19" s="225"/>
      <c r="G19" s="205" t="s">
        <v>2835</v>
      </c>
      <c r="H19" s="194"/>
      <c r="I19" s="212" t="s">
        <v>2846</v>
      </c>
      <c r="J19" s="5"/>
      <c r="K19" s="179">
        <f t="shared" si="1"/>
        <v>4747.08</v>
      </c>
      <c r="L19" s="102"/>
      <c r="M19" s="73">
        <v>942.24</v>
      </c>
      <c r="N19" s="73"/>
      <c r="O19" s="73">
        <v>143.84</v>
      </c>
      <c r="P19" s="73"/>
      <c r="Q19" s="73">
        <v>403.87</v>
      </c>
      <c r="R19" s="73">
        <v>3257.13</v>
      </c>
      <c r="S19" s="73"/>
      <c r="T19" s="73"/>
      <c r="U19" s="280"/>
      <c r="V19" s="377"/>
      <c r="W19" s="336">
        <v>1333.61</v>
      </c>
      <c r="X19" s="337">
        <v>1616.53</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2837</v>
      </c>
      <c r="F20" s="225"/>
      <c r="G20" s="204" t="s">
        <v>2835</v>
      </c>
      <c r="H20" s="194"/>
      <c r="I20" s="211" t="s">
        <v>2846</v>
      </c>
      <c r="J20" s="5"/>
      <c r="K20" s="179">
        <f t="shared" si="1"/>
        <v>71032.239999999991</v>
      </c>
      <c r="L20" s="102"/>
      <c r="M20" s="72">
        <v>3200.14</v>
      </c>
      <c r="N20" s="72">
        <v>3663.4</v>
      </c>
      <c r="O20" s="72">
        <v>5296.6</v>
      </c>
      <c r="P20" s="72"/>
      <c r="Q20" s="72">
        <v>11988.5</v>
      </c>
      <c r="R20" s="72">
        <v>46883.6</v>
      </c>
      <c r="S20" s="72"/>
      <c r="T20" s="72"/>
      <c r="U20" s="280"/>
      <c r="V20" s="377"/>
      <c r="W20" s="334">
        <v>52677.16</v>
      </c>
      <c r="X20" s="335">
        <v>80348.800000000003</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2857</v>
      </c>
      <c r="F21" s="225"/>
      <c r="G21" s="205" t="s">
        <v>2835</v>
      </c>
      <c r="H21" s="194"/>
      <c r="I21" s="212" t="s">
        <v>2846</v>
      </c>
      <c r="J21" s="5"/>
      <c r="K21" s="179">
        <f t="shared" si="1"/>
        <v>8928.7799999999988</v>
      </c>
      <c r="L21" s="102"/>
      <c r="M21" s="73">
        <v>604.01</v>
      </c>
      <c r="N21" s="73">
        <v>245.45</v>
      </c>
      <c r="O21" s="73">
        <v>306.35000000000002</v>
      </c>
      <c r="P21" s="73"/>
      <c r="Q21" s="73">
        <v>1263.6400000000001</v>
      </c>
      <c r="R21" s="73">
        <v>6509.33</v>
      </c>
      <c r="S21" s="73"/>
      <c r="T21" s="73"/>
      <c r="U21" s="280"/>
      <c r="V21" s="377"/>
      <c r="W21" s="336">
        <v>859.68</v>
      </c>
      <c r="X21" s="337">
        <v>834.35</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2858</v>
      </c>
      <c r="F22" s="225"/>
      <c r="G22" s="204" t="s">
        <v>2835</v>
      </c>
      <c r="H22" s="194"/>
      <c r="I22" s="211" t="s">
        <v>2846</v>
      </c>
      <c r="J22" s="5"/>
      <c r="K22" s="179">
        <f t="shared" si="1"/>
        <v>10337.23</v>
      </c>
      <c r="L22" s="102"/>
      <c r="M22" s="72">
        <v>2783.86</v>
      </c>
      <c r="N22" s="72"/>
      <c r="O22" s="72"/>
      <c r="P22" s="72"/>
      <c r="Q22" s="72">
        <v>2565</v>
      </c>
      <c r="R22" s="72"/>
      <c r="S22" s="72"/>
      <c r="T22" s="72">
        <v>4988.37</v>
      </c>
      <c r="U22" s="280"/>
      <c r="V22" s="377"/>
      <c r="W22" s="334">
        <v>5294.47</v>
      </c>
      <c r="X22" s="335">
        <v>4947.63</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2859</v>
      </c>
      <c r="F23" s="225"/>
      <c r="G23" s="205" t="s">
        <v>2835</v>
      </c>
      <c r="H23" s="194"/>
      <c r="I23" s="212" t="s">
        <v>2846</v>
      </c>
      <c r="J23" s="5"/>
      <c r="K23" s="179">
        <f t="shared" si="1"/>
        <v>5508.34</v>
      </c>
      <c r="L23" s="102"/>
      <c r="M23" s="73">
        <v>1112.07</v>
      </c>
      <c r="N23" s="73"/>
      <c r="O23" s="73">
        <v>1494.8</v>
      </c>
      <c r="P23" s="73"/>
      <c r="Q23" s="73">
        <v>46.67</v>
      </c>
      <c r="R23" s="73"/>
      <c r="S23" s="73">
        <v>2854.8</v>
      </c>
      <c r="T23" s="73"/>
      <c r="U23" s="280"/>
      <c r="V23" s="377"/>
      <c r="W23" s="336">
        <v>499.31</v>
      </c>
      <c r="X23" s="337">
        <v>494.46</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2860</v>
      </c>
      <c r="F24" s="225"/>
      <c r="G24" s="204" t="s">
        <v>2835</v>
      </c>
      <c r="H24" s="194"/>
      <c r="I24" s="211" t="s">
        <v>2846</v>
      </c>
      <c r="J24" s="5"/>
      <c r="K24" s="179">
        <f t="shared" si="1"/>
        <v>27526.36</v>
      </c>
      <c r="L24" s="102"/>
      <c r="M24" s="72">
        <v>1798.54</v>
      </c>
      <c r="N24" s="72"/>
      <c r="O24" s="72">
        <v>805.6</v>
      </c>
      <c r="P24" s="72"/>
      <c r="Q24" s="72">
        <v>1691</v>
      </c>
      <c r="R24" s="72">
        <v>23231.22</v>
      </c>
      <c r="S24" s="72"/>
      <c r="T24" s="72"/>
      <c r="U24" s="280"/>
      <c r="V24" s="377"/>
      <c r="W24" s="334">
        <v>12631.35</v>
      </c>
      <c r="X24" s="335">
        <v>11649.76</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2861</v>
      </c>
      <c r="F25" s="225"/>
      <c r="G25" s="205" t="s">
        <v>2835</v>
      </c>
      <c r="H25" s="194"/>
      <c r="I25" s="212" t="s">
        <v>2846</v>
      </c>
      <c r="J25" s="5"/>
      <c r="K25" s="179">
        <f t="shared" si="1"/>
        <v>8196.9599999999991</v>
      </c>
      <c r="L25" s="102"/>
      <c r="M25" s="73">
        <v>1123.75</v>
      </c>
      <c r="N25" s="73">
        <v>1136.74</v>
      </c>
      <c r="O25" s="73"/>
      <c r="P25" s="73"/>
      <c r="Q25" s="73">
        <v>786.13</v>
      </c>
      <c r="R25" s="73"/>
      <c r="S25" s="73">
        <v>5150.34</v>
      </c>
      <c r="T25" s="73"/>
      <c r="U25" s="280"/>
      <c r="V25" s="377"/>
      <c r="W25" s="336">
        <v>1606.93</v>
      </c>
      <c r="X25" s="337">
        <v>2012.35</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2862</v>
      </c>
      <c r="F26" s="225"/>
      <c r="G26" s="204" t="s">
        <v>2835</v>
      </c>
      <c r="H26" s="194"/>
      <c r="I26" s="211" t="s">
        <v>2846</v>
      </c>
      <c r="J26" s="5"/>
      <c r="K26" s="179">
        <f t="shared" si="1"/>
        <v>6185.1900000000005</v>
      </c>
      <c r="L26" s="102"/>
      <c r="M26" s="72">
        <v>1655.14</v>
      </c>
      <c r="N26" s="72"/>
      <c r="O26" s="72">
        <v>365.67</v>
      </c>
      <c r="P26" s="72"/>
      <c r="Q26" s="72">
        <v>25</v>
      </c>
      <c r="R26" s="72"/>
      <c r="S26" s="72"/>
      <c r="T26" s="72">
        <v>4139.38</v>
      </c>
      <c r="U26" s="280"/>
      <c r="V26" s="377"/>
      <c r="W26" s="334">
        <v>477.97</v>
      </c>
      <c r="X26" s="335">
        <v>416.4</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2863</v>
      </c>
      <c r="F27" s="225"/>
      <c r="G27" s="205" t="s">
        <v>2835</v>
      </c>
      <c r="H27" s="194"/>
      <c r="I27" s="212" t="s">
        <v>2846</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2864</v>
      </c>
      <c r="F28" s="225"/>
      <c r="G28" s="204" t="s">
        <v>2835</v>
      </c>
      <c r="H28" s="194"/>
      <c r="I28" s="211" t="s">
        <v>2846</v>
      </c>
      <c r="J28" s="5"/>
      <c r="K28" s="179">
        <f t="shared" si="1"/>
        <v>17312.169999999998</v>
      </c>
      <c r="L28" s="102"/>
      <c r="M28" s="72">
        <v>1605.99</v>
      </c>
      <c r="N28" s="72">
        <v>98.19</v>
      </c>
      <c r="O28" s="72">
        <v>1982.59</v>
      </c>
      <c r="P28" s="72"/>
      <c r="Q28" s="72">
        <v>718.98</v>
      </c>
      <c r="R28" s="72"/>
      <c r="S28" s="72"/>
      <c r="T28" s="72">
        <v>12906.42</v>
      </c>
      <c r="U28" s="280"/>
      <c r="V28" s="377"/>
      <c r="W28" s="334">
        <v>6209.48</v>
      </c>
      <c r="X28" s="335">
        <v>4561.5</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2865</v>
      </c>
      <c r="F29" s="225"/>
      <c r="G29" s="205" t="s">
        <v>2835</v>
      </c>
      <c r="H29" s="194"/>
      <c r="I29" s="212" t="s">
        <v>2846</v>
      </c>
      <c r="J29" s="5"/>
      <c r="K29" s="179">
        <f t="shared" si="1"/>
        <v>13958.49</v>
      </c>
      <c r="L29" s="102"/>
      <c r="M29" s="73">
        <v>1766.57</v>
      </c>
      <c r="N29" s="73">
        <v>5440</v>
      </c>
      <c r="O29" s="73">
        <v>585.66999999999996</v>
      </c>
      <c r="P29" s="73"/>
      <c r="Q29" s="73">
        <v>1631.5</v>
      </c>
      <c r="R29" s="73"/>
      <c r="S29" s="73"/>
      <c r="T29" s="73">
        <v>4534.75</v>
      </c>
      <c r="U29" s="280"/>
      <c r="V29" s="377"/>
      <c r="W29" s="336">
        <v>3115.32</v>
      </c>
      <c r="X29" s="337">
        <v>3972.14</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2866</v>
      </c>
      <c r="F30" s="225"/>
      <c r="G30" s="204" t="s">
        <v>2835</v>
      </c>
      <c r="H30" s="194"/>
      <c r="I30" s="211" t="s">
        <v>2846</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2867</v>
      </c>
      <c r="F31" s="225"/>
      <c r="G31" s="205" t="s">
        <v>2835</v>
      </c>
      <c r="H31" s="194"/>
      <c r="I31" s="212" t="s">
        <v>2846</v>
      </c>
      <c r="J31" s="5"/>
      <c r="K31" s="179">
        <f t="shared" si="1"/>
        <v>19108.699999999997</v>
      </c>
      <c r="L31" s="102"/>
      <c r="M31" s="73">
        <v>1904.98</v>
      </c>
      <c r="N31" s="73"/>
      <c r="O31" s="73">
        <v>256.60000000000002</v>
      </c>
      <c r="P31" s="73"/>
      <c r="Q31" s="73">
        <v>484</v>
      </c>
      <c r="R31" s="73"/>
      <c r="S31" s="73">
        <v>16463.12</v>
      </c>
      <c r="T31" s="73"/>
      <c r="U31" s="280"/>
      <c r="V31" s="377"/>
      <c r="W31" s="336">
        <v>10819.97</v>
      </c>
      <c r="X31" s="337">
        <v>8634.2900000000009</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2853</v>
      </c>
      <c r="F32" s="225"/>
      <c r="G32" s="204" t="s">
        <v>2835</v>
      </c>
      <c r="H32" s="194"/>
      <c r="I32" s="211" t="s">
        <v>2847</v>
      </c>
      <c r="J32" s="5"/>
      <c r="K32" s="179">
        <f t="shared" si="1"/>
        <v>4550.1099999999997</v>
      </c>
      <c r="L32" s="102"/>
      <c r="M32" s="72">
        <v>2037.03</v>
      </c>
      <c r="N32" s="72"/>
      <c r="O32" s="72"/>
      <c r="P32" s="72"/>
      <c r="Q32" s="72">
        <v>1738</v>
      </c>
      <c r="R32" s="72"/>
      <c r="S32" s="72"/>
      <c r="T32" s="72">
        <v>775.08</v>
      </c>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2854</v>
      </c>
      <c r="F33" s="225"/>
      <c r="G33" s="205" t="s">
        <v>2835</v>
      </c>
      <c r="H33" s="194"/>
      <c r="I33" s="212" t="s">
        <v>2847</v>
      </c>
      <c r="J33" s="5"/>
      <c r="K33" s="179">
        <f t="shared" si="1"/>
        <v>4862.7700000000004</v>
      </c>
      <c r="L33" s="102"/>
      <c r="M33" s="73">
        <v>1272.76</v>
      </c>
      <c r="N33" s="73"/>
      <c r="O33" s="73"/>
      <c r="P33" s="73"/>
      <c r="Q33" s="73">
        <v>1869</v>
      </c>
      <c r="R33" s="73"/>
      <c r="S33" s="73">
        <v>1721.01</v>
      </c>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2856</v>
      </c>
      <c r="F35" s="225"/>
      <c r="G35" s="205" t="s">
        <v>2835</v>
      </c>
      <c r="H35" s="194"/>
      <c r="I35" s="212" t="s">
        <v>2847</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2837</v>
      </c>
      <c r="F36" s="225"/>
      <c r="G36" s="204" t="s">
        <v>2835</v>
      </c>
      <c r="H36" s="194"/>
      <c r="I36" s="211" t="s">
        <v>2847</v>
      </c>
      <c r="J36" s="5"/>
      <c r="K36" s="179">
        <f t="shared" si="1"/>
        <v>2440.4700000000003</v>
      </c>
      <c r="L36" s="102"/>
      <c r="M36" s="72">
        <v>925.47</v>
      </c>
      <c r="N36" s="72"/>
      <c r="O36" s="72"/>
      <c r="P36" s="72"/>
      <c r="Q36" s="72">
        <v>1515</v>
      </c>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2857</v>
      </c>
      <c r="F37" s="225"/>
      <c r="G37" s="205" t="s">
        <v>2835</v>
      </c>
      <c r="H37" s="194"/>
      <c r="I37" s="212" t="s">
        <v>2847</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2858</v>
      </c>
      <c r="F38" s="225"/>
      <c r="G38" s="204" t="s">
        <v>2835</v>
      </c>
      <c r="H38" s="194"/>
      <c r="I38" s="211" t="s">
        <v>2847</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2860</v>
      </c>
      <c r="F40" s="225"/>
      <c r="G40" s="204" t="s">
        <v>2835</v>
      </c>
      <c r="H40" s="194"/>
      <c r="I40" s="211" t="s">
        <v>2847</v>
      </c>
      <c r="J40" s="5"/>
      <c r="K40" s="179">
        <f t="shared" si="1"/>
        <v>2146.12</v>
      </c>
      <c r="L40" s="102"/>
      <c r="M40" s="72">
        <v>721.5</v>
      </c>
      <c r="N40" s="72"/>
      <c r="O40" s="72"/>
      <c r="P40" s="72"/>
      <c r="Q40" s="72">
        <v>1168</v>
      </c>
      <c r="R40" s="72">
        <v>256.62</v>
      </c>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2862</v>
      </c>
      <c r="F42" s="225"/>
      <c r="G42" s="204" t="s">
        <v>2835</v>
      </c>
      <c r="H42" s="194"/>
      <c r="I42" s="211" t="s">
        <v>2847</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2863</v>
      </c>
      <c r="F43" s="225"/>
      <c r="G43" s="205" t="s">
        <v>2835</v>
      </c>
      <c r="H43" s="194"/>
      <c r="I43" s="212" t="s">
        <v>2847</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2865</v>
      </c>
      <c r="F45" s="225"/>
      <c r="G45" s="205" t="s">
        <v>2835</v>
      </c>
      <c r="H45" s="194"/>
      <c r="I45" s="212" t="s">
        <v>2847</v>
      </c>
      <c r="J45" s="5"/>
      <c r="K45" s="179">
        <f t="shared" si="1"/>
        <v>5518.73</v>
      </c>
      <c r="L45" s="102"/>
      <c r="M45" s="73">
        <v>2139.9299999999998</v>
      </c>
      <c r="N45" s="73"/>
      <c r="O45" s="73"/>
      <c r="P45" s="73"/>
      <c r="Q45" s="73">
        <v>1246</v>
      </c>
      <c r="R45" s="73"/>
      <c r="S45" s="73"/>
      <c r="T45" s="73">
        <v>2132.8000000000002</v>
      </c>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2853</v>
      </c>
      <c r="F48" s="225"/>
      <c r="G48" s="204" t="s">
        <v>2835</v>
      </c>
      <c r="H48" s="194"/>
      <c r="I48" s="211" t="s">
        <v>2848</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2869</v>
      </c>
      <c r="F49" s="225"/>
      <c r="G49" s="205" t="s">
        <v>2835</v>
      </c>
      <c r="H49" s="194"/>
      <c r="I49" s="212" t="s">
        <v>2848</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2837</v>
      </c>
      <c r="F52" s="225"/>
      <c r="G52" s="204" t="s">
        <v>2835</v>
      </c>
      <c r="H52" s="194"/>
      <c r="I52" s="211" t="s">
        <v>2848</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2860</v>
      </c>
      <c r="F56" s="225"/>
      <c r="G56" s="204" t="s">
        <v>2835</v>
      </c>
      <c r="H56" s="194"/>
      <c r="I56" s="211" t="s">
        <v>2848</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2853</v>
      </c>
      <c r="F64" s="225"/>
      <c r="G64" s="204" t="s">
        <v>2835</v>
      </c>
      <c r="H64" s="194"/>
      <c r="I64" s="206" t="s">
        <v>2454</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2869</v>
      </c>
      <c r="F65" s="225"/>
      <c r="G65" s="205" t="s">
        <v>2835</v>
      </c>
      <c r="H65" s="194"/>
      <c r="I65" s="207" t="s">
        <v>2454</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2856</v>
      </c>
      <c r="F67" s="225"/>
      <c r="G67" s="205" t="s">
        <v>2835</v>
      </c>
      <c r="H67" s="194"/>
      <c r="I67" s="207" t="s">
        <v>2454</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2837</v>
      </c>
      <c r="F68" s="225"/>
      <c r="G68" s="204" t="s">
        <v>2835</v>
      </c>
      <c r="H68" s="194"/>
      <c r="I68" s="206" t="s">
        <v>2454</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2857</v>
      </c>
      <c r="F69" s="225"/>
      <c r="G69" s="205" t="s">
        <v>2835</v>
      </c>
      <c r="H69" s="194"/>
      <c r="I69" s="207" t="s">
        <v>2454</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2858</v>
      </c>
      <c r="F70" s="225"/>
      <c r="G70" s="204" t="s">
        <v>2835</v>
      </c>
      <c r="H70" s="194"/>
      <c r="I70" s="206" t="s">
        <v>2454</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2859</v>
      </c>
      <c r="F71" s="225"/>
      <c r="G71" s="205" t="s">
        <v>2835</v>
      </c>
      <c r="H71" s="194"/>
      <c r="I71" s="207" t="s">
        <v>2454</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2860</v>
      </c>
      <c r="F72" s="225"/>
      <c r="G72" s="204" t="s">
        <v>2835</v>
      </c>
      <c r="H72" s="194"/>
      <c r="I72" s="206" t="s">
        <v>2454</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2864</v>
      </c>
      <c r="F76" s="225"/>
      <c r="G76" s="204" t="s">
        <v>2835</v>
      </c>
      <c r="H76" s="194"/>
      <c r="I76" s="206" t="s">
        <v>2454</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2867</v>
      </c>
      <c r="F79" s="225"/>
      <c r="G79" s="205" t="s">
        <v>2835</v>
      </c>
      <c r="H79" s="194"/>
      <c r="I79" s="207" t="s">
        <v>2454</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2853</v>
      </c>
      <c r="F80" s="225"/>
      <c r="G80" s="204" t="s">
        <v>2835</v>
      </c>
      <c r="H80" s="194"/>
      <c r="I80" s="206" t="s">
        <v>2453</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2869</v>
      </c>
      <c r="F81" s="225"/>
      <c r="G81" s="205" t="s">
        <v>2835</v>
      </c>
      <c r="H81" s="194"/>
      <c r="I81" s="207" t="s">
        <v>2453</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2856</v>
      </c>
      <c r="F83" s="225"/>
      <c r="G83" s="205" t="s">
        <v>2835</v>
      </c>
      <c r="H83" s="194"/>
      <c r="I83" s="207" t="s">
        <v>2453</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2837</v>
      </c>
      <c r="F84" s="225"/>
      <c r="G84" s="204" t="s">
        <v>2835</v>
      </c>
      <c r="H84" s="194"/>
      <c r="I84" s="206" t="s">
        <v>2453</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2858</v>
      </c>
      <c r="F86" s="225"/>
      <c r="G86" s="204" t="s">
        <v>2835</v>
      </c>
      <c r="H86" s="194"/>
      <c r="I86" s="206" t="s">
        <v>2453</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2859</v>
      </c>
      <c r="F87" s="225"/>
      <c r="G87" s="205" t="s">
        <v>2835</v>
      </c>
      <c r="H87" s="194"/>
      <c r="I87" s="207" t="s">
        <v>2453</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2860</v>
      </c>
      <c r="F88" s="225"/>
      <c r="G88" s="204" t="s">
        <v>2835</v>
      </c>
      <c r="H88" s="194"/>
      <c r="I88" s="206" t="s">
        <v>2453</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2864</v>
      </c>
      <c r="F92" s="225"/>
      <c r="G92" s="204" t="s">
        <v>2835</v>
      </c>
      <c r="H92" s="194"/>
      <c r="I92" s="206" t="s">
        <v>2453</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2867</v>
      </c>
      <c r="F95" s="225"/>
      <c r="G95" s="205" t="s">
        <v>2835</v>
      </c>
      <c r="H95" s="194"/>
      <c r="I95" s="207" t="s">
        <v>2453</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2869</v>
      </c>
      <c r="F96" s="225"/>
      <c r="G96" s="204" t="s">
        <v>2836</v>
      </c>
      <c r="H96" s="194"/>
      <c r="I96" s="206" t="s">
        <v>2846</v>
      </c>
      <c r="J96" s="5"/>
      <c r="K96" s="179">
        <f t="shared" si="2"/>
        <v>23432.46</v>
      </c>
      <c r="L96" s="102"/>
      <c r="M96" s="72">
        <v>2222.23</v>
      </c>
      <c r="N96" s="72"/>
      <c r="O96" s="72">
        <v>220.66</v>
      </c>
      <c r="P96" s="72"/>
      <c r="Q96" s="72">
        <v>3087</v>
      </c>
      <c r="R96" s="72"/>
      <c r="S96" s="72">
        <v>17902.57</v>
      </c>
      <c r="T96" s="72"/>
      <c r="U96" s="280"/>
      <c r="V96" s="377"/>
      <c r="W96" s="334">
        <v>2332.13</v>
      </c>
      <c r="X96" s="335">
        <v>1249.06</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2855</v>
      </c>
      <c r="F97" s="225"/>
      <c r="G97" s="205" t="s">
        <v>2836</v>
      </c>
      <c r="H97" s="194"/>
      <c r="I97" s="207" t="s">
        <v>2846</v>
      </c>
      <c r="J97" s="5"/>
      <c r="K97" s="179">
        <f t="shared" si="2"/>
        <v>5419.99</v>
      </c>
      <c r="L97" s="102"/>
      <c r="M97" s="73">
        <v>1462.71</v>
      </c>
      <c r="N97" s="73"/>
      <c r="O97" s="73">
        <v>166.14</v>
      </c>
      <c r="P97" s="73"/>
      <c r="Q97" s="73">
        <v>1668.33</v>
      </c>
      <c r="R97" s="73"/>
      <c r="S97" s="73">
        <v>2122.81</v>
      </c>
      <c r="T97" s="73"/>
      <c r="U97" s="280"/>
      <c r="V97" s="377"/>
      <c r="W97" s="336">
        <v>8306.18</v>
      </c>
      <c r="X97" s="337">
        <v>7636.35</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2870</v>
      </c>
      <c r="F98" s="225"/>
      <c r="G98" s="204" t="s">
        <v>2836</v>
      </c>
      <c r="H98" s="194"/>
      <c r="I98" s="206" t="s">
        <v>2846</v>
      </c>
      <c r="J98" s="5"/>
      <c r="K98" s="179">
        <f t="shared" si="2"/>
        <v>18905.36</v>
      </c>
      <c r="L98" s="102"/>
      <c r="M98" s="72">
        <v>1343.37</v>
      </c>
      <c r="N98" s="72">
        <v>91.45</v>
      </c>
      <c r="O98" s="72">
        <v>1234.9000000000001</v>
      </c>
      <c r="P98" s="72"/>
      <c r="Q98" s="72">
        <v>478</v>
      </c>
      <c r="R98" s="72"/>
      <c r="S98" s="72">
        <v>15757.64</v>
      </c>
      <c r="T98" s="72"/>
      <c r="U98" s="280"/>
      <c r="V98" s="377"/>
      <c r="W98" s="334">
        <v>26288.06</v>
      </c>
      <c r="X98" s="335">
        <v>29657.29</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2856</v>
      </c>
      <c r="F99" s="225"/>
      <c r="G99" s="205" t="s">
        <v>2836</v>
      </c>
      <c r="H99" s="194"/>
      <c r="I99" s="207" t="s">
        <v>2846</v>
      </c>
      <c r="J99" s="5"/>
      <c r="K99" s="179">
        <f t="shared" si="2"/>
        <v>4996.93</v>
      </c>
      <c r="L99" s="102"/>
      <c r="M99" s="73">
        <v>991.83</v>
      </c>
      <c r="N99" s="73"/>
      <c r="O99" s="73">
        <v>151.41999999999999</v>
      </c>
      <c r="P99" s="73"/>
      <c r="Q99" s="73">
        <v>425.13</v>
      </c>
      <c r="R99" s="73">
        <v>3428.55</v>
      </c>
      <c r="S99" s="73"/>
      <c r="T99" s="73"/>
      <c r="U99" s="280"/>
      <c r="V99" s="377"/>
      <c r="W99" s="336">
        <v>1333.61</v>
      </c>
      <c r="X99" s="337">
        <v>1616.53</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2871</v>
      </c>
      <c r="F100" s="225"/>
      <c r="G100" s="204" t="s">
        <v>2836</v>
      </c>
      <c r="H100" s="194"/>
      <c r="I100" s="206" t="s">
        <v>2846</v>
      </c>
      <c r="J100" s="5"/>
      <c r="K100" s="179">
        <f t="shared" si="2"/>
        <v>25462.9</v>
      </c>
      <c r="L100" s="102"/>
      <c r="M100" s="72">
        <v>1566.85</v>
      </c>
      <c r="N100" s="72">
        <v>6465</v>
      </c>
      <c r="O100" s="72">
        <v>2795.26</v>
      </c>
      <c r="P100" s="72"/>
      <c r="Q100" s="72">
        <v>1740</v>
      </c>
      <c r="R100" s="72">
        <v>12895.79</v>
      </c>
      <c r="S100" s="72"/>
      <c r="T100" s="72"/>
      <c r="U100" s="280"/>
      <c r="V100" s="377"/>
      <c r="W100" s="334">
        <v>26087.17</v>
      </c>
      <c r="X100" s="335">
        <v>19126.47</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2857</v>
      </c>
      <c r="F101" s="225"/>
      <c r="G101" s="205" t="s">
        <v>2836</v>
      </c>
      <c r="H101" s="194"/>
      <c r="I101" s="207" t="s">
        <v>2846</v>
      </c>
      <c r="J101" s="5"/>
      <c r="K101" s="179">
        <f t="shared" si="2"/>
        <v>892.86999999999989</v>
      </c>
      <c r="L101" s="102"/>
      <c r="M101" s="73">
        <v>60.4</v>
      </c>
      <c r="N101" s="73">
        <v>24.55</v>
      </c>
      <c r="O101" s="73">
        <v>30.63</v>
      </c>
      <c r="P101" s="73"/>
      <c r="Q101" s="73">
        <v>126.36</v>
      </c>
      <c r="R101" s="73">
        <v>650.92999999999995</v>
      </c>
      <c r="S101" s="73"/>
      <c r="T101" s="73"/>
      <c r="U101" s="280"/>
      <c r="V101" s="377"/>
      <c r="W101" s="336">
        <v>859.68</v>
      </c>
      <c r="X101" s="337">
        <v>834.35</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2858</v>
      </c>
      <c r="F103" s="225"/>
      <c r="G103" s="205" t="s">
        <v>2836</v>
      </c>
      <c r="H103" s="194"/>
      <c r="I103" s="207" t="s">
        <v>2846</v>
      </c>
      <c r="J103" s="5"/>
      <c r="K103" s="179">
        <f t="shared" si="2"/>
        <v>30187.89</v>
      </c>
      <c r="L103" s="102"/>
      <c r="M103" s="73">
        <v>2148.36</v>
      </c>
      <c r="N103" s="73"/>
      <c r="O103" s="73">
        <v>624.74</v>
      </c>
      <c r="P103" s="73"/>
      <c r="Q103" s="73">
        <v>2405</v>
      </c>
      <c r="R103" s="73"/>
      <c r="S103" s="73"/>
      <c r="T103" s="73">
        <v>25009.79</v>
      </c>
      <c r="U103" s="280"/>
      <c r="V103" s="377"/>
      <c r="W103" s="336">
        <v>802.97</v>
      </c>
      <c r="X103" s="337">
        <v>0</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2859</v>
      </c>
      <c r="F104" s="225"/>
      <c r="G104" s="204" t="s">
        <v>2836</v>
      </c>
      <c r="H104" s="194"/>
      <c r="I104" s="206" t="s">
        <v>2846</v>
      </c>
      <c r="J104" s="5"/>
      <c r="K104" s="179">
        <f t="shared" si="2"/>
        <v>3934.53</v>
      </c>
      <c r="L104" s="102"/>
      <c r="M104" s="72">
        <v>794.33</v>
      </c>
      <c r="N104" s="72"/>
      <c r="O104" s="72">
        <v>1067.72</v>
      </c>
      <c r="P104" s="72"/>
      <c r="Q104" s="72">
        <v>33.33</v>
      </c>
      <c r="R104" s="72"/>
      <c r="S104" s="72">
        <v>2039.15</v>
      </c>
      <c r="T104" s="72"/>
      <c r="U104" s="280"/>
      <c r="V104" s="377"/>
      <c r="W104" s="334">
        <v>499.31</v>
      </c>
      <c r="X104" s="335">
        <v>494.46</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2860</v>
      </c>
      <c r="F105" s="225"/>
      <c r="G105" s="205" t="s">
        <v>2836</v>
      </c>
      <c r="H105" s="194"/>
      <c r="I105" s="207" t="s">
        <v>2846</v>
      </c>
      <c r="J105" s="5"/>
      <c r="K105" s="179">
        <f t="shared" si="2"/>
        <v>28649.43</v>
      </c>
      <c r="L105" s="102"/>
      <c r="M105" s="73">
        <v>1264.1199999999999</v>
      </c>
      <c r="N105" s="73"/>
      <c r="O105" s="73">
        <v>1621.65</v>
      </c>
      <c r="P105" s="73"/>
      <c r="Q105" s="73">
        <v>2231</v>
      </c>
      <c r="R105" s="73">
        <v>23532.66</v>
      </c>
      <c r="S105" s="73"/>
      <c r="T105" s="73"/>
      <c r="U105" s="280"/>
      <c r="V105" s="377"/>
      <c r="W105" s="336">
        <v>8445.2199999999993</v>
      </c>
      <c r="X105" s="337">
        <v>9650</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2873</v>
      </c>
      <c r="F106" s="225"/>
      <c r="G106" s="204" t="s">
        <v>2836</v>
      </c>
      <c r="H106" s="194"/>
      <c r="I106" s="206" t="s">
        <v>2846</v>
      </c>
      <c r="J106" s="5"/>
      <c r="K106" s="179">
        <f t="shared" si="2"/>
        <v>30260.63</v>
      </c>
      <c r="L106" s="102"/>
      <c r="M106" s="72">
        <v>3411.6</v>
      </c>
      <c r="N106" s="72">
        <v>300</v>
      </c>
      <c r="O106" s="72">
        <v>1578.01</v>
      </c>
      <c r="P106" s="72"/>
      <c r="Q106" s="72">
        <v>1691</v>
      </c>
      <c r="R106" s="72"/>
      <c r="S106" s="72"/>
      <c r="T106" s="72">
        <v>23280.02</v>
      </c>
      <c r="U106" s="280"/>
      <c r="V106" s="377"/>
      <c r="W106" s="334">
        <v>302.5</v>
      </c>
      <c r="X106" s="335">
        <v>906.66</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2861</v>
      </c>
      <c r="F107" s="225"/>
      <c r="G107" s="205" t="s">
        <v>2836</v>
      </c>
      <c r="H107" s="194"/>
      <c r="I107" s="207" t="s">
        <v>2846</v>
      </c>
      <c r="J107" s="5"/>
      <c r="K107" s="179">
        <f t="shared" si="2"/>
        <v>9758.2800000000007</v>
      </c>
      <c r="L107" s="102"/>
      <c r="M107" s="73">
        <v>1337.8</v>
      </c>
      <c r="N107" s="73">
        <v>1353.26</v>
      </c>
      <c r="O107" s="73"/>
      <c r="P107" s="73"/>
      <c r="Q107" s="73">
        <v>935.87</v>
      </c>
      <c r="R107" s="73"/>
      <c r="S107" s="73">
        <v>6131.35</v>
      </c>
      <c r="T107" s="73"/>
      <c r="U107" s="280"/>
      <c r="V107" s="377"/>
      <c r="W107" s="336">
        <v>1606.93</v>
      </c>
      <c r="X107" s="337">
        <v>2012.35</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2862</v>
      </c>
      <c r="F108" s="225"/>
      <c r="G108" s="204" t="s">
        <v>2836</v>
      </c>
      <c r="H108" s="194"/>
      <c r="I108" s="206" t="s">
        <v>2846</v>
      </c>
      <c r="J108" s="5"/>
      <c r="K108" s="179">
        <f t="shared" si="2"/>
        <v>5114.8500000000004</v>
      </c>
      <c r="L108" s="102"/>
      <c r="M108" s="72">
        <v>825.47</v>
      </c>
      <c r="N108" s="72"/>
      <c r="O108" s="72"/>
      <c r="P108" s="72"/>
      <c r="Q108" s="72">
        <v>150</v>
      </c>
      <c r="R108" s="72">
        <v>4139.38</v>
      </c>
      <c r="S108" s="72"/>
      <c r="T108" s="72"/>
      <c r="U108" s="280"/>
      <c r="V108" s="377"/>
      <c r="W108" s="334">
        <v>818.11</v>
      </c>
      <c r="X108" s="335">
        <v>1352.61</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2863</v>
      </c>
      <c r="F109" s="225"/>
      <c r="G109" s="205" t="s">
        <v>2836</v>
      </c>
      <c r="H109" s="194"/>
      <c r="I109" s="207" t="s">
        <v>2846</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2864</v>
      </c>
      <c r="F110" s="225"/>
      <c r="G110" s="204" t="s">
        <v>2836</v>
      </c>
      <c r="H110" s="194"/>
      <c r="I110" s="206" t="s">
        <v>2846</v>
      </c>
      <c r="J110" s="5"/>
      <c r="K110" s="179">
        <f t="shared" si="2"/>
        <v>20419.47</v>
      </c>
      <c r="L110" s="102"/>
      <c r="M110" s="72">
        <v>1894.25</v>
      </c>
      <c r="N110" s="72">
        <v>115.81</v>
      </c>
      <c r="O110" s="72">
        <v>2338.4299999999998</v>
      </c>
      <c r="P110" s="72"/>
      <c r="Q110" s="72">
        <v>848.02</v>
      </c>
      <c r="R110" s="72"/>
      <c r="S110" s="72"/>
      <c r="T110" s="72">
        <v>15222.96</v>
      </c>
      <c r="U110" s="280"/>
      <c r="V110" s="377"/>
      <c r="W110" s="334">
        <v>6209.48</v>
      </c>
      <c r="X110" s="335">
        <v>4567.5</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2865</v>
      </c>
      <c r="F111" s="225"/>
      <c r="G111" s="205" t="s">
        <v>2836</v>
      </c>
      <c r="H111" s="194"/>
      <c r="I111" s="207" t="s">
        <v>2846</v>
      </c>
      <c r="J111" s="5"/>
      <c r="K111" s="179">
        <f t="shared" si="2"/>
        <v>28634.089999999997</v>
      </c>
      <c r="L111" s="102"/>
      <c r="M111" s="73">
        <v>6754.75</v>
      </c>
      <c r="N111" s="73">
        <v>5645</v>
      </c>
      <c r="O111" s="73">
        <v>1045.71</v>
      </c>
      <c r="P111" s="73"/>
      <c r="Q111" s="73">
        <v>2332</v>
      </c>
      <c r="R111" s="73">
        <v>12856.63</v>
      </c>
      <c r="S111" s="73"/>
      <c r="T111" s="73"/>
      <c r="U111" s="280"/>
      <c r="V111" s="377"/>
      <c r="W111" s="336">
        <v>6337.08</v>
      </c>
      <c r="X111" s="337">
        <v>7697.32</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2866</v>
      </c>
      <c r="F112" s="225"/>
      <c r="G112" s="204" t="s">
        <v>2836</v>
      </c>
      <c r="H112" s="194"/>
      <c r="I112" s="206" t="s">
        <v>2846</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2869</v>
      </c>
      <c r="F113" s="225"/>
      <c r="G113" s="205" t="s">
        <v>2836</v>
      </c>
      <c r="H113" s="194"/>
      <c r="I113" s="207" t="s">
        <v>2847</v>
      </c>
      <c r="J113" s="5"/>
      <c r="K113" s="179">
        <f t="shared" si="2"/>
        <v>6665.17</v>
      </c>
      <c r="L113" s="102"/>
      <c r="M113" s="73">
        <v>2017.5</v>
      </c>
      <c r="N113" s="73"/>
      <c r="O113" s="73"/>
      <c r="P113" s="73"/>
      <c r="Q113" s="73">
        <v>1380</v>
      </c>
      <c r="R113" s="73"/>
      <c r="S113" s="73">
        <v>3267.67</v>
      </c>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2870</v>
      </c>
      <c r="F115" s="225"/>
      <c r="G115" s="205" t="s">
        <v>2836</v>
      </c>
      <c r="H115" s="194"/>
      <c r="I115" s="207" t="s">
        <v>2847</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2856</v>
      </c>
      <c r="F116" s="225"/>
      <c r="G116" s="204" t="s">
        <v>2836</v>
      </c>
      <c r="H116" s="194"/>
      <c r="I116" s="206" t="s">
        <v>2847</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2871</v>
      </c>
      <c r="F117" s="225"/>
      <c r="G117" s="205" t="s">
        <v>2836</v>
      </c>
      <c r="H117" s="194"/>
      <c r="I117" s="207" t="s">
        <v>2847</v>
      </c>
      <c r="J117" s="5"/>
      <c r="K117" s="179">
        <f t="shared" si="2"/>
        <v>2942.79</v>
      </c>
      <c r="L117" s="102"/>
      <c r="M117" s="73">
        <v>1350.91</v>
      </c>
      <c r="N117" s="73"/>
      <c r="O117" s="73"/>
      <c r="P117" s="73"/>
      <c r="Q117" s="73">
        <v>1120</v>
      </c>
      <c r="R117" s="73">
        <v>471.88</v>
      </c>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2858</v>
      </c>
      <c r="F120" s="225"/>
      <c r="G120" s="204" t="s">
        <v>2836</v>
      </c>
      <c r="H120" s="194"/>
      <c r="I120" s="206" t="s">
        <v>2847</v>
      </c>
      <c r="J120" s="5"/>
      <c r="K120" s="179">
        <f t="shared" si="2"/>
        <v>3243.37</v>
      </c>
      <c r="L120" s="102"/>
      <c r="M120" s="72">
        <v>1273.3499999999999</v>
      </c>
      <c r="N120" s="72"/>
      <c r="O120" s="72"/>
      <c r="P120" s="72"/>
      <c r="Q120" s="72">
        <v>1540</v>
      </c>
      <c r="R120" s="72"/>
      <c r="S120" s="72"/>
      <c r="T120" s="72">
        <v>430.02</v>
      </c>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2860</v>
      </c>
      <c r="F122" s="225"/>
      <c r="G122" s="204" t="s">
        <v>2836</v>
      </c>
      <c r="H122" s="194"/>
      <c r="I122" s="206" t="s">
        <v>2847</v>
      </c>
      <c r="J122" s="5"/>
      <c r="K122" s="179">
        <f t="shared" si="2"/>
        <v>2343.44</v>
      </c>
      <c r="L122" s="102"/>
      <c r="M122" s="72">
        <v>833.32</v>
      </c>
      <c r="N122" s="72"/>
      <c r="O122" s="72"/>
      <c r="P122" s="72"/>
      <c r="Q122" s="72">
        <v>1168</v>
      </c>
      <c r="R122" s="72">
        <v>342.12</v>
      </c>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2873</v>
      </c>
      <c r="F123" s="225"/>
      <c r="G123" s="205" t="s">
        <v>2836</v>
      </c>
      <c r="H123" s="194"/>
      <c r="I123" s="207" t="s">
        <v>2847</v>
      </c>
      <c r="J123" s="5"/>
      <c r="K123" s="179">
        <f t="shared" si="2"/>
        <v>1264</v>
      </c>
      <c r="L123" s="102"/>
      <c r="M123" s="73"/>
      <c r="N123" s="73"/>
      <c r="O123" s="73"/>
      <c r="P123" s="73"/>
      <c r="Q123" s="73">
        <v>1264</v>
      </c>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2862</v>
      </c>
      <c r="F125" s="225"/>
      <c r="G125" s="205" t="s">
        <v>2836</v>
      </c>
      <c r="H125" s="194"/>
      <c r="I125" s="207" t="s">
        <v>2847</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2865</v>
      </c>
      <c r="F128" s="225"/>
      <c r="G128" s="204" t="s">
        <v>2836</v>
      </c>
      <c r="H128" s="194"/>
      <c r="I128" s="206" t="s">
        <v>2847</v>
      </c>
      <c r="J128" s="5"/>
      <c r="K128" s="179">
        <f t="shared" si="2"/>
        <v>5168.71</v>
      </c>
      <c r="L128" s="102"/>
      <c r="M128" s="72">
        <v>2103.4</v>
      </c>
      <c r="N128" s="72"/>
      <c r="O128" s="72"/>
      <c r="P128" s="72"/>
      <c r="Q128" s="72">
        <v>1877</v>
      </c>
      <c r="R128" s="72">
        <v>1188.31</v>
      </c>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2869</v>
      </c>
      <c r="F130" s="225"/>
      <c r="G130" s="204" t="s">
        <v>2836</v>
      </c>
      <c r="H130" s="194"/>
      <c r="I130" s="206" t="s">
        <v>2848</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2871</v>
      </c>
      <c r="F134" s="225"/>
      <c r="G134" s="204" t="s">
        <v>2836</v>
      </c>
      <c r="H134" s="194"/>
      <c r="I134" s="206" t="s">
        <v>2848</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2858</v>
      </c>
      <c r="F137" s="225"/>
      <c r="G137" s="205" t="s">
        <v>2836</v>
      </c>
      <c r="H137" s="194"/>
      <c r="I137" s="207" t="s">
        <v>2848</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2869</v>
      </c>
      <c r="F147" s="225"/>
      <c r="G147" s="205" t="s">
        <v>2836</v>
      </c>
      <c r="H147" s="194"/>
      <c r="I147" s="207" t="s">
        <v>2454</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2870</v>
      </c>
      <c r="F149" s="225"/>
      <c r="G149" s="205" t="s">
        <v>2836</v>
      </c>
      <c r="H149" s="194"/>
      <c r="I149" s="207" t="s">
        <v>2454</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2856</v>
      </c>
      <c r="F150" s="225"/>
      <c r="G150" s="204" t="s">
        <v>2836</v>
      </c>
      <c r="H150" s="194"/>
      <c r="I150" s="206" t="s">
        <v>2454</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2871</v>
      </c>
      <c r="F151" s="225"/>
      <c r="G151" s="205" t="s">
        <v>2836</v>
      </c>
      <c r="H151" s="194"/>
      <c r="I151" s="207" t="s">
        <v>2454</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2858</v>
      </c>
      <c r="F154" s="225"/>
      <c r="G154" s="204" t="s">
        <v>2836</v>
      </c>
      <c r="H154" s="194"/>
      <c r="I154" s="206" t="s">
        <v>2454</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2859</v>
      </c>
      <c r="F155" s="225"/>
      <c r="G155" s="205" t="s">
        <v>2836</v>
      </c>
      <c r="H155" s="194"/>
      <c r="I155" s="207" t="s">
        <v>2454</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2860</v>
      </c>
      <c r="F156" s="225"/>
      <c r="G156" s="204" t="s">
        <v>2836</v>
      </c>
      <c r="H156" s="194"/>
      <c r="I156" s="206" t="s">
        <v>2454</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2873</v>
      </c>
      <c r="F157" s="225"/>
      <c r="G157" s="205" t="s">
        <v>2836</v>
      </c>
      <c r="H157" s="194"/>
      <c r="I157" s="207" t="s">
        <v>2454</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2864</v>
      </c>
      <c r="F161" s="225"/>
      <c r="G161" s="205" t="s">
        <v>2836</v>
      </c>
      <c r="H161" s="194"/>
      <c r="I161" s="207" t="s">
        <v>2454</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2865</v>
      </c>
      <c r="F162" s="225"/>
      <c r="G162" s="204" t="s">
        <v>2836</v>
      </c>
      <c r="H162" s="194"/>
      <c r="I162" s="206" t="s">
        <v>2454</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2869</v>
      </c>
      <c r="F164" s="225"/>
      <c r="G164" s="204" t="s">
        <v>2836</v>
      </c>
      <c r="H164" s="194"/>
      <c r="I164" s="206" t="s">
        <v>2453</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2855</v>
      </c>
      <c r="F165" s="225"/>
      <c r="G165" s="205" t="s">
        <v>2836</v>
      </c>
      <c r="H165" s="194"/>
      <c r="I165" s="207" t="s">
        <v>2453</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2870</v>
      </c>
      <c r="F166" s="225"/>
      <c r="G166" s="204" t="s">
        <v>2836</v>
      </c>
      <c r="H166" s="194"/>
      <c r="I166" s="206" t="s">
        <v>2453</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2856</v>
      </c>
      <c r="F167" s="225"/>
      <c r="G167" s="205" t="s">
        <v>2836</v>
      </c>
      <c r="H167" s="194"/>
      <c r="I167" s="207" t="s">
        <v>2453</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2871</v>
      </c>
      <c r="F168" s="225"/>
      <c r="G168" s="204" t="s">
        <v>2836</v>
      </c>
      <c r="H168" s="194"/>
      <c r="I168" s="206" t="s">
        <v>2453</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2858</v>
      </c>
      <c r="F171" s="225"/>
      <c r="G171" s="205" t="s">
        <v>2836</v>
      </c>
      <c r="H171" s="194"/>
      <c r="I171" s="207" t="s">
        <v>2453</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2859</v>
      </c>
      <c r="F172" s="225"/>
      <c r="G172" s="204" t="s">
        <v>2836</v>
      </c>
      <c r="H172" s="194"/>
      <c r="I172" s="206" t="s">
        <v>2453</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2860</v>
      </c>
      <c r="F173" s="225"/>
      <c r="G173" s="205" t="s">
        <v>2836</v>
      </c>
      <c r="H173" s="194"/>
      <c r="I173" s="207" t="s">
        <v>2453</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2873</v>
      </c>
      <c r="F174" s="225"/>
      <c r="G174" s="204" t="s">
        <v>2836</v>
      </c>
      <c r="H174" s="194"/>
      <c r="I174" s="206" t="s">
        <v>2453</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2864</v>
      </c>
      <c r="F178" s="225"/>
      <c r="G178" s="204" t="s">
        <v>2836</v>
      </c>
      <c r="H178" s="194"/>
      <c r="I178" s="206" t="s">
        <v>2453</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2865</v>
      </c>
      <c r="F179" s="225"/>
      <c r="G179" s="205" t="s">
        <v>2836</v>
      </c>
      <c r="H179" s="194"/>
      <c r="I179" s="207" t="s">
        <v>2453</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41" t="s">
        <v>10100</v>
      </c>
      <c r="F193" s="642"/>
      <c r="G193" s="642"/>
      <c r="H193" s="642"/>
      <c r="I193" s="642"/>
      <c r="J193" s="642"/>
      <c r="K193" s="642"/>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2845</v>
      </c>
      <c r="I5001" s="208"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08" spans="7:9" hidden="1"/>
  </sheetData>
  <sheetProtection password="CE45" sheet="1" objects="1" scenarios="1" selectLockedCells="1"/>
  <mergeCells count="21">
    <mergeCell ref="E2:Z2"/>
    <mergeCell ref="W12:X12"/>
    <mergeCell ref="R11:T12"/>
    <mergeCell ref="U11:U12"/>
    <mergeCell ref="M10:U10"/>
    <mergeCell ref="E5:X5"/>
    <mergeCell ref="E4:X4"/>
    <mergeCell ref="I10:I14"/>
    <mergeCell ref="W10:X10"/>
    <mergeCell ref="N11:N12"/>
    <mergeCell ref="E193:K193"/>
    <mergeCell ref="O7:U7"/>
    <mergeCell ref="Q11:Q12"/>
    <mergeCell ref="K10:K12"/>
    <mergeCell ref="G10:G14"/>
    <mergeCell ref="E9:X9"/>
    <mergeCell ref="O11:O12"/>
    <mergeCell ref="P11:P12"/>
    <mergeCell ref="E10:E14"/>
    <mergeCell ref="M11:M12"/>
    <mergeCell ref="U13:U14"/>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Normal="100" workbookViewId="0">
      <selection activeCell="T14" sqref="T14"/>
    </sheetView>
  </sheetViews>
  <sheetFormatPr baseColWidth="10" defaultColWidth="8.83203125" defaultRowHeight="15"/>
  <cols>
    <col min="1" max="1" width="1.6640625" customWidth="1"/>
    <col min="2" max="2" width="1.6640625" style="426" customWidth="1"/>
    <col min="3" max="3" width="0.83203125" style="426" customWidth="1"/>
    <col min="4" max="4" width="21" style="426" hidden="1" customWidth="1"/>
    <col min="5" max="5" width="13.5" style="426" customWidth="1"/>
    <col min="6" max="6" width="11.33203125" style="426" customWidth="1"/>
    <col min="7" max="7" width="11.1640625" style="426" customWidth="1"/>
    <col min="8" max="8" width="8.83203125" style="426" customWidth="1"/>
    <col min="9" max="9" width="12.6640625" style="426" customWidth="1"/>
    <col min="10" max="10" width="11.83203125" style="426" customWidth="1"/>
    <col min="11" max="11" width="10.83203125" style="426" customWidth="1"/>
    <col min="12" max="12" width="11.6640625" style="426" customWidth="1"/>
    <col min="13" max="13" width="8.83203125" style="426" customWidth="1"/>
    <col min="14" max="14" width="0.5" style="426" customWidth="1"/>
    <col min="15" max="15" width="11.33203125" style="426" customWidth="1"/>
    <col min="16" max="16" width="10.83203125" style="426" customWidth="1"/>
    <col min="17" max="17" width="8.83203125" style="426" customWidth="1"/>
    <col min="18" max="18" width="12.6640625" style="426" customWidth="1"/>
    <col min="19" max="19" width="12.33203125" style="426" customWidth="1"/>
    <col min="20" max="20" width="11.5" style="426" customWidth="1"/>
    <col min="21" max="21" width="12.6640625" style="426" customWidth="1"/>
    <col min="22" max="22" width="8.83203125" style="426" customWidth="1"/>
    <col min="23" max="23" width="0.83203125" style="426" customWidth="1"/>
    <col min="24" max="24" width="1.6640625" style="426" customWidth="1"/>
  </cols>
  <sheetData>
    <row r="1" spans="1:94" ht="9.5" customHeight="1" thickBot="1"/>
    <row r="2" spans="1:94" ht="9.5" customHeight="1" thickTop="1">
      <c r="B2" s="427"/>
      <c r="C2" s="665"/>
      <c r="D2" s="665"/>
      <c r="E2" s="665"/>
      <c r="F2" s="665"/>
      <c r="G2" s="665"/>
      <c r="H2" s="665"/>
      <c r="I2" s="665"/>
      <c r="J2" s="665"/>
      <c r="K2" s="665"/>
      <c r="L2" s="665"/>
      <c r="M2" s="428"/>
      <c r="N2" s="428"/>
      <c r="O2" s="428"/>
      <c r="P2" s="428"/>
      <c r="Q2" s="428"/>
      <c r="R2" s="428"/>
      <c r="S2" s="428"/>
      <c r="T2" s="428"/>
      <c r="U2" s="428"/>
      <c r="V2" s="428"/>
      <c r="W2" s="428"/>
      <c r="X2" s="429"/>
    </row>
    <row r="3" spans="1:94" ht="5" customHeight="1">
      <c r="B3" s="430"/>
      <c r="C3" s="431"/>
      <c r="D3" s="432"/>
      <c r="E3" s="432"/>
      <c r="F3" s="432"/>
      <c r="G3" s="432"/>
      <c r="H3" s="432"/>
      <c r="I3" s="432"/>
      <c r="J3" s="432"/>
      <c r="K3" s="432"/>
      <c r="L3" s="432"/>
      <c r="X3" s="433"/>
    </row>
    <row r="4" spans="1:94" s="1" customFormat="1" ht="21" customHeight="1">
      <c r="A4"/>
      <c r="B4" s="430"/>
      <c r="C4" s="434"/>
      <c r="D4" s="435"/>
      <c r="E4" s="675" t="str">
        <f>'Page 1 - General Information'!E4</f>
        <v xml:space="preserve"> INTERSCHOLASTIC ATHLETIC OPPORTUNITIES DISCLOSURE FORM 22.1</v>
      </c>
      <c r="F4" s="676"/>
      <c r="G4" s="676"/>
      <c r="H4" s="676"/>
      <c r="I4" s="676"/>
      <c r="J4" s="676"/>
      <c r="K4" s="676"/>
      <c r="L4" s="676"/>
      <c r="M4" s="676"/>
      <c r="N4" s="676"/>
      <c r="O4" s="676"/>
      <c r="P4" s="676"/>
      <c r="Q4" s="676"/>
      <c r="R4" s="676"/>
      <c r="S4" s="676"/>
      <c r="T4" s="676"/>
      <c r="U4" s="676"/>
      <c r="V4" s="677"/>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0"/>
      <c r="C5" s="436" t="str">
        <f>'Page 1 - General Information'!E5</f>
        <v>2021 - 2022 School Year</v>
      </c>
      <c r="D5" s="437"/>
      <c r="E5" s="678" t="str">
        <f>'Page 1 - General Information'!E5</f>
        <v>2021 - 2022 School Year</v>
      </c>
      <c r="F5" s="679"/>
      <c r="G5" s="679"/>
      <c r="H5" s="679"/>
      <c r="I5" s="679"/>
      <c r="J5" s="679"/>
      <c r="K5" s="679"/>
      <c r="L5" s="679"/>
      <c r="M5" s="679"/>
      <c r="N5" s="679"/>
      <c r="O5" s="679"/>
      <c r="P5" s="679"/>
      <c r="Q5" s="679"/>
      <c r="R5" s="679"/>
      <c r="S5" s="679"/>
      <c r="T5" s="679"/>
      <c r="U5" s="679"/>
      <c r="V5" s="680"/>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5" customHeight="1">
      <c r="B7" s="430"/>
      <c r="C7" s="410"/>
      <c r="D7" s="111"/>
      <c r="E7" s="439" t="str">
        <f>IF('Page 1 - General Information'!G14="[Make Selection From Drop-Down List ]","",("School:  "&amp;'Page 1 - General Information'!G14&amp;" - "&amp;'Page 1 - General Information'!G16))</f>
        <v>School:  Elizabethtown Area SHS - 2562</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LEA:  Elizabethtown Area SD - 113362403</v>
      </c>
      <c r="T7" s="442"/>
      <c r="U7" s="111"/>
      <c r="V7" s="112"/>
      <c r="X7" s="433"/>
    </row>
    <row r="8" spans="1:94" ht="5" customHeight="1">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5" customHeight="1">
      <c r="A9"/>
      <c r="B9" s="430"/>
      <c r="C9" s="445"/>
      <c r="D9" s="446"/>
      <c r="E9" s="666"/>
      <c r="F9" s="666"/>
      <c r="G9" s="666"/>
      <c r="H9" s="667"/>
      <c r="I9" s="666"/>
      <c r="J9" s="666"/>
      <c r="K9" s="666"/>
      <c r="L9" s="666"/>
      <c r="M9" s="666"/>
      <c r="N9" s="666"/>
      <c r="O9" s="666"/>
      <c r="P9" s="666"/>
      <c r="Q9" s="666"/>
      <c r="R9" s="666"/>
      <c r="S9" s="666"/>
      <c r="T9" s="666"/>
      <c r="U9" s="666"/>
      <c r="V9" s="666"/>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8"/>
      <c r="C10" s="170"/>
      <c r="D10" s="449"/>
      <c r="E10" s="681" t="s">
        <v>10521</v>
      </c>
      <c r="F10" s="671" t="s">
        <v>19152</v>
      </c>
      <c r="G10" s="672"/>
      <c r="H10" s="672"/>
      <c r="I10" s="672"/>
      <c r="J10" s="672"/>
      <c r="K10" s="672"/>
      <c r="L10" s="672"/>
      <c r="M10" s="673"/>
      <c r="N10" s="450"/>
      <c r="O10" s="671" t="s">
        <v>19153</v>
      </c>
      <c r="P10" s="672"/>
      <c r="Q10" s="672"/>
      <c r="R10" s="672"/>
      <c r="S10" s="672"/>
      <c r="T10" s="672"/>
      <c r="U10" s="672"/>
      <c r="V10" s="673"/>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0"/>
      <c r="C11" s="453"/>
      <c r="D11" s="454"/>
      <c r="E11" s="682"/>
      <c r="F11" s="668" t="s">
        <v>10522</v>
      </c>
      <c r="G11" s="669"/>
      <c r="H11" s="669"/>
      <c r="I11" s="669"/>
      <c r="J11" s="669"/>
      <c r="K11" s="669"/>
      <c r="L11" s="669"/>
      <c r="M11" s="670"/>
      <c r="N11" s="455"/>
      <c r="O11" s="668" t="s">
        <v>10522</v>
      </c>
      <c r="P11" s="669"/>
      <c r="Q11" s="669"/>
      <c r="R11" s="669"/>
      <c r="S11" s="669"/>
      <c r="T11" s="669"/>
      <c r="U11" s="669"/>
      <c r="V11" s="670"/>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30"/>
      <c r="C12" s="453"/>
      <c r="D12" s="454"/>
      <c r="E12" s="683"/>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0"/>
      <c r="C14" s="463"/>
      <c r="D14" s="446" t="str">
        <f>'Page 1 - General Information'!G12&amp;'Page 1 - General Information'!G16&amp;'Page 4 - Gender and Race Info'!E14</f>
        <v>1133624032562Male</v>
      </c>
      <c r="E14" s="405" t="s">
        <v>2948</v>
      </c>
      <c r="F14" s="424" t="str">
        <f>IF(ISERROR(VLOOKUP($D$14,'Race Data'!$B:$O,7,FALSE))," ",(VLOOKUP($D$14,'Race Data'!$B:$O,7,FALSE)))</f>
        <v>*</v>
      </c>
      <c r="G14" s="424">
        <f>IF(ISERROR(VLOOKUP($D$14,'Race Data'!$B:$O,8,FALSE))," ",(VLOOKUP($D$14,'Race Data'!$B:$O,8,FALSE)))</f>
        <v>16</v>
      </c>
      <c r="H14" s="424">
        <f>IF(ISERROR(VLOOKUP($D$14,'Race Data'!$B:$O,9,FALSE))," ",(VLOOKUP($D$14,'Race Data'!$B:$O,9,FALSE)))</f>
        <v>36</v>
      </c>
      <c r="I14" s="424">
        <f>IF(ISERROR(VLOOKUP($D$14,'Race Data'!$B:$O,10,FALSE))," ",(VLOOKUP($D$14,'Race Data'!$B:$O,10,FALSE)))</f>
        <v>534</v>
      </c>
      <c r="J14" s="424">
        <f>IF(ISERROR(VLOOKUP($D$14,'Race Data'!$B:$O,11,FALSE))," ",(VLOOKUP($D$14,'Race Data'!$B:$O,11,FALSE)))</f>
        <v>20</v>
      </c>
      <c r="K14" s="424" t="str">
        <f>IF(ISERROR(VLOOKUP($D$14,'Race Data'!$B:$O,12,FALSE))," ",(VLOOKUP($D$14,'Race Data'!$B:$O,12,FALSE)))</f>
        <v>*</v>
      </c>
      <c r="L14" s="424">
        <f>IF(ISERROR(VLOOKUP($D$14,'Race Data'!$B:$O,13,FALSE))," ",(VLOOKUP($D$14,'Race Data'!$B:$O,13,FALSE)))</f>
        <v>0</v>
      </c>
      <c r="M14" s="408">
        <f>IF(ISERROR(VLOOKUP($D$14,'Race Data'!$B:$O,14,FALSE))," ",(VLOOKUP($D$14,'Race Data'!$B:$O,14,FALSE)))</f>
        <v>620</v>
      </c>
      <c r="N14" s="169"/>
      <c r="O14" s="418">
        <v>0</v>
      </c>
      <c r="P14" s="419">
        <v>7</v>
      </c>
      <c r="Q14" s="419">
        <v>10</v>
      </c>
      <c r="R14" s="418">
        <v>236</v>
      </c>
      <c r="S14" s="418">
        <v>8</v>
      </c>
      <c r="T14" s="419">
        <v>0</v>
      </c>
      <c r="U14" s="419">
        <v>0</v>
      </c>
      <c r="V14" s="408">
        <f>SUM(O14:U14)</f>
        <v>261</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0"/>
      <c r="C15" s="463"/>
      <c r="D15" s="446" t="str">
        <f>'Page 1 - General Information'!G12&amp;'Page 1 - General Information'!G16&amp;'Page 4 - Gender and Race Info'!E15</f>
        <v>1133624032562Female</v>
      </c>
      <c r="E15" s="205" t="s">
        <v>2947</v>
      </c>
      <c r="F15" s="424" t="str">
        <f>IF(ISERROR(VLOOKUP($D$15,'Race Data'!$B:$O,7,FALSE))," ",(VLOOKUP($D$15,'Race Data'!$B:$O,7,FALSE)))</f>
        <v>*</v>
      </c>
      <c r="G15" s="424">
        <f>IF(ISERROR(VLOOKUP($D$15,'Race Data'!$B:$O,8,FALSE))," ",(VLOOKUP($D$15,'Race Data'!$B:$O,8,FALSE)))</f>
        <v>11</v>
      </c>
      <c r="H15" s="424">
        <f>IF(ISERROR(VLOOKUP($D$15,'Race Data'!$B:$O,9,FALSE))," ",(VLOOKUP($D$15,'Race Data'!$B:$O,9,FALSE)))</f>
        <v>34</v>
      </c>
      <c r="I15" s="424">
        <f>IF(ISERROR(VLOOKUP($D$15,'Race Data'!$B:$O,10,FALSE))," ",(VLOOKUP($D$15,'Race Data'!$B:$O,10,FALSE)))</f>
        <v>524</v>
      </c>
      <c r="J15" s="424">
        <f>IF(ISERROR(VLOOKUP($D$15,'Race Data'!$B:$O,11,FALSE))," ",(VLOOKUP($D$15,'Race Data'!$B:$O,11,FALSE)))</f>
        <v>20</v>
      </c>
      <c r="K15" s="424" t="str">
        <f>IF(ISERROR(VLOOKUP($D$15,'Race Data'!$B:$O,12,FALSE))," ",(VLOOKUP($D$15,'Race Data'!$B:$O,12,FALSE)))</f>
        <v>*</v>
      </c>
      <c r="L15" s="424">
        <f>IF(ISERROR(VLOOKUP($D$15,'Race Data'!$B:$O,13,FALSE))," ",(VLOOKUP($D$15,'Race Data'!$B:$O,13,FALSE)))</f>
        <v>0</v>
      </c>
      <c r="M15" s="408">
        <f>IF(ISERROR(VLOOKUP($D$15,'Race Data'!$B:$O,14,FALSE))," ",(VLOOKUP($D$15,'Race Data'!$B:$O,14,FALSE)))</f>
        <v>601</v>
      </c>
      <c r="N15" s="464"/>
      <c r="O15" s="406">
        <v>1</v>
      </c>
      <c r="P15" s="407">
        <v>2</v>
      </c>
      <c r="Q15" s="407">
        <v>7</v>
      </c>
      <c r="R15" s="407">
        <v>198</v>
      </c>
      <c r="S15" s="407">
        <v>8</v>
      </c>
      <c r="T15" s="407">
        <v>0</v>
      </c>
      <c r="U15" s="407">
        <v>0</v>
      </c>
      <c r="V15" s="408">
        <f>SUM(O15:U15)</f>
        <v>216</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c r="A16" s="402"/>
      <c r="B16" s="465"/>
      <c r="C16" s="466"/>
      <c r="D16" s="446" t="str">
        <f>'Page 1 - General Information'!G12&amp;'Page 1 - General Information'!G16&amp;'Page 4 - Gender and Race Info'!E16</f>
        <v>1133624032562Total</v>
      </c>
      <c r="E16" s="467" t="s">
        <v>2455</v>
      </c>
      <c r="F16" s="421" t="str">
        <f>IF(ISERROR(VLOOKUP($D$16,'Race Data'!$B:$O,7,FALSE))," ",(VLOOKUP($D$16,'Race Data'!$B:$O,7,FALSE)))</f>
        <v>*</v>
      </c>
      <c r="G16" s="421">
        <f>IF(ISERROR(VLOOKUP($D$16,'Race Data'!$B:$O,8,FALSE))," ",(VLOOKUP($D$16,'Race Data'!$B:$O,8,FALSE)))</f>
        <v>27</v>
      </c>
      <c r="H16" s="421">
        <f>IF(ISERROR(VLOOKUP($D$16,'Race Data'!$B:$O,9,FALSE))," ",(VLOOKUP($D$16,'Race Data'!$B:$O,9,FALSE)))</f>
        <v>70</v>
      </c>
      <c r="I16" s="421">
        <f>IF(ISERROR(VLOOKUP($D$16,'Race Data'!$B:$O,10,FALSE))," ",(VLOOKUP($D$16,'Race Data'!$B:$O,10,FALSE)))</f>
        <v>1058</v>
      </c>
      <c r="J16" s="421">
        <f>IF(ISERROR(VLOOKUP($D$16,'Race Data'!$B:$O,11,FALSE))," ",(VLOOKUP($D$16,'Race Data'!$B:$O,11,FALSE)))</f>
        <v>40</v>
      </c>
      <c r="K16" s="421" t="str">
        <f>IF(ISERROR(VLOOKUP($D$16,'Race Data'!$B:$O,12,FALSE))," ",(VLOOKUP($D$16,'Race Data'!$B:$O,12,FALSE)))</f>
        <v>*</v>
      </c>
      <c r="L16" s="421">
        <f>IF(ISERROR(VLOOKUP($D$16,'Race Data'!$B:$O,13,FALSE))," ",(VLOOKUP($D$16,'Race Data'!$B:$O,13,FALSE)))</f>
        <v>0</v>
      </c>
      <c r="M16" s="422">
        <f>IF(ISERROR(VLOOKUP($D$16,'Race Data'!$B:$O,14,FALSE))," ",(VLOOKUP($D$16,'Race Data'!$B:$O,14,FALSE)))</f>
        <v>1221</v>
      </c>
      <c r="N16" s="468">
        <f t="shared" ref="N16:V16" si="0">N14+N15</f>
        <v>0</v>
      </c>
      <c r="O16" s="421">
        <f t="shared" si="0"/>
        <v>1</v>
      </c>
      <c r="P16" s="421">
        <f t="shared" si="0"/>
        <v>9</v>
      </c>
      <c r="Q16" s="421">
        <f t="shared" si="0"/>
        <v>17</v>
      </c>
      <c r="R16" s="421">
        <f t="shared" si="0"/>
        <v>434</v>
      </c>
      <c r="S16" s="421">
        <f t="shared" si="0"/>
        <v>16</v>
      </c>
      <c r="T16" s="421">
        <f t="shared" si="0"/>
        <v>0</v>
      </c>
      <c r="U16" s="421">
        <f t="shared" si="0"/>
        <v>0</v>
      </c>
      <c r="V16" s="422">
        <f t="shared" si="0"/>
        <v>477</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25" customHeight="1">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77"/>
      <c r="C18" s="674"/>
      <c r="D18" s="674"/>
      <c r="E18" s="674"/>
      <c r="F18" s="674"/>
      <c r="G18" s="674"/>
      <c r="H18" s="674"/>
      <c r="I18" s="674"/>
      <c r="J18" s="674"/>
      <c r="K18" s="674"/>
      <c r="L18" s="674"/>
      <c r="M18" s="478"/>
      <c r="N18" s="478"/>
      <c r="O18" s="478"/>
      <c r="P18" s="478"/>
      <c r="Q18" s="478"/>
      <c r="R18" s="478"/>
      <c r="S18" s="478"/>
      <c r="T18" s="478"/>
      <c r="U18" s="478"/>
      <c r="V18" s="478"/>
      <c r="W18" s="478"/>
      <c r="X18" s="479"/>
    </row>
    <row r="19" spans="1:94" ht="16" thickTop="1">
      <c r="J19" s="480"/>
    </row>
    <row r="20" spans="1:94">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599"/>
      <c r="E2" s="599"/>
      <c r="F2" s="599"/>
      <c r="G2" s="599"/>
      <c r="H2" s="599"/>
      <c r="I2" s="599"/>
      <c r="J2" s="599"/>
      <c r="K2" s="599"/>
      <c r="L2" s="599"/>
      <c r="M2" s="599"/>
      <c r="N2" s="599"/>
      <c r="O2" s="599"/>
      <c r="P2" s="599"/>
      <c r="Q2" s="599"/>
      <c r="R2" s="599"/>
      <c r="S2" s="599"/>
      <c r="T2" s="612"/>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83" t="str">
        <f>'Page 1 - General Information'!E4</f>
        <v xml:space="preserve"> INTERSCHOLASTIC ATHLETIC OPPORTUNITIES DISCLOSURE FORM 22.1</v>
      </c>
      <c r="E4" s="584"/>
      <c r="F4" s="584"/>
      <c r="G4" s="584"/>
      <c r="H4" s="584"/>
      <c r="I4" s="584"/>
      <c r="J4" s="584"/>
      <c r="K4" s="584"/>
      <c r="L4" s="584"/>
      <c r="M4" s="584"/>
      <c r="N4" s="584"/>
      <c r="O4" s="584"/>
      <c r="P4" s="584"/>
      <c r="Q4" s="584"/>
      <c r="R4" s="663"/>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85" t="str">
        <f>'Page 1 - General Information'!E5</f>
        <v>2021 - 2022 School Year</v>
      </c>
      <c r="E5" s="586"/>
      <c r="F5" s="586"/>
      <c r="G5" s="586"/>
      <c r="H5" s="586"/>
      <c r="I5" s="586"/>
      <c r="J5" s="586"/>
      <c r="K5" s="586"/>
      <c r="L5" s="586"/>
      <c r="M5" s="586"/>
      <c r="N5" s="586"/>
      <c r="O5" s="586"/>
      <c r="P5" s="586"/>
      <c r="Q5" s="586"/>
      <c r="R5" s="662"/>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School:  Elizabethtown Area SHS - 2562</v>
      </c>
      <c r="F7" s="135"/>
      <c r="G7" s="135"/>
      <c r="H7" s="135"/>
      <c r="I7" s="111"/>
      <c r="J7" s="684" t="s">
        <v>2817</v>
      </c>
      <c r="K7" s="684"/>
      <c r="L7" s="684"/>
      <c r="M7" s="135"/>
      <c r="N7" s="144" t="str">
        <f>IF('Page 1 - General Information'!G10=" [Make Selection From Drop-Down List ]","",("LEA:  "&amp;'Page 1 - General Information'!G10&amp;" - "&amp;'Page 1 - General Information'!G12))</f>
        <v>LEA:  Elizabethtown Area SD - 113362403</v>
      </c>
      <c r="O7" s="415"/>
      <c r="P7" s="144"/>
      <c r="Q7" s="133"/>
      <c r="R7" s="111"/>
      <c r="S7" s="79"/>
      <c r="T7" s="26"/>
    </row>
    <row r="8" spans="1:74" ht="5" customHeight="1">
      <c r="B8" s="19"/>
      <c r="C8" s="20"/>
      <c r="D8" s="611"/>
      <c r="E8" s="611"/>
      <c r="F8" s="611"/>
      <c r="G8" s="611"/>
      <c r="H8" s="611"/>
      <c r="I8" s="611"/>
      <c r="J8" s="611"/>
      <c r="K8" s="611"/>
      <c r="L8" s="611"/>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5"/>
      <c r="F10" s="696"/>
      <c r="G10" s="696"/>
      <c r="H10" s="696"/>
      <c r="I10" s="696"/>
      <c r="J10" s="696"/>
      <c r="K10" s="696"/>
      <c r="L10" s="696"/>
      <c r="M10" s="696"/>
      <c r="N10" s="696"/>
      <c r="O10" s="696"/>
      <c r="P10" s="696"/>
      <c r="Q10" s="697"/>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92" t="s">
        <v>2832</v>
      </c>
      <c r="F11" s="693"/>
      <c r="G11" s="693"/>
      <c r="H11" s="693"/>
      <c r="I11" s="693"/>
      <c r="J11" s="693"/>
      <c r="K11" s="693"/>
      <c r="L11" s="693"/>
      <c r="M11" s="693"/>
      <c r="N11" s="693"/>
      <c r="O11" s="693"/>
      <c r="P11" s="693"/>
      <c r="Q11" s="694"/>
      <c r="R11" s="119"/>
      <c r="T11" s="26"/>
    </row>
    <row r="12" spans="1:74" ht="22.25" customHeight="1">
      <c r="B12" s="19"/>
      <c r="D12" s="122"/>
      <c r="E12" s="698" t="s">
        <v>10095</v>
      </c>
      <c r="F12" s="699"/>
      <c r="G12" s="699"/>
      <c r="H12" s="699"/>
      <c r="I12" s="699"/>
      <c r="J12" s="699"/>
      <c r="K12" s="699"/>
      <c r="L12" s="699"/>
      <c r="M12" s="699"/>
      <c r="N12" s="699"/>
      <c r="O12" s="699"/>
      <c r="P12" s="699"/>
      <c r="Q12" s="700"/>
      <c r="R12" s="119"/>
      <c r="T12" s="26"/>
    </row>
    <row r="13" spans="1:74" ht="23" customHeight="1">
      <c r="B13" s="19"/>
      <c r="D13" s="122"/>
      <c r="E13" s="701" t="s">
        <v>10322</v>
      </c>
      <c r="F13" s="702"/>
      <c r="G13" s="702"/>
      <c r="H13" s="702"/>
      <c r="I13" s="702"/>
      <c r="J13" s="702"/>
      <c r="K13" s="702"/>
      <c r="L13" s="702"/>
      <c r="M13" s="702"/>
      <c r="N13" s="702"/>
      <c r="O13" s="702"/>
      <c r="P13" s="702"/>
      <c r="Q13" s="703"/>
      <c r="R13" s="119"/>
      <c r="T13" s="26"/>
    </row>
    <row r="14" spans="1:74" ht="5" customHeight="1">
      <c r="B14" s="19"/>
      <c r="D14" s="122"/>
      <c r="E14" s="685"/>
      <c r="F14" s="686"/>
      <c r="G14" s="686"/>
      <c r="H14" s="686"/>
      <c r="I14" s="686"/>
      <c r="J14" s="686"/>
      <c r="K14" s="686"/>
      <c r="L14" s="686"/>
      <c r="M14" s="686"/>
      <c r="N14" s="686"/>
      <c r="O14" s="686"/>
      <c r="P14" s="686"/>
      <c r="Q14" s="687"/>
      <c r="R14" s="119"/>
      <c r="T14" s="26"/>
    </row>
    <row r="15" spans="1:74" ht="21">
      <c r="B15" s="19"/>
      <c r="D15" s="122"/>
      <c r="E15" s="688"/>
      <c r="F15" s="688"/>
      <c r="G15" s="688"/>
      <c r="H15" s="688"/>
      <c r="I15" s="688"/>
      <c r="J15" s="688"/>
      <c r="K15" s="688"/>
      <c r="L15" s="688"/>
      <c r="M15" s="688"/>
      <c r="N15" s="688"/>
      <c r="O15" s="688"/>
      <c r="P15" s="688"/>
      <c r="Q15" s="689"/>
      <c r="R15" s="119"/>
      <c r="T15" s="26"/>
    </row>
    <row r="16" spans="1:74" ht="21">
      <c r="B16" s="19"/>
      <c r="D16" s="122"/>
      <c r="E16" s="690"/>
      <c r="F16" s="690"/>
      <c r="G16" s="690"/>
      <c r="H16" s="690"/>
      <c r="I16" s="690"/>
      <c r="J16" s="690"/>
      <c r="K16" s="690"/>
      <c r="L16" s="690"/>
      <c r="M16" s="690"/>
      <c r="N16" s="690"/>
      <c r="O16" s="690"/>
      <c r="P16" s="690"/>
      <c r="Q16" s="691"/>
      <c r="R16" s="119"/>
      <c r="T16" s="26"/>
    </row>
    <row r="17" spans="2:20" ht="21">
      <c r="B17" s="19"/>
      <c r="D17" s="122"/>
      <c r="E17" s="690"/>
      <c r="F17" s="690"/>
      <c r="G17" s="690"/>
      <c r="H17" s="690"/>
      <c r="I17" s="690"/>
      <c r="J17" s="690"/>
      <c r="K17" s="690"/>
      <c r="L17" s="690"/>
      <c r="M17" s="690"/>
      <c r="N17" s="690"/>
      <c r="O17" s="690"/>
      <c r="P17" s="690"/>
      <c r="Q17" s="691"/>
      <c r="R17" s="119"/>
      <c r="T17" s="26"/>
    </row>
    <row r="18" spans="2:20" ht="21">
      <c r="B18" s="19"/>
      <c r="D18" s="122"/>
      <c r="E18" s="690"/>
      <c r="F18" s="690"/>
      <c r="G18" s="690"/>
      <c r="H18" s="690"/>
      <c r="I18" s="690"/>
      <c r="J18" s="690"/>
      <c r="K18" s="690"/>
      <c r="L18" s="690"/>
      <c r="M18" s="690"/>
      <c r="N18" s="690"/>
      <c r="O18" s="690"/>
      <c r="P18" s="690"/>
      <c r="Q18" s="691"/>
      <c r="R18" s="119"/>
      <c r="T18" s="26"/>
    </row>
    <row r="19" spans="2:20" ht="21">
      <c r="B19" s="19"/>
      <c r="D19" s="122"/>
      <c r="E19" s="690"/>
      <c r="F19" s="690"/>
      <c r="G19" s="690"/>
      <c r="H19" s="690"/>
      <c r="I19" s="690"/>
      <c r="J19" s="690"/>
      <c r="K19" s="690"/>
      <c r="L19" s="690"/>
      <c r="M19" s="690"/>
      <c r="N19" s="690"/>
      <c r="O19" s="690"/>
      <c r="P19" s="690"/>
      <c r="Q19" s="691"/>
      <c r="R19" s="119"/>
      <c r="T19" s="26"/>
    </row>
    <row r="20" spans="2:20" ht="21">
      <c r="B20" s="19"/>
      <c r="D20" s="122"/>
      <c r="E20" s="690"/>
      <c r="F20" s="690"/>
      <c r="G20" s="690"/>
      <c r="H20" s="690"/>
      <c r="I20" s="690"/>
      <c r="J20" s="690"/>
      <c r="K20" s="690"/>
      <c r="L20" s="690"/>
      <c r="M20" s="690"/>
      <c r="N20" s="690"/>
      <c r="O20" s="690"/>
      <c r="P20" s="690"/>
      <c r="Q20" s="691"/>
      <c r="R20" s="119"/>
      <c r="T20" s="26"/>
    </row>
    <row r="21" spans="2:20" ht="21">
      <c r="B21" s="19"/>
      <c r="D21" s="122"/>
      <c r="E21" s="690"/>
      <c r="F21" s="690"/>
      <c r="G21" s="690"/>
      <c r="H21" s="690"/>
      <c r="I21" s="690"/>
      <c r="J21" s="690"/>
      <c r="K21" s="690"/>
      <c r="L21" s="690"/>
      <c r="M21" s="690"/>
      <c r="N21" s="690"/>
      <c r="O21" s="690"/>
      <c r="P21" s="690"/>
      <c r="Q21" s="691"/>
      <c r="R21" s="119"/>
      <c r="T21" s="26"/>
    </row>
    <row r="22" spans="2:20" ht="21">
      <c r="B22" s="19"/>
      <c r="D22" s="122"/>
      <c r="E22" s="690"/>
      <c r="F22" s="690"/>
      <c r="G22" s="690"/>
      <c r="H22" s="690"/>
      <c r="I22" s="690"/>
      <c r="J22" s="690"/>
      <c r="K22" s="690"/>
      <c r="L22" s="690"/>
      <c r="M22" s="690"/>
      <c r="N22" s="690"/>
      <c r="O22" s="690"/>
      <c r="P22" s="690"/>
      <c r="Q22" s="691"/>
      <c r="R22" s="119"/>
      <c r="T22" s="26"/>
    </row>
    <row r="23" spans="2:20" ht="21">
      <c r="B23" s="19"/>
      <c r="D23" s="122"/>
      <c r="E23" s="690"/>
      <c r="F23" s="690"/>
      <c r="G23" s="690"/>
      <c r="H23" s="690"/>
      <c r="I23" s="690"/>
      <c r="J23" s="690"/>
      <c r="K23" s="690"/>
      <c r="L23" s="690"/>
      <c r="M23" s="690"/>
      <c r="N23" s="690"/>
      <c r="O23" s="690"/>
      <c r="P23" s="690"/>
      <c r="Q23" s="691"/>
      <c r="R23" s="119"/>
      <c r="T23" s="26"/>
    </row>
    <row r="24" spans="2:20" ht="21">
      <c r="B24" s="19"/>
      <c r="D24" s="122"/>
      <c r="E24" s="690"/>
      <c r="F24" s="690"/>
      <c r="G24" s="690"/>
      <c r="H24" s="690"/>
      <c r="I24" s="690"/>
      <c r="J24" s="690"/>
      <c r="K24" s="690"/>
      <c r="L24" s="690"/>
      <c r="M24" s="690"/>
      <c r="N24" s="690"/>
      <c r="O24" s="690"/>
      <c r="P24" s="690"/>
      <c r="Q24" s="691"/>
      <c r="R24" s="119"/>
      <c r="T24" s="26"/>
    </row>
    <row r="25" spans="2:20" ht="21">
      <c r="B25" s="19"/>
      <c r="D25" s="122"/>
      <c r="E25" s="690"/>
      <c r="F25" s="690"/>
      <c r="G25" s="690"/>
      <c r="H25" s="690"/>
      <c r="I25" s="690"/>
      <c r="J25" s="690"/>
      <c r="K25" s="690"/>
      <c r="L25" s="690"/>
      <c r="M25" s="690"/>
      <c r="N25" s="690"/>
      <c r="O25" s="690"/>
      <c r="P25" s="690"/>
      <c r="Q25" s="691"/>
      <c r="R25" s="119"/>
      <c r="T25" s="26"/>
    </row>
    <row r="26" spans="2:20" ht="21">
      <c r="B26" s="19"/>
      <c r="D26" s="122"/>
      <c r="E26" s="690"/>
      <c r="F26" s="690"/>
      <c r="G26" s="690"/>
      <c r="H26" s="690"/>
      <c r="I26" s="690"/>
      <c r="J26" s="690"/>
      <c r="K26" s="690"/>
      <c r="L26" s="690"/>
      <c r="M26" s="690"/>
      <c r="N26" s="690"/>
      <c r="O26" s="690"/>
      <c r="P26" s="690"/>
      <c r="Q26" s="691"/>
      <c r="R26" s="119"/>
      <c r="T26" s="26"/>
    </row>
    <row r="27" spans="2:20" ht="21">
      <c r="B27" s="19"/>
      <c r="D27" s="122"/>
      <c r="E27" s="690"/>
      <c r="F27" s="690"/>
      <c r="G27" s="690"/>
      <c r="H27" s="690"/>
      <c r="I27" s="690"/>
      <c r="J27" s="690"/>
      <c r="K27" s="690"/>
      <c r="L27" s="690"/>
      <c r="M27" s="690"/>
      <c r="N27" s="690"/>
      <c r="O27" s="690"/>
      <c r="P27" s="690"/>
      <c r="Q27" s="691"/>
      <c r="R27" s="119"/>
      <c r="T27" s="26"/>
    </row>
    <row r="28" spans="2:20" ht="21">
      <c r="B28" s="19"/>
      <c r="D28" s="122"/>
      <c r="E28" s="690"/>
      <c r="F28" s="690"/>
      <c r="G28" s="690"/>
      <c r="H28" s="690"/>
      <c r="I28" s="690"/>
      <c r="J28" s="690"/>
      <c r="K28" s="690"/>
      <c r="L28" s="690"/>
      <c r="M28" s="690"/>
      <c r="N28" s="690"/>
      <c r="O28" s="690"/>
      <c r="P28" s="690"/>
      <c r="Q28" s="691"/>
      <c r="R28" s="119"/>
      <c r="T28" s="26"/>
    </row>
    <row r="29" spans="2:20" ht="21">
      <c r="B29" s="19"/>
      <c r="D29" s="122"/>
      <c r="E29" s="690"/>
      <c r="F29" s="690"/>
      <c r="G29" s="690"/>
      <c r="H29" s="690"/>
      <c r="I29" s="690"/>
      <c r="J29" s="690"/>
      <c r="K29" s="690"/>
      <c r="L29" s="690"/>
      <c r="M29" s="690"/>
      <c r="N29" s="690"/>
      <c r="O29" s="690"/>
      <c r="P29" s="690"/>
      <c r="Q29" s="691"/>
      <c r="R29" s="119"/>
      <c r="T29" s="26"/>
    </row>
    <row r="30" spans="2:20" ht="21">
      <c r="B30" s="19"/>
      <c r="D30" s="122"/>
      <c r="E30" s="690"/>
      <c r="F30" s="690"/>
      <c r="G30" s="690"/>
      <c r="H30" s="690"/>
      <c r="I30" s="690"/>
      <c r="J30" s="690"/>
      <c r="K30" s="690"/>
      <c r="L30" s="690"/>
      <c r="M30" s="690"/>
      <c r="N30" s="690"/>
      <c r="O30" s="690"/>
      <c r="P30" s="690"/>
      <c r="Q30" s="691"/>
      <c r="R30" s="119"/>
      <c r="T30" s="26"/>
    </row>
    <row r="31" spans="2:20" ht="21">
      <c r="B31" s="19"/>
      <c r="D31" s="122"/>
      <c r="E31" s="690"/>
      <c r="F31" s="690"/>
      <c r="G31" s="690"/>
      <c r="H31" s="690"/>
      <c r="I31" s="690"/>
      <c r="J31" s="690"/>
      <c r="K31" s="690"/>
      <c r="L31" s="690"/>
      <c r="M31" s="690"/>
      <c r="N31" s="690"/>
      <c r="O31" s="690"/>
      <c r="P31" s="690"/>
      <c r="Q31" s="691"/>
      <c r="R31" s="119"/>
      <c r="T31" s="26"/>
    </row>
    <row r="32" spans="2:20" ht="21">
      <c r="B32" s="19"/>
      <c r="D32" s="122"/>
      <c r="E32" s="690"/>
      <c r="F32" s="690"/>
      <c r="G32" s="690"/>
      <c r="H32" s="690"/>
      <c r="I32" s="690"/>
      <c r="J32" s="690"/>
      <c r="K32" s="690"/>
      <c r="L32" s="690"/>
      <c r="M32" s="690"/>
      <c r="N32" s="690"/>
      <c r="O32" s="690"/>
      <c r="P32" s="690"/>
      <c r="Q32" s="691"/>
      <c r="R32" s="119"/>
      <c r="T32" s="26"/>
    </row>
    <row r="33" spans="2:20" ht="21">
      <c r="B33" s="19"/>
      <c r="D33" s="122"/>
      <c r="E33" s="690"/>
      <c r="F33" s="690"/>
      <c r="G33" s="690"/>
      <c r="H33" s="690"/>
      <c r="I33" s="690"/>
      <c r="J33" s="690"/>
      <c r="K33" s="690"/>
      <c r="L33" s="690"/>
      <c r="M33" s="690"/>
      <c r="N33" s="690"/>
      <c r="O33" s="690"/>
      <c r="P33" s="690"/>
      <c r="Q33" s="691"/>
      <c r="R33" s="119"/>
      <c r="T33" s="26"/>
    </row>
    <row r="34" spans="2:20" ht="21">
      <c r="B34" s="19"/>
      <c r="D34" s="122"/>
      <c r="E34" s="690"/>
      <c r="F34" s="690"/>
      <c r="G34" s="690"/>
      <c r="H34" s="690"/>
      <c r="I34" s="690"/>
      <c r="J34" s="690"/>
      <c r="K34" s="690"/>
      <c r="L34" s="690"/>
      <c r="M34" s="690"/>
      <c r="N34" s="690"/>
      <c r="O34" s="690"/>
      <c r="P34" s="690"/>
      <c r="Q34" s="691"/>
      <c r="R34" s="119"/>
      <c r="T34" s="26"/>
    </row>
    <row r="35" spans="2:20" ht="21">
      <c r="B35" s="19"/>
      <c r="D35" s="122"/>
      <c r="E35" s="690"/>
      <c r="F35" s="690"/>
      <c r="G35" s="690"/>
      <c r="H35" s="690"/>
      <c r="I35" s="690"/>
      <c r="J35" s="690"/>
      <c r="K35" s="690"/>
      <c r="L35" s="690"/>
      <c r="M35" s="690"/>
      <c r="N35" s="690"/>
      <c r="O35" s="690"/>
      <c r="P35" s="690"/>
      <c r="Q35" s="691"/>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abSelected="1"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3" customWidth="1"/>
    <col min="2" max="2" width="18" style="483" customWidth="1"/>
    <col min="3" max="3" width="23.33203125" style="483" customWidth="1"/>
    <col min="4" max="4" width="16.6640625" style="483" customWidth="1"/>
    <col min="5" max="5" width="15" style="483" customWidth="1"/>
    <col min="6" max="6" width="16.6640625" style="483" customWidth="1"/>
    <col min="7" max="7" width="19.6640625" style="483" customWidth="1"/>
    <col min="8" max="8" width="20.5" style="483" customWidth="1"/>
    <col min="9" max="9" width="15.1640625" style="483" customWidth="1"/>
    <col min="10" max="10" width="17.5" style="483" customWidth="1"/>
    <col min="11" max="11" width="17.33203125" style="483" customWidth="1"/>
    <col min="12" max="12" width="17.5" style="483" customWidth="1"/>
    <col min="13" max="13" width="16.6640625" style="483" customWidth="1"/>
    <col min="14" max="14" width="21.6640625" style="483" customWidth="1"/>
    <col min="15" max="15" width="15.1640625" style="483" customWidth="1"/>
    <col min="16" max="16" width="13.5" style="483" customWidth="1"/>
    <col min="17" max="17" width="13.83203125" style="485" customWidth="1"/>
    <col min="18" max="18" width="15.1640625" style="483" customWidth="1"/>
    <col min="19" max="19" width="41" style="483" customWidth="1"/>
    <col min="20" max="20" width="17.5" style="483" customWidth="1"/>
    <col min="21" max="22" width="15.5" style="483" customWidth="1"/>
    <col min="23" max="23" width="8.83203125" style="483"/>
    <col min="24" max="25" width="8.83203125" style="484"/>
    <col min="26" max="16384" width="8.83203125" style="483"/>
  </cols>
  <sheetData>
    <row r="1" spans="1:25" s="482" customFormat="1">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c r="A2" s="426">
        <f>'Page 1 - General Information'!$G$12</f>
        <v>113362403</v>
      </c>
      <c r="B2" s="426" t="str">
        <f>'Page 1 - General Information'!$G$16</f>
        <v>2562</v>
      </c>
      <c r="C2" s="489" t="s">
        <v>19151</v>
      </c>
      <c r="D2" s="426"/>
      <c r="E2" s="426"/>
      <c r="F2" s="426"/>
      <c r="G2" s="426"/>
      <c r="H2" s="426"/>
      <c r="I2" s="426"/>
      <c r="J2" s="426"/>
      <c r="K2" s="426"/>
      <c r="L2" s="426"/>
      <c r="M2" s="426"/>
      <c r="N2" s="426" t="s">
        <v>4157</v>
      </c>
      <c r="O2" s="490">
        <f>INDEX('Page 2 - Team Information'!$K$14:$AP$184,Y2,X2)</f>
        <v>18</v>
      </c>
      <c r="P2" s="426"/>
      <c r="Q2" s="426"/>
      <c r="R2" s="426"/>
      <c r="S2" s="426" t="s">
        <v>4158</v>
      </c>
      <c r="T2" s="426"/>
      <c r="U2" s="426"/>
      <c r="V2" s="426"/>
      <c r="W2" s="426"/>
      <c r="X2" s="491">
        <v>1</v>
      </c>
      <c r="Y2" s="491">
        <v>1</v>
      </c>
    </row>
    <row r="3" spans="1:25">
      <c r="A3" s="426">
        <f>'Page 1 - General Information'!$G$12</f>
        <v>113362403</v>
      </c>
      <c r="B3" s="426" t="str">
        <f>'Page 1 - General Information'!$G$16</f>
        <v>2562</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c r="A4" s="426">
        <f>'Page 1 - General Information'!$G$12</f>
        <v>113362403</v>
      </c>
      <c r="B4" s="426" t="str">
        <f>'Page 1 - General Information'!$G$16</f>
        <v>2562</v>
      </c>
      <c r="C4" s="489" t="s">
        <v>19151</v>
      </c>
      <c r="D4" s="426"/>
      <c r="E4" s="426"/>
      <c r="F4" s="426"/>
      <c r="G4" s="426"/>
      <c r="H4" s="426"/>
      <c r="I4" s="426"/>
      <c r="J4" s="426"/>
      <c r="K4" s="426"/>
      <c r="L4" s="426"/>
      <c r="M4" s="426"/>
      <c r="N4" s="426" t="s">
        <v>4157</v>
      </c>
      <c r="O4" s="490">
        <f>INDEX('Page 2 - Team Information'!$K$14:$AP$184,Y4,X4)</f>
        <v>18</v>
      </c>
      <c r="P4" s="426"/>
      <c r="Q4" s="426"/>
      <c r="R4" s="426"/>
      <c r="S4" s="426" t="s">
        <v>4160</v>
      </c>
      <c r="T4" s="426"/>
      <c r="U4" s="426"/>
      <c r="V4" s="426"/>
      <c r="W4" s="426"/>
      <c r="X4" s="491">
        <v>3</v>
      </c>
      <c r="Y4" s="491">
        <v>1</v>
      </c>
    </row>
    <row r="5" spans="1:25">
      <c r="A5" s="426">
        <f>'Page 1 - General Information'!$G$12</f>
        <v>113362403</v>
      </c>
      <c r="B5" s="426" t="str">
        <f>'Page 1 - General Information'!$G$16</f>
        <v>2562</v>
      </c>
      <c r="C5" s="489" t="s">
        <v>19151</v>
      </c>
      <c r="D5" s="426"/>
      <c r="E5" s="426"/>
      <c r="F5" s="426"/>
      <c r="G5" s="426"/>
      <c r="H5" s="426"/>
      <c r="I5" s="426"/>
      <c r="J5" s="426"/>
      <c r="K5" s="426"/>
      <c r="L5" s="426"/>
      <c r="M5" s="426"/>
      <c r="N5" s="426" t="s">
        <v>4157</v>
      </c>
      <c r="O5" s="490">
        <f>INDEX('Page 2 - Team Information'!$K$14:$AP$184,Y5,X5)</f>
        <v>9</v>
      </c>
      <c r="P5" s="426"/>
      <c r="Q5" s="426"/>
      <c r="R5" s="426"/>
      <c r="S5" s="426" t="s">
        <v>4161</v>
      </c>
      <c r="T5" s="426"/>
      <c r="U5" s="426"/>
      <c r="V5" s="426"/>
      <c r="W5" s="426"/>
      <c r="X5" s="491">
        <v>1</v>
      </c>
      <c r="Y5" s="491">
        <v>2</v>
      </c>
    </row>
    <row r="6" spans="1:25">
      <c r="A6" s="426">
        <f>'Page 1 - General Information'!$G$12</f>
        <v>113362403</v>
      </c>
      <c r="B6" s="426" t="str">
        <f>'Page 1 - General Information'!$G$16</f>
        <v>2562</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c r="A7" s="426">
        <f>'Page 1 - General Information'!$G$12</f>
        <v>113362403</v>
      </c>
      <c r="B7" s="426" t="str">
        <f>'Page 1 - General Information'!$G$16</f>
        <v>2562</v>
      </c>
      <c r="C7" s="489" t="s">
        <v>19151</v>
      </c>
      <c r="D7" s="426"/>
      <c r="E7" s="426"/>
      <c r="F7" s="426"/>
      <c r="G7" s="426"/>
      <c r="H7" s="426"/>
      <c r="I7" s="426"/>
      <c r="J7" s="426"/>
      <c r="K7" s="426"/>
      <c r="L7" s="426"/>
      <c r="M7" s="426"/>
      <c r="N7" s="426" t="s">
        <v>4157</v>
      </c>
      <c r="O7" s="490">
        <f>INDEX('Page 2 - Team Information'!$K$14:$AP$184,Y7,X7)</f>
        <v>9</v>
      </c>
      <c r="P7" s="426"/>
      <c r="Q7" s="426"/>
      <c r="R7" s="426"/>
      <c r="S7" s="426" t="s">
        <v>4163</v>
      </c>
      <c r="T7" s="426"/>
      <c r="U7" s="426"/>
      <c r="V7" s="426"/>
      <c r="W7" s="426"/>
      <c r="X7" s="491">
        <v>3</v>
      </c>
      <c r="Y7" s="491">
        <v>2</v>
      </c>
    </row>
    <row r="8" spans="1:25">
      <c r="A8" s="426">
        <f>'Page 1 - General Information'!$G$12</f>
        <v>113362403</v>
      </c>
      <c r="B8" s="426" t="str">
        <f>'Page 1 - General Information'!$G$16</f>
        <v>2562</v>
      </c>
      <c r="C8" s="489" t="s">
        <v>19151</v>
      </c>
      <c r="D8" s="426"/>
      <c r="E8" s="426"/>
      <c r="F8" s="426"/>
      <c r="G8" s="426"/>
      <c r="H8" s="426"/>
      <c r="I8" s="426"/>
      <c r="J8" s="426"/>
      <c r="K8" s="426"/>
      <c r="L8" s="426"/>
      <c r="M8" s="426"/>
      <c r="N8" s="426" t="s">
        <v>4157</v>
      </c>
      <c r="O8" s="490">
        <f>INDEX('Page 2 - Team Information'!$K$14:$AP$184,Y8,X8)</f>
        <v>16</v>
      </c>
      <c r="P8" s="426"/>
      <c r="Q8" s="426"/>
      <c r="R8" s="426"/>
      <c r="S8" s="426" t="s">
        <v>4164</v>
      </c>
      <c r="T8" s="426"/>
      <c r="U8" s="426"/>
      <c r="V8" s="426"/>
      <c r="W8" s="426"/>
      <c r="X8" s="491">
        <v>1</v>
      </c>
      <c r="Y8" s="491">
        <v>3</v>
      </c>
    </row>
    <row r="9" spans="1:25">
      <c r="A9" s="426">
        <f>'Page 1 - General Information'!$G$12</f>
        <v>113362403</v>
      </c>
      <c r="B9" s="426" t="str">
        <f>'Page 1 - General Information'!$G$16</f>
        <v>2562</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c r="A10" s="426">
        <f>'Page 1 - General Information'!$G$12</f>
        <v>113362403</v>
      </c>
      <c r="B10" s="426" t="str">
        <f>'Page 1 - General Information'!$G$16</f>
        <v>2562</v>
      </c>
      <c r="C10" s="489" t="s">
        <v>19151</v>
      </c>
      <c r="D10" s="426"/>
      <c r="E10" s="426"/>
      <c r="F10" s="426"/>
      <c r="G10" s="426"/>
      <c r="H10" s="426"/>
      <c r="I10" s="426"/>
      <c r="J10" s="426"/>
      <c r="K10" s="426"/>
      <c r="L10" s="426"/>
      <c r="M10" s="426"/>
      <c r="N10" s="426" t="s">
        <v>4157</v>
      </c>
      <c r="O10" s="490">
        <f>INDEX('Page 2 - Team Information'!$K$14:$AP$184,Y10,X10)</f>
        <v>16</v>
      </c>
      <c r="P10" s="426"/>
      <c r="Q10" s="426"/>
      <c r="R10" s="426"/>
      <c r="S10" s="426" t="s">
        <v>4166</v>
      </c>
      <c r="T10" s="426"/>
      <c r="U10" s="426"/>
      <c r="V10" s="426"/>
      <c r="W10" s="426"/>
      <c r="X10" s="491">
        <v>3</v>
      </c>
      <c r="Y10" s="491">
        <v>3</v>
      </c>
    </row>
    <row r="11" spans="1:25">
      <c r="A11" s="426">
        <f>'Page 1 - General Information'!$G$12</f>
        <v>113362403</v>
      </c>
      <c r="B11" s="426" t="str">
        <f>'Page 1 - General Information'!$G$16</f>
        <v>2562</v>
      </c>
      <c r="C11" s="489" t="s">
        <v>19151</v>
      </c>
      <c r="D11" s="426"/>
      <c r="E11" s="426"/>
      <c r="F11" s="426"/>
      <c r="G11" s="426"/>
      <c r="H11" s="426"/>
      <c r="I11" s="426"/>
      <c r="J11" s="426"/>
      <c r="K11" s="426"/>
      <c r="L11" s="426"/>
      <c r="M11" s="426"/>
      <c r="N11" s="426" t="s">
        <v>4157</v>
      </c>
      <c r="O11" s="490">
        <f>INDEX('Page 2 - Team Information'!$K$14:$AP$184,Y11,X11)</f>
        <v>19</v>
      </c>
      <c r="P11" s="426"/>
      <c r="Q11" s="426"/>
      <c r="R11" s="426"/>
      <c r="S11" s="426" t="s">
        <v>4167</v>
      </c>
      <c r="T11" s="426"/>
      <c r="U11" s="426"/>
      <c r="V11" s="426"/>
      <c r="W11" s="426"/>
      <c r="X11" s="491">
        <v>1</v>
      </c>
      <c r="Y11" s="491">
        <v>4</v>
      </c>
    </row>
    <row r="12" spans="1:25">
      <c r="A12" s="426">
        <f>'Page 1 - General Information'!$G$12</f>
        <v>113362403</v>
      </c>
      <c r="B12" s="426" t="str">
        <f>'Page 1 - General Information'!$G$16</f>
        <v>2562</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c r="A13" s="426">
        <f>'Page 1 - General Information'!$G$12</f>
        <v>113362403</v>
      </c>
      <c r="B13" s="426" t="str">
        <f>'Page 1 - General Information'!$G$16</f>
        <v>2562</v>
      </c>
      <c r="C13" s="489" t="s">
        <v>19151</v>
      </c>
      <c r="D13" s="426"/>
      <c r="E13" s="426"/>
      <c r="F13" s="426"/>
      <c r="G13" s="426"/>
      <c r="H13" s="426"/>
      <c r="I13" s="426"/>
      <c r="J13" s="426"/>
      <c r="K13" s="426"/>
      <c r="L13" s="426"/>
      <c r="M13" s="426"/>
      <c r="N13" s="426" t="s">
        <v>4157</v>
      </c>
      <c r="O13" s="490">
        <f>INDEX('Page 2 - Team Information'!$K$14:$AP$184,Y13,X13)</f>
        <v>19</v>
      </c>
      <c r="P13" s="426"/>
      <c r="Q13" s="426"/>
      <c r="R13" s="426"/>
      <c r="S13" s="426" t="s">
        <v>4169</v>
      </c>
      <c r="T13" s="426"/>
      <c r="U13" s="426"/>
      <c r="V13" s="426"/>
      <c r="W13" s="426"/>
      <c r="X13" s="491">
        <v>3</v>
      </c>
      <c r="Y13" s="491">
        <v>4</v>
      </c>
    </row>
    <row r="14" spans="1:25">
      <c r="A14" s="426">
        <f>'Page 1 - General Information'!$G$12</f>
        <v>113362403</v>
      </c>
      <c r="B14" s="426" t="str">
        <f>'Page 1 - General Information'!$G$16</f>
        <v>2562</v>
      </c>
      <c r="C14" s="489" t="s">
        <v>19151</v>
      </c>
      <c r="D14" s="426"/>
      <c r="E14" s="426"/>
      <c r="F14" s="426"/>
      <c r="G14" s="426"/>
      <c r="H14" s="426"/>
      <c r="I14" s="426"/>
      <c r="J14" s="426"/>
      <c r="K14" s="426"/>
      <c r="L14" s="426"/>
      <c r="M14" s="426"/>
      <c r="N14" s="426" t="s">
        <v>4157</v>
      </c>
      <c r="O14" s="490">
        <f>INDEX('Page 2 - Team Information'!$K$14:$AP$184,Y14,X14)</f>
        <v>27</v>
      </c>
      <c r="P14" s="426"/>
      <c r="Q14" s="426"/>
      <c r="R14" s="426"/>
      <c r="S14" s="426" t="s">
        <v>4170</v>
      </c>
      <c r="T14" s="426"/>
      <c r="U14" s="426"/>
      <c r="V14" s="426"/>
      <c r="W14" s="426"/>
      <c r="X14" s="491">
        <v>1</v>
      </c>
      <c r="Y14" s="491">
        <v>5</v>
      </c>
    </row>
    <row r="15" spans="1:25">
      <c r="A15" s="426">
        <f>'Page 1 - General Information'!$G$12</f>
        <v>113362403</v>
      </c>
      <c r="B15" s="426" t="str">
        <f>'Page 1 - General Information'!$G$16</f>
        <v>2562</v>
      </c>
      <c r="C15" s="489" t="s">
        <v>19151</v>
      </c>
      <c r="D15" s="426"/>
      <c r="E15" s="426"/>
      <c r="F15" s="426"/>
      <c r="G15" s="426"/>
      <c r="H15" s="426"/>
      <c r="I15" s="426"/>
      <c r="J15" s="426"/>
      <c r="K15" s="426"/>
      <c r="L15" s="426"/>
      <c r="M15" s="426"/>
      <c r="N15" s="426" t="s">
        <v>4157</v>
      </c>
      <c r="O15" s="490">
        <f>INDEX('Page 2 - Team Information'!$K$14:$AP$184,Y15,X15)</f>
        <v>0</v>
      </c>
      <c r="P15" s="426"/>
      <c r="Q15" s="426"/>
      <c r="R15" s="426"/>
      <c r="S15" s="426" t="s">
        <v>4171</v>
      </c>
      <c r="T15" s="426"/>
      <c r="U15" s="426"/>
      <c r="V15" s="426"/>
      <c r="W15" s="426"/>
      <c r="X15" s="491">
        <v>2</v>
      </c>
      <c r="Y15" s="491">
        <v>5</v>
      </c>
    </row>
    <row r="16" spans="1:25">
      <c r="A16" s="426">
        <f>'Page 1 - General Information'!$G$12</f>
        <v>113362403</v>
      </c>
      <c r="B16" s="426" t="str">
        <f>'Page 1 - General Information'!$G$16</f>
        <v>2562</v>
      </c>
      <c r="C16" s="489" t="s">
        <v>19151</v>
      </c>
      <c r="D16" s="426"/>
      <c r="E16" s="426"/>
      <c r="F16" s="426"/>
      <c r="G16" s="426"/>
      <c r="H16" s="426"/>
      <c r="I16" s="426"/>
      <c r="J16" s="426"/>
      <c r="K16" s="426"/>
      <c r="L16" s="426"/>
      <c r="M16" s="426"/>
      <c r="N16" s="426" t="s">
        <v>4157</v>
      </c>
      <c r="O16" s="490">
        <f>INDEX('Page 2 - Team Information'!$K$14:$AP$184,Y16,X16)</f>
        <v>27</v>
      </c>
      <c r="P16" s="426"/>
      <c r="Q16" s="426"/>
      <c r="R16" s="426"/>
      <c r="S16" s="426" t="s">
        <v>4172</v>
      </c>
      <c r="T16" s="426"/>
      <c r="U16" s="426"/>
      <c r="V16" s="426"/>
      <c r="W16" s="426"/>
      <c r="X16" s="491">
        <v>3</v>
      </c>
      <c r="Y16" s="491">
        <v>5</v>
      </c>
    </row>
    <row r="17" spans="1:25">
      <c r="A17" s="426">
        <f>'Page 1 - General Information'!$G$12</f>
        <v>113362403</v>
      </c>
      <c r="B17" s="426" t="str">
        <f>'Page 1 - General Information'!$G$16</f>
        <v>2562</v>
      </c>
      <c r="C17" s="489" t="s">
        <v>19151</v>
      </c>
      <c r="D17" s="426"/>
      <c r="E17" s="426"/>
      <c r="F17" s="426"/>
      <c r="G17" s="426"/>
      <c r="H17" s="426"/>
      <c r="I17" s="426"/>
      <c r="J17" s="426"/>
      <c r="K17" s="426"/>
      <c r="L17" s="426"/>
      <c r="M17" s="426"/>
      <c r="N17" s="426" t="s">
        <v>4157</v>
      </c>
      <c r="O17" s="490">
        <f>INDEX('Page 2 - Team Information'!$K$14:$AP$184,Y17,X17)</f>
        <v>10</v>
      </c>
      <c r="P17" s="426"/>
      <c r="Q17" s="426"/>
      <c r="R17" s="426"/>
      <c r="S17" s="426" t="s">
        <v>4173</v>
      </c>
      <c r="T17" s="426"/>
      <c r="U17" s="426"/>
      <c r="V17" s="426"/>
      <c r="W17" s="426"/>
      <c r="X17" s="491">
        <v>1</v>
      </c>
      <c r="Y17" s="491">
        <v>6</v>
      </c>
    </row>
    <row r="18" spans="1:25">
      <c r="A18" s="426">
        <f>'Page 1 - General Information'!$G$12</f>
        <v>113362403</v>
      </c>
      <c r="B18" s="426" t="str">
        <f>'Page 1 - General Information'!$G$16</f>
        <v>2562</v>
      </c>
      <c r="C18" s="489" t="s">
        <v>19151</v>
      </c>
      <c r="D18" s="426"/>
      <c r="E18" s="426"/>
      <c r="F18" s="426"/>
      <c r="G18" s="426"/>
      <c r="H18" s="426"/>
      <c r="I18" s="426"/>
      <c r="J18" s="426"/>
      <c r="K18" s="426"/>
      <c r="L18" s="426"/>
      <c r="M18" s="426"/>
      <c r="N18" s="426" t="s">
        <v>4157</v>
      </c>
      <c r="O18" s="490">
        <f>INDEX('Page 2 - Team Information'!$K$14:$AP$184,Y18,X18)</f>
        <v>0</v>
      </c>
      <c r="P18" s="426"/>
      <c r="Q18" s="426"/>
      <c r="R18" s="426"/>
      <c r="S18" s="426" t="s">
        <v>4174</v>
      </c>
      <c r="T18" s="426"/>
      <c r="U18" s="426"/>
      <c r="V18" s="426"/>
      <c r="W18" s="426"/>
      <c r="X18" s="491">
        <v>2</v>
      </c>
      <c r="Y18" s="491">
        <v>6</v>
      </c>
    </row>
    <row r="19" spans="1:25">
      <c r="A19" s="426">
        <f>'Page 1 - General Information'!$G$12</f>
        <v>113362403</v>
      </c>
      <c r="B19" s="426" t="str">
        <f>'Page 1 - General Information'!$G$16</f>
        <v>2562</v>
      </c>
      <c r="C19" s="489" t="s">
        <v>19151</v>
      </c>
      <c r="D19" s="426"/>
      <c r="E19" s="426"/>
      <c r="F19" s="426"/>
      <c r="G19" s="426"/>
      <c r="H19" s="426"/>
      <c r="I19" s="426"/>
      <c r="J19" s="426"/>
      <c r="K19" s="426"/>
      <c r="L19" s="426"/>
      <c r="M19" s="426"/>
      <c r="N19" s="426" t="s">
        <v>4157</v>
      </c>
      <c r="O19" s="490">
        <f>INDEX('Page 2 - Team Information'!$K$14:$AP$184,Y19,X19)</f>
        <v>10</v>
      </c>
      <c r="P19" s="426"/>
      <c r="Q19" s="426"/>
      <c r="R19" s="426"/>
      <c r="S19" s="426" t="s">
        <v>4175</v>
      </c>
      <c r="T19" s="426"/>
      <c r="U19" s="426"/>
      <c r="V19" s="426"/>
      <c r="W19" s="426"/>
      <c r="X19" s="491">
        <v>3</v>
      </c>
      <c r="Y19" s="491">
        <v>6</v>
      </c>
    </row>
    <row r="20" spans="1:25">
      <c r="A20" s="426">
        <f>'Page 1 - General Information'!$G$12</f>
        <v>113362403</v>
      </c>
      <c r="B20" s="426" t="str">
        <f>'Page 1 - General Information'!$G$16</f>
        <v>2562</v>
      </c>
      <c r="C20" s="489" t="s">
        <v>19151</v>
      </c>
      <c r="D20" s="426"/>
      <c r="E20" s="426"/>
      <c r="F20" s="426"/>
      <c r="G20" s="426"/>
      <c r="H20" s="426"/>
      <c r="I20" s="426"/>
      <c r="J20" s="426"/>
      <c r="K20" s="426"/>
      <c r="L20" s="426"/>
      <c r="M20" s="426"/>
      <c r="N20" s="426" t="s">
        <v>4157</v>
      </c>
      <c r="O20" s="490">
        <f>INDEX('Page 2 - Team Information'!$K$14:$AP$184,Y20,X20)</f>
        <v>28</v>
      </c>
      <c r="P20" s="426"/>
      <c r="Q20" s="426"/>
      <c r="R20" s="426"/>
      <c r="S20" s="426" t="s">
        <v>4176</v>
      </c>
      <c r="T20" s="426"/>
      <c r="U20" s="426"/>
      <c r="V20" s="426"/>
      <c r="W20" s="426"/>
      <c r="X20" s="491">
        <v>1</v>
      </c>
      <c r="Y20" s="491">
        <v>7</v>
      </c>
    </row>
    <row r="21" spans="1:25">
      <c r="A21" s="426">
        <f>'Page 1 - General Information'!$G$12</f>
        <v>113362403</v>
      </c>
      <c r="B21" s="426" t="str">
        <f>'Page 1 - General Information'!$G$16</f>
        <v>2562</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c r="A22" s="426">
        <f>'Page 1 - General Information'!$G$12</f>
        <v>113362403</v>
      </c>
      <c r="B22" s="426" t="str">
        <f>'Page 1 - General Information'!$G$16</f>
        <v>2562</v>
      </c>
      <c r="C22" s="489" t="s">
        <v>19151</v>
      </c>
      <c r="D22" s="426"/>
      <c r="E22" s="426"/>
      <c r="F22" s="426"/>
      <c r="G22" s="426"/>
      <c r="H22" s="426"/>
      <c r="I22" s="426"/>
      <c r="J22" s="426"/>
      <c r="K22" s="426"/>
      <c r="L22" s="426"/>
      <c r="M22" s="426"/>
      <c r="N22" s="426" t="s">
        <v>4157</v>
      </c>
      <c r="O22" s="490">
        <f>INDEX('Page 2 - Team Information'!$K$14:$AP$184,Y22,X22)</f>
        <v>28</v>
      </c>
      <c r="P22" s="426"/>
      <c r="Q22" s="426"/>
      <c r="R22" s="426"/>
      <c r="S22" s="426" t="s">
        <v>4178</v>
      </c>
      <c r="T22" s="426"/>
      <c r="U22" s="426"/>
      <c r="V22" s="426"/>
      <c r="W22" s="426"/>
      <c r="X22" s="491">
        <v>3</v>
      </c>
      <c r="Y22" s="491">
        <v>7</v>
      </c>
    </row>
    <row r="23" spans="1:25">
      <c r="A23" s="426">
        <f>'Page 1 - General Information'!$G$12</f>
        <v>113362403</v>
      </c>
      <c r="B23" s="426" t="str">
        <f>'Page 1 - General Information'!$G$16</f>
        <v>2562</v>
      </c>
      <c r="C23" s="489" t="s">
        <v>19151</v>
      </c>
      <c r="D23" s="426"/>
      <c r="E23" s="426"/>
      <c r="F23" s="426"/>
      <c r="G23" s="426"/>
      <c r="H23" s="426"/>
      <c r="I23" s="426"/>
      <c r="J23" s="426"/>
      <c r="K23" s="426"/>
      <c r="L23" s="426"/>
      <c r="M23" s="426"/>
      <c r="N23" s="426" t="s">
        <v>4157</v>
      </c>
      <c r="O23" s="490">
        <f>INDEX('Page 2 - Team Information'!$K$14:$AP$184,Y23,X23)</f>
        <v>14</v>
      </c>
      <c r="P23" s="426"/>
      <c r="Q23" s="426"/>
      <c r="R23" s="426"/>
      <c r="S23" s="426" t="s">
        <v>4179</v>
      </c>
      <c r="T23" s="426"/>
      <c r="U23" s="426"/>
      <c r="V23" s="426"/>
      <c r="W23" s="426"/>
      <c r="X23" s="491">
        <v>1</v>
      </c>
      <c r="Y23" s="491">
        <v>8</v>
      </c>
    </row>
    <row r="24" spans="1:25">
      <c r="A24" s="426">
        <f>'Page 1 - General Information'!$G$12</f>
        <v>113362403</v>
      </c>
      <c r="B24" s="426" t="str">
        <f>'Page 1 - General Information'!$G$16</f>
        <v>2562</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c r="A25" s="426">
        <f>'Page 1 - General Information'!$G$12</f>
        <v>113362403</v>
      </c>
      <c r="B25" s="426" t="str">
        <f>'Page 1 - General Information'!$G$16</f>
        <v>2562</v>
      </c>
      <c r="C25" s="489" t="s">
        <v>19151</v>
      </c>
      <c r="D25" s="426"/>
      <c r="E25" s="426"/>
      <c r="F25" s="426"/>
      <c r="G25" s="426"/>
      <c r="H25" s="426"/>
      <c r="I25" s="426"/>
      <c r="J25" s="426"/>
      <c r="K25" s="426"/>
      <c r="L25" s="426"/>
      <c r="M25" s="426"/>
      <c r="N25" s="426" t="s">
        <v>4157</v>
      </c>
      <c r="O25" s="490">
        <f>INDEX('Page 2 - Team Information'!$K$14:$AP$184,Y25,X25)</f>
        <v>14</v>
      </c>
      <c r="P25" s="426"/>
      <c r="Q25" s="426"/>
      <c r="R25" s="426"/>
      <c r="S25" s="426" t="s">
        <v>4181</v>
      </c>
      <c r="T25" s="426"/>
      <c r="U25" s="426"/>
      <c r="V25" s="426"/>
      <c r="W25" s="426"/>
      <c r="X25" s="491">
        <v>3</v>
      </c>
      <c r="Y25" s="491">
        <v>8</v>
      </c>
    </row>
    <row r="26" spans="1:25">
      <c r="A26" s="426">
        <f>'Page 1 - General Information'!$G$12</f>
        <v>113362403</v>
      </c>
      <c r="B26" s="426" t="str">
        <f>'Page 1 - General Information'!$G$16</f>
        <v>2562</v>
      </c>
      <c r="C26" s="489" t="s">
        <v>19151</v>
      </c>
      <c r="D26" s="426"/>
      <c r="E26" s="426"/>
      <c r="F26" s="426"/>
      <c r="G26" s="426"/>
      <c r="H26" s="426"/>
      <c r="I26" s="426"/>
      <c r="J26" s="426"/>
      <c r="K26" s="426"/>
      <c r="L26" s="426"/>
      <c r="M26" s="426"/>
      <c r="N26" s="426" t="s">
        <v>4157</v>
      </c>
      <c r="O26" s="490">
        <f>INDEX('Page 2 - Team Information'!$K$14:$AP$184,Y26,X26)</f>
        <v>20</v>
      </c>
      <c r="P26" s="426"/>
      <c r="Q26" s="426"/>
      <c r="R26" s="426"/>
      <c r="S26" s="426" t="s">
        <v>4182</v>
      </c>
      <c r="T26" s="426"/>
      <c r="U26" s="426"/>
      <c r="V26" s="426"/>
      <c r="W26" s="426"/>
      <c r="X26" s="491">
        <v>1</v>
      </c>
      <c r="Y26" s="491">
        <v>9</v>
      </c>
    </row>
    <row r="27" spans="1:25">
      <c r="A27" s="426">
        <f>'Page 1 - General Information'!$G$12</f>
        <v>113362403</v>
      </c>
      <c r="B27" s="426" t="str">
        <f>'Page 1 - General Information'!$G$16</f>
        <v>2562</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c r="A28" s="426">
        <f>'Page 1 - General Information'!$G$12</f>
        <v>113362403</v>
      </c>
      <c r="B28" s="426" t="str">
        <f>'Page 1 - General Information'!$G$16</f>
        <v>2562</v>
      </c>
      <c r="C28" s="489" t="s">
        <v>19151</v>
      </c>
      <c r="D28" s="426"/>
      <c r="E28" s="426"/>
      <c r="F28" s="426"/>
      <c r="G28" s="426"/>
      <c r="H28" s="426"/>
      <c r="I28" s="426"/>
      <c r="J28" s="426"/>
      <c r="K28" s="426"/>
      <c r="L28" s="426"/>
      <c r="M28" s="426"/>
      <c r="N28" s="426" t="s">
        <v>4157</v>
      </c>
      <c r="O28" s="490">
        <f>INDEX('Page 2 - Team Information'!$K$14:$AP$184,Y28,X28)</f>
        <v>20</v>
      </c>
      <c r="P28" s="426"/>
      <c r="Q28" s="426"/>
      <c r="R28" s="426"/>
      <c r="S28" s="426" t="s">
        <v>4184</v>
      </c>
      <c r="T28" s="426"/>
      <c r="U28" s="426"/>
      <c r="V28" s="426"/>
      <c r="W28" s="426"/>
      <c r="X28" s="491">
        <v>3</v>
      </c>
      <c r="Y28" s="491">
        <v>9</v>
      </c>
    </row>
    <row r="29" spans="1:25">
      <c r="A29" s="426">
        <f>'Page 1 - General Information'!$G$12</f>
        <v>113362403</v>
      </c>
      <c r="B29" s="426" t="str">
        <f>'Page 1 - General Information'!$G$16</f>
        <v>2562</v>
      </c>
      <c r="C29" s="489" t="s">
        <v>19151</v>
      </c>
      <c r="D29" s="426"/>
      <c r="E29" s="426"/>
      <c r="F29" s="426"/>
      <c r="G29" s="426"/>
      <c r="H29" s="426"/>
      <c r="I29" s="426"/>
      <c r="J29" s="426"/>
      <c r="K29" s="426"/>
      <c r="L29" s="426"/>
      <c r="M29" s="426"/>
      <c r="N29" s="426" t="s">
        <v>4157</v>
      </c>
      <c r="O29" s="490">
        <f>INDEX('Page 2 - Team Information'!$K$14:$AP$184,Y29,X29)</f>
        <v>21</v>
      </c>
      <c r="P29" s="426"/>
      <c r="Q29" s="426"/>
      <c r="R29" s="426"/>
      <c r="S29" s="426" t="s">
        <v>4185</v>
      </c>
      <c r="T29" s="426"/>
      <c r="U29" s="426"/>
      <c r="V29" s="426"/>
      <c r="W29" s="426"/>
      <c r="X29" s="491">
        <v>1</v>
      </c>
      <c r="Y29" s="491">
        <v>10</v>
      </c>
    </row>
    <row r="30" spans="1:25">
      <c r="A30" s="426">
        <f>'Page 1 - General Information'!$G$12</f>
        <v>113362403</v>
      </c>
      <c r="B30" s="426" t="str">
        <f>'Page 1 - General Information'!$G$16</f>
        <v>2562</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c r="A31" s="426">
        <f>'Page 1 - General Information'!$G$12</f>
        <v>113362403</v>
      </c>
      <c r="B31" s="426" t="str">
        <f>'Page 1 - General Information'!$G$16</f>
        <v>2562</v>
      </c>
      <c r="C31" s="489" t="s">
        <v>19151</v>
      </c>
      <c r="D31" s="426"/>
      <c r="E31" s="426"/>
      <c r="F31" s="426"/>
      <c r="G31" s="426"/>
      <c r="H31" s="426"/>
      <c r="I31" s="426"/>
      <c r="J31" s="426"/>
      <c r="K31" s="426"/>
      <c r="L31" s="426"/>
      <c r="M31" s="426"/>
      <c r="N31" s="426" t="s">
        <v>4157</v>
      </c>
      <c r="O31" s="490">
        <f>INDEX('Page 2 - Team Information'!$K$14:$AP$184,Y31,X31)</f>
        <v>21</v>
      </c>
      <c r="P31" s="426"/>
      <c r="Q31" s="426"/>
      <c r="R31" s="426"/>
      <c r="S31" s="426" t="s">
        <v>4187</v>
      </c>
      <c r="T31" s="426"/>
      <c r="U31" s="426"/>
      <c r="V31" s="426"/>
      <c r="W31" s="426"/>
      <c r="X31" s="491">
        <v>3</v>
      </c>
      <c r="Y31" s="491">
        <v>10</v>
      </c>
    </row>
    <row r="32" spans="1:25">
      <c r="A32" s="426">
        <f>'Page 1 - General Information'!$G$12</f>
        <v>113362403</v>
      </c>
      <c r="B32" s="426" t="str">
        <f>'Page 1 - General Information'!$G$16</f>
        <v>2562</v>
      </c>
      <c r="C32" s="489" t="s">
        <v>19151</v>
      </c>
      <c r="D32" s="426"/>
      <c r="E32" s="426"/>
      <c r="F32" s="426"/>
      <c r="G32" s="426"/>
      <c r="H32" s="426"/>
      <c r="I32" s="426"/>
      <c r="J32" s="426"/>
      <c r="K32" s="426"/>
      <c r="L32" s="426"/>
      <c r="M32" s="426"/>
      <c r="N32" s="426" t="s">
        <v>4157</v>
      </c>
      <c r="O32" s="490">
        <f>INDEX('Page 2 - Team Information'!$K$14:$AP$184,Y32,X32)</f>
        <v>19</v>
      </c>
      <c r="P32" s="426"/>
      <c r="Q32" s="426"/>
      <c r="R32" s="426"/>
      <c r="S32" s="426" t="s">
        <v>4188</v>
      </c>
      <c r="T32" s="426"/>
      <c r="U32" s="426"/>
      <c r="V32" s="426"/>
      <c r="W32" s="426"/>
      <c r="X32" s="491">
        <v>1</v>
      </c>
      <c r="Y32" s="491">
        <v>11</v>
      </c>
    </row>
    <row r="33" spans="1:25">
      <c r="A33" s="426">
        <f>'Page 1 - General Information'!$G$12</f>
        <v>113362403</v>
      </c>
      <c r="B33" s="426" t="str">
        <f>'Page 1 - General Information'!$G$16</f>
        <v>2562</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c r="A34" s="426">
        <f>'Page 1 - General Information'!$G$12</f>
        <v>113362403</v>
      </c>
      <c r="B34" s="426" t="str">
        <f>'Page 1 - General Information'!$G$16</f>
        <v>2562</v>
      </c>
      <c r="C34" s="489" t="s">
        <v>19151</v>
      </c>
      <c r="D34" s="426"/>
      <c r="E34" s="426"/>
      <c r="F34" s="426"/>
      <c r="G34" s="426"/>
      <c r="H34" s="426"/>
      <c r="I34" s="426"/>
      <c r="J34" s="426"/>
      <c r="K34" s="426"/>
      <c r="L34" s="426"/>
      <c r="M34" s="426"/>
      <c r="N34" s="426" t="s">
        <v>4157</v>
      </c>
      <c r="O34" s="490">
        <f>INDEX('Page 2 - Team Information'!$K$14:$AP$184,Y34,X34)</f>
        <v>19</v>
      </c>
      <c r="P34" s="426"/>
      <c r="Q34" s="426"/>
      <c r="R34" s="426"/>
      <c r="S34" s="426" t="s">
        <v>4190</v>
      </c>
      <c r="T34" s="426"/>
      <c r="U34" s="426"/>
      <c r="V34" s="426"/>
      <c r="W34" s="426"/>
      <c r="X34" s="491">
        <v>3</v>
      </c>
      <c r="Y34" s="491">
        <v>11</v>
      </c>
    </row>
    <row r="35" spans="1:25">
      <c r="A35" s="426">
        <f>'Page 1 - General Information'!$G$12</f>
        <v>113362403</v>
      </c>
      <c r="B35" s="426" t="str">
        <f>'Page 1 - General Information'!$G$16</f>
        <v>2562</v>
      </c>
      <c r="C35" s="489" t="s">
        <v>19151</v>
      </c>
      <c r="D35" s="426"/>
      <c r="E35" s="426"/>
      <c r="F35" s="426"/>
      <c r="G35" s="426"/>
      <c r="H35" s="426"/>
      <c r="I35" s="426"/>
      <c r="J35" s="426"/>
      <c r="K35" s="426"/>
      <c r="L35" s="426"/>
      <c r="M35" s="426"/>
      <c r="N35" s="426" t="s">
        <v>4157</v>
      </c>
      <c r="O35" s="490">
        <f>INDEX('Page 2 - Team Information'!$K$14:$AP$184,Y35,X35)</f>
        <v>0</v>
      </c>
      <c r="P35" s="426"/>
      <c r="Q35" s="426"/>
      <c r="R35" s="426"/>
      <c r="S35" s="426" t="s">
        <v>4191</v>
      </c>
      <c r="T35" s="426"/>
      <c r="U35" s="426"/>
      <c r="V35" s="426"/>
      <c r="W35" s="426"/>
      <c r="X35" s="491">
        <v>1</v>
      </c>
      <c r="Y35" s="491">
        <v>12</v>
      </c>
    </row>
    <row r="36" spans="1:25">
      <c r="A36" s="426">
        <f>'Page 1 - General Information'!$G$12</f>
        <v>113362403</v>
      </c>
      <c r="B36" s="426" t="str">
        <f>'Page 1 - General Information'!$G$16</f>
        <v>2562</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c r="A37" s="426">
        <f>'Page 1 - General Information'!$G$12</f>
        <v>113362403</v>
      </c>
      <c r="B37" s="426" t="str">
        <f>'Page 1 - General Information'!$G$16</f>
        <v>2562</v>
      </c>
      <c r="C37" s="489" t="s">
        <v>19151</v>
      </c>
      <c r="D37" s="426"/>
      <c r="E37" s="426"/>
      <c r="F37" s="426"/>
      <c r="G37" s="426"/>
      <c r="H37" s="426"/>
      <c r="I37" s="426"/>
      <c r="J37" s="426"/>
      <c r="K37" s="426"/>
      <c r="L37" s="426"/>
      <c r="M37" s="426"/>
      <c r="N37" s="426" t="s">
        <v>4157</v>
      </c>
      <c r="O37" s="490">
        <f>INDEX('Page 2 - Team Information'!$K$14:$AP$184,Y37,X37)</f>
        <v>0</v>
      </c>
      <c r="P37" s="426"/>
      <c r="Q37" s="426"/>
      <c r="R37" s="426"/>
      <c r="S37" s="426" t="s">
        <v>4193</v>
      </c>
      <c r="T37" s="426"/>
      <c r="U37" s="426"/>
      <c r="V37" s="426"/>
      <c r="W37" s="426"/>
      <c r="X37" s="491">
        <v>3</v>
      </c>
      <c r="Y37" s="491">
        <v>12</v>
      </c>
    </row>
    <row r="38" spans="1:25">
      <c r="A38" s="426">
        <f>'Page 1 - General Information'!$G$12</f>
        <v>113362403</v>
      </c>
      <c r="B38" s="426" t="str">
        <f>'Page 1 - General Information'!$G$16</f>
        <v>2562</v>
      </c>
      <c r="C38" s="489" t="s">
        <v>19151</v>
      </c>
      <c r="D38" s="426"/>
      <c r="E38" s="426"/>
      <c r="F38" s="426"/>
      <c r="G38" s="426"/>
      <c r="H38" s="426"/>
      <c r="I38" s="426"/>
      <c r="J38" s="426"/>
      <c r="K38" s="426"/>
      <c r="L38" s="426"/>
      <c r="M38" s="426"/>
      <c r="N38" s="426" t="s">
        <v>4157</v>
      </c>
      <c r="O38" s="490">
        <f>INDEX('Page 2 - Team Information'!$K$14:$AP$184,Y38,X38)</f>
        <v>39</v>
      </c>
      <c r="P38" s="426"/>
      <c r="Q38" s="426"/>
      <c r="R38" s="426"/>
      <c r="S38" s="426" t="s">
        <v>4194</v>
      </c>
      <c r="T38" s="426"/>
      <c r="U38" s="426"/>
      <c r="V38" s="426"/>
      <c r="W38" s="426"/>
      <c r="X38" s="491">
        <v>1</v>
      </c>
      <c r="Y38" s="491">
        <v>13</v>
      </c>
    </row>
    <row r="39" spans="1:25">
      <c r="A39" s="426">
        <f>'Page 1 - General Information'!$G$12</f>
        <v>113362403</v>
      </c>
      <c r="B39" s="426" t="str">
        <f>'Page 1 - General Information'!$G$16</f>
        <v>2562</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c r="A40" s="426">
        <f>'Page 1 - General Information'!$G$12</f>
        <v>113362403</v>
      </c>
      <c r="B40" s="426" t="str">
        <f>'Page 1 - General Information'!$G$16</f>
        <v>2562</v>
      </c>
      <c r="C40" s="489" t="s">
        <v>19151</v>
      </c>
      <c r="D40" s="426"/>
      <c r="E40" s="426"/>
      <c r="F40" s="426"/>
      <c r="G40" s="426"/>
      <c r="H40" s="426"/>
      <c r="I40" s="426"/>
      <c r="J40" s="426"/>
      <c r="K40" s="426"/>
      <c r="L40" s="426"/>
      <c r="M40" s="426"/>
      <c r="N40" s="426" t="s">
        <v>4157</v>
      </c>
      <c r="O40" s="490">
        <f>INDEX('Page 2 - Team Information'!$K$14:$AP$184,Y40,X40)</f>
        <v>39</v>
      </c>
      <c r="P40" s="426"/>
      <c r="Q40" s="426"/>
      <c r="R40" s="426"/>
      <c r="S40" s="426" t="s">
        <v>4196</v>
      </c>
      <c r="T40" s="426"/>
      <c r="U40" s="426"/>
      <c r="V40" s="426"/>
      <c r="W40" s="426"/>
      <c r="X40" s="491">
        <v>3</v>
      </c>
      <c r="Y40" s="491">
        <v>13</v>
      </c>
    </row>
    <row r="41" spans="1:25">
      <c r="A41" s="426">
        <f>'Page 1 - General Information'!$G$12</f>
        <v>113362403</v>
      </c>
      <c r="B41" s="426" t="str">
        <f>'Page 1 - General Information'!$G$16</f>
        <v>2562</v>
      </c>
      <c r="C41" s="489" t="s">
        <v>19151</v>
      </c>
      <c r="D41" s="426"/>
      <c r="E41" s="426"/>
      <c r="F41" s="426"/>
      <c r="G41" s="426"/>
      <c r="H41" s="426"/>
      <c r="I41" s="426"/>
      <c r="J41" s="426"/>
      <c r="K41" s="426"/>
      <c r="L41" s="426"/>
      <c r="M41" s="426"/>
      <c r="N41" s="426" t="s">
        <v>4157</v>
      </c>
      <c r="O41" s="490">
        <f>INDEX('Page 2 - Team Information'!$K$14:$AP$184,Y41,X41)</f>
        <v>11</v>
      </c>
      <c r="P41" s="426"/>
      <c r="Q41" s="426"/>
      <c r="R41" s="426"/>
      <c r="S41" s="426" t="s">
        <v>4197</v>
      </c>
      <c r="T41" s="426"/>
      <c r="U41" s="426"/>
      <c r="V41" s="426"/>
      <c r="W41" s="426"/>
      <c r="X41" s="491">
        <v>1</v>
      </c>
      <c r="Y41" s="491">
        <v>14</v>
      </c>
    </row>
    <row r="42" spans="1:25">
      <c r="A42" s="426">
        <f>'Page 1 - General Information'!$G$12</f>
        <v>113362403</v>
      </c>
      <c r="B42" s="426" t="str">
        <f>'Page 1 - General Information'!$G$16</f>
        <v>2562</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c r="A43" s="426">
        <f>'Page 1 - General Information'!$G$12</f>
        <v>113362403</v>
      </c>
      <c r="B43" s="426" t="str">
        <f>'Page 1 - General Information'!$G$16</f>
        <v>2562</v>
      </c>
      <c r="C43" s="489" t="s">
        <v>19151</v>
      </c>
      <c r="D43" s="426"/>
      <c r="E43" s="426"/>
      <c r="F43" s="426"/>
      <c r="G43" s="426"/>
      <c r="H43" s="426"/>
      <c r="I43" s="426"/>
      <c r="J43" s="426"/>
      <c r="K43" s="426"/>
      <c r="L43" s="426"/>
      <c r="M43" s="426"/>
      <c r="N43" s="426" t="s">
        <v>4157</v>
      </c>
      <c r="O43" s="490">
        <f>INDEX('Page 2 - Team Information'!$K$14:$AP$184,Y43,X43)</f>
        <v>11</v>
      </c>
      <c r="P43" s="426"/>
      <c r="Q43" s="426"/>
      <c r="R43" s="426"/>
      <c r="S43" s="426" t="s">
        <v>4199</v>
      </c>
      <c r="T43" s="426"/>
      <c r="U43" s="426"/>
      <c r="V43" s="426"/>
      <c r="W43" s="426"/>
      <c r="X43" s="491">
        <v>3</v>
      </c>
      <c r="Y43" s="491">
        <v>14</v>
      </c>
    </row>
    <row r="44" spans="1:25">
      <c r="A44" s="426">
        <f>'Page 1 - General Information'!$G$12</f>
        <v>113362403</v>
      </c>
      <c r="B44" s="426" t="str">
        <f>'Page 1 - General Information'!$G$16</f>
        <v>2562</v>
      </c>
      <c r="C44" s="489" t="s">
        <v>19151</v>
      </c>
      <c r="D44" s="426"/>
      <c r="E44" s="426"/>
      <c r="F44" s="426"/>
      <c r="G44" s="426"/>
      <c r="H44" s="426"/>
      <c r="I44" s="426"/>
      <c r="J44" s="426"/>
      <c r="K44" s="426"/>
      <c r="L44" s="426"/>
      <c r="M44" s="426"/>
      <c r="N44" s="426" t="s">
        <v>4157</v>
      </c>
      <c r="O44" s="490">
        <f>INDEX('Page 2 - Team Information'!$K$14:$AP$184,Y44,X44)</f>
        <v>0</v>
      </c>
      <c r="P44" s="426"/>
      <c r="Q44" s="426"/>
      <c r="R44" s="426"/>
      <c r="S44" s="426" t="s">
        <v>4200</v>
      </c>
      <c r="T44" s="426"/>
      <c r="U44" s="426"/>
      <c r="V44" s="426"/>
      <c r="W44" s="426"/>
      <c r="X44" s="491">
        <v>1</v>
      </c>
      <c r="Y44" s="491">
        <v>15</v>
      </c>
    </row>
    <row r="45" spans="1:25">
      <c r="A45" s="426">
        <f>'Page 1 - General Information'!$G$12</f>
        <v>113362403</v>
      </c>
      <c r="B45" s="426" t="str">
        <f>'Page 1 - General Information'!$G$16</f>
        <v>2562</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c r="A46" s="426">
        <f>'Page 1 - General Information'!$G$12</f>
        <v>113362403</v>
      </c>
      <c r="B46" s="426" t="str">
        <f>'Page 1 - General Information'!$G$16</f>
        <v>2562</v>
      </c>
      <c r="C46" s="489" t="s">
        <v>19151</v>
      </c>
      <c r="D46" s="426"/>
      <c r="E46" s="426"/>
      <c r="F46" s="426"/>
      <c r="G46" s="426"/>
      <c r="H46" s="426"/>
      <c r="I46" s="426"/>
      <c r="J46" s="426"/>
      <c r="K46" s="426"/>
      <c r="L46" s="426"/>
      <c r="M46" s="426"/>
      <c r="N46" s="426" t="s">
        <v>4157</v>
      </c>
      <c r="O46" s="490">
        <f>INDEX('Page 2 - Team Information'!$K$14:$AP$184,Y46,X46)</f>
        <v>0</v>
      </c>
      <c r="P46" s="426"/>
      <c r="Q46" s="426"/>
      <c r="R46" s="426"/>
      <c r="S46" s="426" t="s">
        <v>4202</v>
      </c>
      <c r="T46" s="426"/>
      <c r="U46" s="426"/>
      <c r="V46" s="426"/>
      <c r="W46" s="426"/>
      <c r="X46" s="491">
        <v>3</v>
      </c>
      <c r="Y46" s="491">
        <v>15</v>
      </c>
    </row>
    <row r="47" spans="1:25">
      <c r="A47" s="426">
        <f>'Page 1 - General Information'!$G$12</f>
        <v>113362403</v>
      </c>
      <c r="B47" s="426" t="str">
        <f>'Page 1 - General Information'!$G$16</f>
        <v>2562</v>
      </c>
      <c r="C47" s="489" t="s">
        <v>19151</v>
      </c>
      <c r="D47" s="426"/>
      <c r="E47" s="426"/>
      <c r="F47" s="426"/>
      <c r="G47" s="426"/>
      <c r="H47" s="426"/>
      <c r="I47" s="426"/>
      <c r="J47" s="426"/>
      <c r="K47" s="426"/>
      <c r="L47" s="426"/>
      <c r="M47" s="426"/>
      <c r="N47" s="426" t="s">
        <v>4157</v>
      </c>
      <c r="O47" s="490">
        <f>INDEX('Page 2 - Team Information'!$K$14:$AP$184,Y47,X47)</f>
        <v>19</v>
      </c>
      <c r="P47" s="426"/>
      <c r="Q47" s="426"/>
      <c r="R47" s="426"/>
      <c r="S47" s="426" t="s">
        <v>4203</v>
      </c>
      <c r="T47" s="426"/>
      <c r="U47" s="426"/>
      <c r="V47" s="426"/>
      <c r="W47" s="426"/>
      <c r="X47" s="491">
        <v>1</v>
      </c>
      <c r="Y47" s="491">
        <v>16</v>
      </c>
    </row>
    <row r="48" spans="1:25">
      <c r="A48" s="426">
        <f>'Page 1 - General Information'!$G$12</f>
        <v>113362403</v>
      </c>
      <c r="B48" s="426" t="str">
        <f>'Page 1 - General Information'!$G$16</f>
        <v>2562</v>
      </c>
      <c r="C48" s="489" t="s">
        <v>19151</v>
      </c>
      <c r="D48" s="426"/>
      <c r="E48" s="426"/>
      <c r="F48" s="426"/>
      <c r="G48" s="426"/>
      <c r="H48" s="426"/>
      <c r="I48" s="426"/>
      <c r="J48" s="426"/>
      <c r="K48" s="426"/>
      <c r="L48" s="426"/>
      <c r="M48" s="426"/>
      <c r="N48" s="426" t="s">
        <v>4157</v>
      </c>
      <c r="O48" s="490">
        <f>INDEX('Page 2 - Team Information'!$K$14:$AP$184,Y48,X48)</f>
        <v>0</v>
      </c>
      <c r="P48" s="426"/>
      <c r="Q48" s="426"/>
      <c r="R48" s="426"/>
      <c r="S48" s="426" t="s">
        <v>4204</v>
      </c>
      <c r="T48" s="426"/>
      <c r="U48" s="426"/>
      <c r="V48" s="426"/>
      <c r="W48" s="426"/>
      <c r="X48" s="491">
        <v>2</v>
      </c>
      <c r="Y48" s="491">
        <v>16</v>
      </c>
    </row>
    <row r="49" spans="1:25">
      <c r="A49" s="426">
        <f>'Page 1 - General Information'!$G$12</f>
        <v>113362403</v>
      </c>
      <c r="B49" s="426" t="str">
        <f>'Page 1 - General Information'!$G$16</f>
        <v>2562</v>
      </c>
      <c r="C49" s="489" t="s">
        <v>19151</v>
      </c>
      <c r="D49" s="426"/>
      <c r="E49" s="426"/>
      <c r="F49" s="426"/>
      <c r="G49" s="426"/>
      <c r="H49" s="426"/>
      <c r="I49" s="426"/>
      <c r="J49" s="426"/>
      <c r="K49" s="426"/>
      <c r="L49" s="426"/>
      <c r="M49" s="426"/>
      <c r="N49" s="426" t="s">
        <v>4157</v>
      </c>
      <c r="O49" s="490">
        <f>INDEX('Page 2 - Team Information'!$K$14:$AP$184,Y49,X49)</f>
        <v>19</v>
      </c>
      <c r="P49" s="426"/>
      <c r="Q49" s="426"/>
      <c r="R49" s="426"/>
      <c r="S49" s="426" t="s">
        <v>4205</v>
      </c>
      <c r="T49" s="426"/>
      <c r="U49" s="426"/>
      <c r="V49" s="426"/>
      <c r="W49" s="426"/>
      <c r="X49" s="491">
        <v>3</v>
      </c>
      <c r="Y49" s="491">
        <v>16</v>
      </c>
    </row>
    <row r="50" spans="1:25">
      <c r="A50" s="426">
        <f>'Page 1 - General Information'!$G$12</f>
        <v>113362403</v>
      </c>
      <c r="B50" s="426" t="str">
        <f>'Page 1 - General Information'!$G$16</f>
        <v>2562</v>
      </c>
      <c r="C50" s="489" t="s">
        <v>19151</v>
      </c>
      <c r="D50" s="426"/>
      <c r="E50" s="426"/>
      <c r="F50" s="426"/>
      <c r="G50" s="426"/>
      <c r="H50" s="426"/>
      <c r="I50" s="426"/>
      <c r="J50" s="426"/>
      <c r="K50" s="426"/>
      <c r="L50" s="426"/>
      <c r="M50" s="426"/>
      <c r="N50" s="426" t="s">
        <v>4157</v>
      </c>
      <c r="O50" s="490">
        <f>INDEX('Page 2 - Team Information'!$K$14:$AP$184,Y50,X50)</f>
        <v>15</v>
      </c>
      <c r="P50" s="426"/>
      <c r="Q50" s="426"/>
      <c r="R50" s="426"/>
      <c r="S50" s="426" t="s">
        <v>4206</v>
      </c>
      <c r="T50" s="426"/>
      <c r="U50" s="426"/>
      <c r="V50" s="426"/>
      <c r="W50" s="426"/>
      <c r="X50" s="491">
        <v>1</v>
      </c>
      <c r="Y50" s="491">
        <v>17</v>
      </c>
    </row>
    <row r="51" spans="1:25">
      <c r="A51" s="426">
        <f>'Page 1 - General Information'!$G$12</f>
        <v>113362403</v>
      </c>
      <c r="B51" s="426" t="str">
        <f>'Page 1 - General Information'!$G$16</f>
        <v>2562</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c r="A52" s="426">
        <f>'Page 1 - General Information'!$G$12</f>
        <v>113362403</v>
      </c>
      <c r="B52" s="426" t="str">
        <f>'Page 1 - General Information'!$G$16</f>
        <v>2562</v>
      </c>
      <c r="C52" s="489" t="s">
        <v>19151</v>
      </c>
      <c r="D52" s="426"/>
      <c r="E52" s="426"/>
      <c r="F52" s="426"/>
      <c r="G52" s="426"/>
      <c r="H52" s="426"/>
      <c r="I52" s="426"/>
      <c r="J52" s="426"/>
      <c r="K52" s="426"/>
      <c r="L52" s="426"/>
      <c r="M52" s="426"/>
      <c r="N52" s="426" t="s">
        <v>4157</v>
      </c>
      <c r="O52" s="490">
        <f>INDEX('Page 2 - Team Information'!$K$14:$AP$184,Y52,X52)</f>
        <v>15</v>
      </c>
      <c r="P52" s="426"/>
      <c r="Q52" s="426"/>
      <c r="R52" s="426"/>
      <c r="S52" s="426" t="s">
        <v>4208</v>
      </c>
      <c r="T52" s="426"/>
      <c r="U52" s="426"/>
      <c r="V52" s="426"/>
      <c r="W52" s="426"/>
      <c r="X52" s="491">
        <v>3</v>
      </c>
      <c r="Y52" s="491">
        <v>17</v>
      </c>
    </row>
    <row r="53" spans="1:25">
      <c r="A53" s="426">
        <f>'Page 1 - General Information'!$G$12</f>
        <v>113362403</v>
      </c>
      <c r="B53" s="426" t="str">
        <f>'Page 1 - General Information'!$G$16</f>
        <v>2562</v>
      </c>
      <c r="C53" s="489" t="s">
        <v>19151</v>
      </c>
      <c r="D53" s="426"/>
      <c r="E53" s="426"/>
      <c r="F53" s="426"/>
      <c r="G53" s="426"/>
      <c r="H53" s="426"/>
      <c r="I53" s="426"/>
      <c r="J53" s="426"/>
      <c r="K53" s="426"/>
      <c r="L53" s="426"/>
      <c r="M53" s="426"/>
      <c r="N53" s="426" t="s">
        <v>4157</v>
      </c>
      <c r="O53" s="490">
        <f>INDEX('Page 2 - Team Information'!$K$14:$AP$184,Y53,X53)</f>
        <v>9</v>
      </c>
      <c r="P53" s="426"/>
      <c r="Q53" s="426"/>
      <c r="R53" s="426"/>
      <c r="S53" s="426" t="s">
        <v>4209</v>
      </c>
      <c r="T53" s="426"/>
      <c r="U53" s="426"/>
      <c r="V53" s="426"/>
      <c r="W53" s="426"/>
      <c r="X53" s="491">
        <v>1</v>
      </c>
      <c r="Y53" s="491">
        <v>18</v>
      </c>
    </row>
    <row r="54" spans="1:25">
      <c r="A54" s="426">
        <f>'Page 1 - General Information'!$G$12</f>
        <v>113362403</v>
      </c>
      <c r="B54" s="426" t="str">
        <f>'Page 1 - General Information'!$G$16</f>
        <v>2562</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c r="A55" s="426">
        <f>'Page 1 - General Information'!$G$12</f>
        <v>113362403</v>
      </c>
      <c r="B55" s="426" t="str">
        <f>'Page 1 - General Information'!$G$16</f>
        <v>2562</v>
      </c>
      <c r="C55" s="489" t="s">
        <v>19151</v>
      </c>
      <c r="D55" s="426"/>
      <c r="E55" s="426"/>
      <c r="F55" s="426"/>
      <c r="G55" s="426"/>
      <c r="H55" s="426"/>
      <c r="I55" s="426"/>
      <c r="J55" s="426"/>
      <c r="K55" s="426"/>
      <c r="L55" s="426"/>
      <c r="M55" s="426"/>
      <c r="N55" s="426" t="s">
        <v>4157</v>
      </c>
      <c r="O55" s="490">
        <f>INDEX('Page 2 - Team Information'!$K$14:$AP$184,Y55,X55)</f>
        <v>9</v>
      </c>
      <c r="P55" s="426"/>
      <c r="Q55" s="426"/>
      <c r="R55" s="426"/>
      <c r="S55" s="426" t="s">
        <v>4211</v>
      </c>
      <c r="T55" s="426"/>
      <c r="U55" s="426"/>
      <c r="V55" s="426"/>
      <c r="W55" s="426"/>
      <c r="X55" s="491">
        <v>3</v>
      </c>
      <c r="Y55" s="491">
        <v>18</v>
      </c>
    </row>
    <row r="56" spans="1:25">
      <c r="A56" s="426">
        <f>'Page 1 - General Information'!$G$12</f>
        <v>113362403</v>
      </c>
      <c r="B56" s="426" t="str">
        <f>'Page 1 - General Information'!$G$16</f>
        <v>2562</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c r="A57" s="426">
        <f>'Page 1 - General Information'!$G$12</f>
        <v>113362403</v>
      </c>
      <c r="B57" s="426" t="str">
        <f>'Page 1 - General Information'!$G$16</f>
        <v>2562</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c r="A58" s="426">
        <f>'Page 1 - General Information'!$G$12</f>
        <v>113362403</v>
      </c>
      <c r="B58" s="426" t="str">
        <f>'Page 1 - General Information'!$G$16</f>
        <v>2562</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c r="A59" s="426">
        <f>'Page 1 - General Information'!$G$12</f>
        <v>113362403</v>
      </c>
      <c r="B59" s="426" t="str">
        <f>'Page 1 - General Information'!$G$16</f>
        <v>2562</v>
      </c>
      <c r="C59" s="489" t="s">
        <v>19151</v>
      </c>
      <c r="D59" s="426"/>
      <c r="E59" s="426"/>
      <c r="F59" s="426"/>
      <c r="G59" s="426"/>
      <c r="H59" s="426"/>
      <c r="I59" s="426"/>
      <c r="J59" s="426"/>
      <c r="K59" s="426"/>
      <c r="L59" s="426"/>
      <c r="M59" s="426"/>
      <c r="N59" s="426" t="s">
        <v>4157</v>
      </c>
      <c r="O59" s="490">
        <f>INDEX('Page 2 - Team Information'!$K$14:$AP$184,Y59,X59)</f>
        <v>0</v>
      </c>
      <c r="P59" s="426"/>
      <c r="Q59" s="426"/>
      <c r="R59" s="426"/>
      <c r="S59" s="426" t="s">
        <v>4215</v>
      </c>
      <c r="T59" s="426"/>
      <c r="U59" s="426"/>
      <c r="V59" s="426"/>
      <c r="W59" s="426"/>
      <c r="X59" s="491">
        <v>1</v>
      </c>
      <c r="Y59" s="491">
        <v>20</v>
      </c>
    </row>
    <row r="60" spans="1:25">
      <c r="A60" s="426">
        <f>'Page 1 - General Information'!$G$12</f>
        <v>113362403</v>
      </c>
      <c r="B60" s="426" t="str">
        <f>'Page 1 - General Information'!$G$16</f>
        <v>2562</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c r="A61" s="426">
        <f>'Page 1 - General Information'!$G$12</f>
        <v>113362403</v>
      </c>
      <c r="B61" s="426" t="str">
        <f>'Page 1 - General Information'!$G$16</f>
        <v>2562</v>
      </c>
      <c r="C61" s="489" t="s">
        <v>19151</v>
      </c>
      <c r="D61" s="426"/>
      <c r="E61" s="426"/>
      <c r="F61" s="426"/>
      <c r="G61" s="426"/>
      <c r="H61" s="426"/>
      <c r="I61" s="426"/>
      <c r="J61" s="426"/>
      <c r="K61" s="426"/>
      <c r="L61" s="426"/>
      <c r="M61" s="426"/>
      <c r="N61" s="426" t="s">
        <v>4157</v>
      </c>
      <c r="O61" s="490">
        <f>INDEX('Page 2 - Team Information'!$K$14:$AP$184,Y61,X61)</f>
        <v>0</v>
      </c>
      <c r="P61" s="426"/>
      <c r="Q61" s="426"/>
      <c r="R61" s="426"/>
      <c r="S61" s="426" t="s">
        <v>4217</v>
      </c>
      <c r="T61" s="426"/>
      <c r="U61" s="426"/>
      <c r="V61" s="426"/>
      <c r="W61" s="426"/>
      <c r="X61" s="491">
        <v>3</v>
      </c>
      <c r="Y61" s="491">
        <v>20</v>
      </c>
    </row>
    <row r="62" spans="1:25">
      <c r="A62" s="426">
        <f>'Page 1 - General Information'!$G$12</f>
        <v>113362403</v>
      </c>
      <c r="B62" s="426" t="str">
        <f>'Page 1 - General Information'!$G$16</f>
        <v>2562</v>
      </c>
      <c r="C62" s="489" t="s">
        <v>19151</v>
      </c>
      <c r="D62" s="426"/>
      <c r="E62" s="426"/>
      <c r="F62" s="426"/>
      <c r="G62" s="426"/>
      <c r="H62" s="426"/>
      <c r="I62" s="426"/>
      <c r="J62" s="426"/>
      <c r="K62" s="426"/>
      <c r="L62" s="426"/>
      <c r="M62" s="426"/>
      <c r="N62" s="426" t="s">
        <v>4157</v>
      </c>
      <c r="O62" s="490">
        <f>INDEX('Page 2 - Team Information'!$K$14:$AP$184,Y62,X62)</f>
        <v>20</v>
      </c>
      <c r="P62" s="426"/>
      <c r="Q62" s="426"/>
      <c r="R62" s="426"/>
      <c r="S62" s="426" t="s">
        <v>4218</v>
      </c>
      <c r="T62" s="426"/>
      <c r="U62" s="426"/>
      <c r="V62" s="426"/>
      <c r="W62" s="426"/>
      <c r="X62" s="491">
        <v>1</v>
      </c>
      <c r="Y62" s="491">
        <v>21</v>
      </c>
    </row>
    <row r="63" spans="1:25">
      <c r="A63" s="426">
        <f>'Page 1 - General Information'!$G$12</f>
        <v>113362403</v>
      </c>
      <c r="B63" s="426" t="str">
        <f>'Page 1 - General Information'!$G$16</f>
        <v>2562</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c r="A64" s="426">
        <f>'Page 1 - General Information'!$G$12</f>
        <v>113362403</v>
      </c>
      <c r="B64" s="426" t="str">
        <f>'Page 1 - General Information'!$G$16</f>
        <v>2562</v>
      </c>
      <c r="C64" s="489" t="s">
        <v>19151</v>
      </c>
      <c r="D64" s="426"/>
      <c r="E64" s="426"/>
      <c r="F64" s="426"/>
      <c r="G64" s="426"/>
      <c r="H64" s="426"/>
      <c r="I64" s="426"/>
      <c r="J64" s="426"/>
      <c r="K64" s="426"/>
      <c r="L64" s="426"/>
      <c r="M64" s="426"/>
      <c r="N64" s="426" t="s">
        <v>4157</v>
      </c>
      <c r="O64" s="490">
        <f>INDEX('Page 2 - Team Information'!$K$14:$AP$184,Y64,X64)</f>
        <v>20</v>
      </c>
      <c r="P64" s="426"/>
      <c r="Q64" s="426"/>
      <c r="R64" s="426"/>
      <c r="S64" s="426" t="s">
        <v>4220</v>
      </c>
      <c r="T64" s="426"/>
      <c r="U64" s="426"/>
      <c r="V64" s="426"/>
      <c r="W64" s="426"/>
      <c r="X64" s="491">
        <v>3</v>
      </c>
      <c r="Y64" s="491">
        <v>21</v>
      </c>
    </row>
    <row r="65" spans="1:25">
      <c r="A65" s="426">
        <f>'Page 1 - General Information'!$G$12</f>
        <v>113362403</v>
      </c>
      <c r="B65" s="426" t="str">
        <f>'Page 1 - General Information'!$G$16</f>
        <v>2562</v>
      </c>
      <c r="C65" s="489" t="s">
        <v>19151</v>
      </c>
      <c r="D65" s="426"/>
      <c r="E65" s="426"/>
      <c r="F65" s="426"/>
      <c r="G65" s="426"/>
      <c r="H65" s="426"/>
      <c r="I65" s="426"/>
      <c r="J65" s="426"/>
      <c r="K65" s="426"/>
      <c r="L65" s="426"/>
      <c r="M65" s="426"/>
      <c r="N65" s="426" t="s">
        <v>4157</v>
      </c>
      <c r="O65" s="490">
        <f>INDEX('Page 2 - Team Information'!$K$14:$AP$184,Y65,X65)</f>
        <v>0</v>
      </c>
      <c r="P65" s="426"/>
      <c r="Q65" s="426"/>
      <c r="R65" s="426"/>
      <c r="S65" s="426" t="s">
        <v>4221</v>
      </c>
      <c r="T65" s="426"/>
      <c r="U65" s="426"/>
      <c r="V65" s="426"/>
      <c r="W65" s="426"/>
      <c r="X65" s="491">
        <v>1</v>
      </c>
      <c r="Y65" s="491">
        <v>22</v>
      </c>
    </row>
    <row r="66" spans="1:25">
      <c r="A66" s="426">
        <f>'Page 1 - General Information'!$G$12</f>
        <v>113362403</v>
      </c>
      <c r="B66" s="426" t="str">
        <f>'Page 1 - General Information'!$G$16</f>
        <v>2562</v>
      </c>
      <c r="C66" s="489" t="s">
        <v>19151</v>
      </c>
      <c r="D66" s="426"/>
      <c r="E66" s="426"/>
      <c r="F66" s="426"/>
      <c r="G66" s="426"/>
      <c r="H66" s="426"/>
      <c r="I66" s="426"/>
      <c r="J66" s="426"/>
      <c r="K66" s="426"/>
      <c r="L66" s="426"/>
      <c r="M66" s="426"/>
      <c r="N66" s="426" t="s">
        <v>4157</v>
      </c>
      <c r="O66" s="490">
        <f>INDEX('Page 2 - Team Information'!$K$14:$AP$184,Y66,X66)</f>
        <v>0</v>
      </c>
      <c r="P66" s="426"/>
      <c r="Q66" s="426"/>
      <c r="R66" s="426"/>
      <c r="S66" s="426" t="s">
        <v>4222</v>
      </c>
      <c r="T66" s="426"/>
      <c r="U66" s="426"/>
      <c r="V66" s="426"/>
      <c r="W66" s="426"/>
      <c r="X66" s="491">
        <v>2</v>
      </c>
      <c r="Y66" s="491">
        <v>22</v>
      </c>
    </row>
    <row r="67" spans="1:25">
      <c r="A67" s="426">
        <f>'Page 1 - General Information'!$G$12</f>
        <v>113362403</v>
      </c>
      <c r="B67" s="426" t="str">
        <f>'Page 1 - General Information'!$G$16</f>
        <v>2562</v>
      </c>
      <c r="C67" s="489" t="s">
        <v>19151</v>
      </c>
      <c r="D67" s="426"/>
      <c r="E67" s="426"/>
      <c r="F67" s="426"/>
      <c r="G67" s="426"/>
      <c r="H67" s="426"/>
      <c r="I67" s="426"/>
      <c r="J67" s="426"/>
      <c r="K67" s="426"/>
      <c r="L67" s="426"/>
      <c r="M67" s="426"/>
      <c r="N67" s="426" t="s">
        <v>4157</v>
      </c>
      <c r="O67" s="490">
        <f>INDEX('Page 2 - Team Information'!$K$14:$AP$184,Y67,X67)</f>
        <v>0</v>
      </c>
      <c r="P67" s="426"/>
      <c r="Q67" s="426"/>
      <c r="R67" s="426"/>
      <c r="S67" s="426" t="s">
        <v>4223</v>
      </c>
      <c r="T67" s="426"/>
      <c r="U67" s="426"/>
      <c r="V67" s="426"/>
      <c r="W67" s="426"/>
      <c r="X67" s="491">
        <v>3</v>
      </c>
      <c r="Y67" s="491">
        <v>22</v>
      </c>
    </row>
    <row r="68" spans="1:25">
      <c r="A68" s="426">
        <f>'Page 1 - General Information'!$G$12</f>
        <v>113362403</v>
      </c>
      <c r="B68" s="426" t="str">
        <f>'Page 1 - General Information'!$G$16</f>
        <v>2562</v>
      </c>
      <c r="C68" s="489" t="s">
        <v>19151</v>
      </c>
      <c r="D68" s="426"/>
      <c r="E68" s="426"/>
      <c r="F68" s="426"/>
      <c r="G68" s="426"/>
      <c r="H68" s="426"/>
      <c r="I68" s="426"/>
      <c r="J68" s="426"/>
      <c r="K68" s="426"/>
      <c r="L68" s="426"/>
      <c r="M68" s="426"/>
      <c r="N68" s="426" t="s">
        <v>4157</v>
      </c>
      <c r="O68" s="490">
        <f>INDEX('Page 2 - Team Information'!$K$14:$AP$184,Y68,X68)</f>
        <v>0</v>
      </c>
      <c r="P68" s="426"/>
      <c r="Q68" s="426"/>
      <c r="R68" s="426"/>
      <c r="S68" s="426" t="s">
        <v>4224</v>
      </c>
      <c r="T68" s="426"/>
      <c r="U68" s="426"/>
      <c r="V68" s="426"/>
      <c r="W68" s="426"/>
      <c r="X68" s="491">
        <v>1</v>
      </c>
      <c r="Y68" s="491">
        <v>23</v>
      </c>
    </row>
    <row r="69" spans="1:25">
      <c r="A69" s="426">
        <f>'Page 1 - General Information'!$G$12</f>
        <v>113362403</v>
      </c>
      <c r="B69" s="426" t="str">
        <f>'Page 1 - General Information'!$G$16</f>
        <v>2562</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c r="A70" s="426">
        <f>'Page 1 - General Information'!$G$12</f>
        <v>113362403</v>
      </c>
      <c r="B70" s="426" t="str">
        <f>'Page 1 - General Information'!$G$16</f>
        <v>2562</v>
      </c>
      <c r="C70" s="489" t="s">
        <v>19151</v>
      </c>
      <c r="D70" s="426"/>
      <c r="E70" s="426"/>
      <c r="F70" s="426"/>
      <c r="G70" s="426"/>
      <c r="H70" s="426"/>
      <c r="I70" s="426"/>
      <c r="J70" s="426"/>
      <c r="K70" s="426"/>
      <c r="L70" s="426"/>
      <c r="M70" s="426"/>
      <c r="N70" s="426" t="s">
        <v>4157</v>
      </c>
      <c r="O70" s="490">
        <f>INDEX('Page 2 - Team Information'!$K$14:$AP$184,Y70,X70)</f>
        <v>0</v>
      </c>
      <c r="P70" s="426"/>
      <c r="Q70" s="426"/>
      <c r="R70" s="426"/>
      <c r="S70" s="426" t="s">
        <v>4226</v>
      </c>
      <c r="T70" s="426"/>
      <c r="U70" s="426"/>
      <c r="V70" s="426"/>
      <c r="W70" s="426"/>
      <c r="X70" s="491">
        <v>3</v>
      </c>
      <c r="Y70" s="491">
        <v>23</v>
      </c>
    </row>
    <row r="71" spans="1:25">
      <c r="A71" s="426">
        <f>'Page 1 - General Information'!$G$12</f>
        <v>113362403</v>
      </c>
      <c r="B71" s="426" t="str">
        <f>'Page 1 - General Information'!$G$16</f>
        <v>2562</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c r="A72" s="426">
        <f>'Page 1 - General Information'!$G$12</f>
        <v>113362403</v>
      </c>
      <c r="B72" s="426" t="str">
        <f>'Page 1 - General Information'!$G$16</f>
        <v>2562</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c r="A73" s="426">
        <f>'Page 1 - General Information'!$G$12</f>
        <v>113362403</v>
      </c>
      <c r="B73" s="426" t="str">
        <f>'Page 1 - General Information'!$G$16</f>
        <v>2562</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c r="A74" s="426">
        <f>'Page 1 - General Information'!$G$12</f>
        <v>113362403</v>
      </c>
      <c r="B74" s="426" t="str">
        <f>'Page 1 - General Information'!$G$16</f>
        <v>2562</v>
      </c>
      <c r="C74" s="489" t="s">
        <v>19151</v>
      </c>
      <c r="D74" s="426"/>
      <c r="E74" s="426"/>
      <c r="F74" s="426"/>
      <c r="G74" s="426"/>
      <c r="H74" s="426"/>
      <c r="I74" s="426"/>
      <c r="J74" s="426"/>
      <c r="K74" s="426"/>
      <c r="L74" s="426"/>
      <c r="M74" s="426"/>
      <c r="N74" s="426" t="s">
        <v>4157</v>
      </c>
      <c r="O74" s="490">
        <f>INDEX('Page 2 - Team Information'!$K$14:$AP$184,Y74,X74)</f>
        <v>16</v>
      </c>
      <c r="P74" s="426"/>
      <c r="Q74" s="426"/>
      <c r="R74" s="426"/>
      <c r="S74" s="426" t="s">
        <v>4230</v>
      </c>
      <c r="T74" s="426"/>
      <c r="U74" s="426"/>
      <c r="V74" s="426"/>
      <c r="W74" s="426"/>
      <c r="X74" s="491">
        <v>1</v>
      </c>
      <c r="Y74" s="491">
        <v>25</v>
      </c>
    </row>
    <row r="75" spans="1:25">
      <c r="A75" s="426">
        <f>'Page 1 - General Information'!$G$12</f>
        <v>113362403</v>
      </c>
      <c r="B75" s="426" t="str">
        <f>'Page 1 - General Information'!$G$16</f>
        <v>2562</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c r="A76" s="426">
        <f>'Page 1 - General Information'!$G$12</f>
        <v>113362403</v>
      </c>
      <c r="B76" s="426" t="str">
        <f>'Page 1 - General Information'!$G$16</f>
        <v>2562</v>
      </c>
      <c r="C76" s="489" t="s">
        <v>19151</v>
      </c>
      <c r="D76" s="426"/>
      <c r="E76" s="426"/>
      <c r="F76" s="426"/>
      <c r="G76" s="426"/>
      <c r="H76" s="426"/>
      <c r="I76" s="426"/>
      <c r="J76" s="426"/>
      <c r="K76" s="426"/>
      <c r="L76" s="426"/>
      <c r="M76" s="426"/>
      <c r="N76" s="426" t="s">
        <v>4157</v>
      </c>
      <c r="O76" s="490">
        <f>INDEX('Page 2 - Team Information'!$K$14:$AP$184,Y76,X76)</f>
        <v>16</v>
      </c>
      <c r="P76" s="426"/>
      <c r="Q76" s="426"/>
      <c r="R76" s="426"/>
      <c r="S76" s="426" t="s">
        <v>4232</v>
      </c>
      <c r="T76" s="426"/>
      <c r="U76" s="426"/>
      <c r="V76" s="426"/>
      <c r="W76" s="426"/>
      <c r="X76" s="491">
        <v>3</v>
      </c>
      <c r="Y76" s="491">
        <v>25</v>
      </c>
    </row>
    <row r="77" spans="1:25">
      <c r="A77" s="426">
        <f>'Page 1 - General Information'!$G$12</f>
        <v>113362403</v>
      </c>
      <c r="B77" s="426" t="str">
        <f>'Page 1 - General Information'!$G$16</f>
        <v>2562</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c r="A78" s="426">
        <f>'Page 1 - General Information'!$G$12</f>
        <v>113362403</v>
      </c>
      <c r="B78" s="426" t="str">
        <f>'Page 1 - General Information'!$G$16</f>
        <v>2562</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c r="A79" s="426">
        <f>'Page 1 - General Information'!$G$12</f>
        <v>113362403</v>
      </c>
      <c r="B79" s="426" t="str">
        <f>'Page 1 - General Information'!$G$16</f>
        <v>2562</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c r="A80" s="426">
        <f>'Page 1 - General Information'!$G$12</f>
        <v>113362403</v>
      </c>
      <c r="B80" s="426" t="str">
        <f>'Page 1 - General Information'!$G$16</f>
        <v>2562</v>
      </c>
      <c r="C80" s="489" t="s">
        <v>19151</v>
      </c>
      <c r="D80" s="426"/>
      <c r="E80" s="426"/>
      <c r="F80" s="426"/>
      <c r="G80" s="426"/>
      <c r="H80" s="426"/>
      <c r="I80" s="426"/>
      <c r="J80" s="426"/>
      <c r="K80" s="426"/>
      <c r="L80" s="426"/>
      <c r="M80" s="426"/>
      <c r="N80" s="426" t="s">
        <v>4157</v>
      </c>
      <c r="O80" s="490">
        <f>INDEX('Page 2 - Team Information'!$K$14:$AP$184,Y80,X80)</f>
        <v>0</v>
      </c>
      <c r="P80" s="426"/>
      <c r="Q80" s="426"/>
      <c r="R80" s="426"/>
      <c r="S80" s="426" t="s">
        <v>4236</v>
      </c>
      <c r="T80" s="426"/>
      <c r="U80" s="426"/>
      <c r="V80" s="426"/>
      <c r="W80" s="426"/>
      <c r="X80" s="491">
        <v>1</v>
      </c>
      <c r="Y80" s="491">
        <v>27</v>
      </c>
    </row>
    <row r="81" spans="1:25">
      <c r="A81" s="426">
        <f>'Page 1 - General Information'!$G$12</f>
        <v>113362403</v>
      </c>
      <c r="B81" s="426" t="str">
        <f>'Page 1 - General Information'!$G$16</f>
        <v>2562</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c r="A82" s="426">
        <f>'Page 1 - General Information'!$G$12</f>
        <v>113362403</v>
      </c>
      <c r="B82" s="426" t="str">
        <f>'Page 1 - General Information'!$G$16</f>
        <v>2562</v>
      </c>
      <c r="C82" s="489" t="s">
        <v>19151</v>
      </c>
      <c r="D82" s="426"/>
      <c r="E82" s="426"/>
      <c r="F82" s="426"/>
      <c r="G82" s="426"/>
      <c r="H82" s="426"/>
      <c r="I82" s="426"/>
      <c r="J82" s="426"/>
      <c r="K82" s="426"/>
      <c r="L82" s="426"/>
      <c r="M82" s="426"/>
      <c r="N82" s="426" t="s">
        <v>4157</v>
      </c>
      <c r="O82" s="490">
        <f>INDEX('Page 2 - Team Information'!$K$14:$AP$184,Y82,X82)</f>
        <v>0</v>
      </c>
      <c r="P82" s="426"/>
      <c r="Q82" s="426"/>
      <c r="R82" s="426"/>
      <c r="S82" s="426" t="s">
        <v>4238</v>
      </c>
      <c r="T82" s="426"/>
      <c r="U82" s="426"/>
      <c r="V82" s="426"/>
      <c r="W82" s="426"/>
      <c r="X82" s="491">
        <v>3</v>
      </c>
      <c r="Y82" s="491">
        <v>27</v>
      </c>
    </row>
    <row r="83" spans="1:25">
      <c r="A83" s="426">
        <f>'Page 1 - General Information'!$G$12</f>
        <v>113362403</v>
      </c>
      <c r="B83" s="426" t="str">
        <f>'Page 1 - General Information'!$G$16</f>
        <v>2562</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c r="A84" s="426">
        <f>'Page 1 - General Information'!$G$12</f>
        <v>113362403</v>
      </c>
      <c r="B84" s="426" t="str">
        <f>'Page 1 - General Information'!$G$16</f>
        <v>2562</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c r="A85" s="426">
        <f>'Page 1 - General Information'!$G$12</f>
        <v>113362403</v>
      </c>
      <c r="B85" s="426" t="str">
        <f>'Page 1 - General Information'!$G$16</f>
        <v>2562</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c r="A86" s="426">
        <f>'Page 1 - General Information'!$G$12</f>
        <v>113362403</v>
      </c>
      <c r="B86" s="426" t="str">
        <f>'Page 1 - General Information'!$G$16</f>
        <v>2562</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c r="A87" s="426">
        <f>'Page 1 - General Information'!$G$12</f>
        <v>113362403</v>
      </c>
      <c r="B87" s="426" t="str">
        <f>'Page 1 - General Information'!$G$16</f>
        <v>2562</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c r="A88" s="426">
        <f>'Page 1 - General Information'!$G$12</f>
        <v>113362403</v>
      </c>
      <c r="B88" s="426" t="str">
        <f>'Page 1 - General Information'!$G$16</f>
        <v>2562</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c r="A89" s="426">
        <f>'Page 1 - General Information'!$G$12</f>
        <v>113362403</v>
      </c>
      <c r="B89" s="426" t="str">
        <f>'Page 1 - General Information'!$G$16</f>
        <v>2562</v>
      </c>
      <c r="C89" s="489" t="s">
        <v>19151</v>
      </c>
      <c r="D89" s="426"/>
      <c r="E89" s="426"/>
      <c r="F89" s="426"/>
      <c r="G89" s="426"/>
      <c r="H89" s="426"/>
      <c r="I89" s="426"/>
      <c r="J89" s="426"/>
      <c r="K89" s="426"/>
      <c r="L89" s="426"/>
      <c r="M89" s="426"/>
      <c r="N89" s="426" t="s">
        <v>4157</v>
      </c>
      <c r="O89" s="490">
        <f>INDEX('Page 2 - Team Information'!$K$14:$AP$184,Y89,X89)</f>
        <v>12</v>
      </c>
      <c r="P89" s="426"/>
      <c r="Q89" s="426"/>
      <c r="R89" s="426"/>
      <c r="S89" s="426" t="s">
        <v>4245</v>
      </c>
      <c r="T89" s="426"/>
      <c r="U89" s="426"/>
      <c r="V89" s="426"/>
      <c r="W89" s="426"/>
      <c r="X89" s="491">
        <v>1</v>
      </c>
      <c r="Y89" s="491">
        <v>30</v>
      </c>
    </row>
    <row r="90" spans="1:25">
      <c r="A90" s="426">
        <f>'Page 1 - General Information'!$G$12</f>
        <v>113362403</v>
      </c>
      <c r="B90" s="426" t="str">
        <f>'Page 1 - General Information'!$G$16</f>
        <v>2562</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c r="A91" s="426">
        <f>'Page 1 - General Information'!$G$12</f>
        <v>113362403</v>
      </c>
      <c r="B91" s="426" t="str">
        <f>'Page 1 - General Information'!$G$16</f>
        <v>2562</v>
      </c>
      <c r="C91" s="489" t="s">
        <v>19151</v>
      </c>
      <c r="D91" s="426"/>
      <c r="E91" s="426"/>
      <c r="F91" s="426"/>
      <c r="G91" s="426"/>
      <c r="H91" s="426"/>
      <c r="I91" s="426"/>
      <c r="J91" s="426"/>
      <c r="K91" s="426"/>
      <c r="L91" s="426"/>
      <c r="M91" s="426"/>
      <c r="N91" s="426" t="s">
        <v>4157</v>
      </c>
      <c r="O91" s="490">
        <f>INDEX('Page 2 - Team Information'!$K$14:$AP$184,Y91,X91)</f>
        <v>12</v>
      </c>
      <c r="P91" s="426"/>
      <c r="Q91" s="426"/>
      <c r="R91" s="426"/>
      <c r="S91" s="426" t="s">
        <v>4247</v>
      </c>
      <c r="T91" s="426"/>
      <c r="U91" s="426"/>
      <c r="V91" s="426"/>
      <c r="W91" s="426"/>
      <c r="X91" s="491">
        <v>3</v>
      </c>
      <c r="Y91" s="491">
        <v>30</v>
      </c>
    </row>
    <row r="92" spans="1:25">
      <c r="A92" s="426">
        <f>'Page 1 - General Information'!$G$12</f>
        <v>113362403</v>
      </c>
      <c r="B92" s="426" t="str">
        <f>'Page 1 - General Information'!$G$16</f>
        <v>2562</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c r="A93" s="426">
        <f>'Page 1 - General Information'!$G$12</f>
        <v>113362403</v>
      </c>
      <c r="B93" s="426" t="str">
        <f>'Page 1 - General Information'!$G$16</f>
        <v>2562</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c r="A94" s="426">
        <f>'Page 1 - General Information'!$G$12</f>
        <v>113362403</v>
      </c>
      <c r="B94" s="426" t="str">
        <f>'Page 1 - General Information'!$G$16</f>
        <v>2562</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c r="A95" s="426">
        <f>'Page 1 - General Information'!$G$12</f>
        <v>113362403</v>
      </c>
      <c r="B95" s="426" t="str">
        <f>'Page 1 - General Information'!$G$16</f>
        <v>2562</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c r="A96" s="426">
        <f>'Page 1 - General Information'!$G$12</f>
        <v>113362403</v>
      </c>
      <c r="B96" s="426" t="str">
        <f>'Page 1 - General Information'!$G$16</f>
        <v>2562</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c r="A97" s="426">
        <f>'Page 1 - General Information'!$G$12</f>
        <v>113362403</v>
      </c>
      <c r="B97" s="426" t="str">
        <f>'Page 1 - General Information'!$G$16</f>
        <v>2562</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c r="A98" s="426">
        <f>'Page 1 - General Information'!$G$12</f>
        <v>113362403</v>
      </c>
      <c r="B98" s="426" t="str">
        <f>'Page 1 - General Information'!$G$16</f>
        <v>2562</v>
      </c>
      <c r="C98" s="489" t="s">
        <v>19151</v>
      </c>
      <c r="D98" s="426"/>
      <c r="E98" s="426"/>
      <c r="F98" s="426"/>
      <c r="G98" s="426"/>
      <c r="H98" s="426"/>
      <c r="I98" s="426"/>
      <c r="J98" s="426"/>
      <c r="K98" s="426"/>
      <c r="L98" s="426"/>
      <c r="M98" s="426"/>
      <c r="N98" s="426" t="s">
        <v>4157</v>
      </c>
      <c r="O98" s="490">
        <f>INDEX('Page 2 - Team Information'!$K$14:$AP$184,Y98,X98)</f>
        <v>0</v>
      </c>
      <c r="P98" s="426"/>
      <c r="Q98" s="426"/>
      <c r="R98" s="426"/>
      <c r="S98" s="426" t="s">
        <v>4254</v>
      </c>
      <c r="T98" s="426"/>
      <c r="U98" s="426"/>
      <c r="V98" s="426"/>
      <c r="W98" s="426"/>
      <c r="X98" s="491">
        <v>1</v>
      </c>
      <c r="Y98" s="491">
        <v>33</v>
      </c>
    </row>
    <row r="99" spans="1:25">
      <c r="A99" s="426">
        <f>'Page 1 - General Information'!$G$12</f>
        <v>113362403</v>
      </c>
      <c r="B99" s="426" t="str">
        <f>'Page 1 - General Information'!$G$16</f>
        <v>2562</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c r="A100" s="426">
        <f>'Page 1 - General Information'!$G$12</f>
        <v>113362403</v>
      </c>
      <c r="B100" s="426" t="str">
        <f>'Page 1 - General Information'!$G$16</f>
        <v>2562</v>
      </c>
      <c r="C100" s="489" t="s">
        <v>19151</v>
      </c>
      <c r="D100" s="426"/>
      <c r="E100" s="426"/>
      <c r="F100" s="426"/>
      <c r="G100" s="426"/>
      <c r="H100" s="426"/>
      <c r="I100" s="426"/>
      <c r="J100" s="426"/>
      <c r="K100" s="426"/>
      <c r="L100" s="426"/>
      <c r="M100" s="426"/>
      <c r="N100" s="426" t="s">
        <v>4157</v>
      </c>
      <c r="O100" s="490">
        <f>INDEX('Page 2 - Team Information'!$K$14:$AP$184,Y100,X100)</f>
        <v>0</v>
      </c>
      <c r="P100" s="426"/>
      <c r="Q100" s="426"/>
      <c r="R100" s="426"/>
      <c r="S100" s="426" t="s">
        <v>4256</v>
      </c>
      <c r="T100" s="426"/>
      <c r="U100" s="426"/>
      <c r="V100" s="426"/>
      <c r="W100" s="426"/>
      <c r="X100" s="491">
        <v>3</v>
      </c>
      <c r="Y100" s="491">
        <v>33</v>
      </c>
    </row>
    <row r="101" spans="1:25">
      <c r="A101" s="426">
        <f>'Page 1 - General Information'!$G$12</f>
        <v>113362403</v>
      </c>
      <c r="B101" s="426" t="str">
        <f>'Page 1 - General Information'!$G$16</f>
        <v>2562</v>
      </c>
      <c r="C101" s="489" t="s">
        <v>19151</v>
      </c>
      <c r="D101" s="426"/>
      <c r="E101" s="426"/>
      <c r="F101" s="426"/>
      <c r="G101" s="426"/>
      <c r="H101" s="426"/>
      <c r="I101" s="426"/>
      <c r="J101" s="426"/>
      <c r="K101" s="426"/>
      <c r="L101" s="426"/>
      <c r="M101" s="426"/>
      <c r="N101" s="426" t="s">
        <v>4157</v>
      </c>
      <c r="O101" s="490">
        <f>INDEX('Page 2 - Team Information'!$K$14:$AP$184,Y101,X101)</f>
        <v>0</v>
      </c>
      <c r="P101" s="426"/>
      <c r="Q101" s="426"/>
      <c r="R101" s="426"/>
      <c r="S101" s="426" t="s">
        <v>4257</v>
      </c>
      <c r="T101" s="426"/>
      <c r="U101" s="426"/>
      <c r="V101" s="426"/>
      <c r="W101" s="426"/>
      <c r="X101" s="491">
        <v>1</v>
      </c>
      <c r="Y101" s="491">
        <v>34</v>
      </c>
    </row>
    <row r="102" spans="1:25">
      <c r="A102" s="426">
        <f>'Page 1 - General Information'!$G$12</f>
        <v>113362403</v>
      </c>
      <c r="B102" s="426" t="str">
        <f>'Page 1 - General Information'!$G$16</f>
        <v>2562</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c r="A103" s="426">
        <f>'Page 1 - General Information'!$G$12</f>
        <v>113362403</v>
      </c>
      <c r="B103" s="426" t="str">
        <f>'Page 1 - General Information'!$G$16</f>
        <v>2562</v>
      </c>
      <c r="C103" s="489" t="s">
        <v>19151</v>
      </c>
      <c r="D103" s="426"/>
      <c r="E103" s="426"/>
      <c r="F103" s="426"/>
      <c r="G103" s="426"/>
      <c r="H103" s="426"/>
      <c r="I103" s="426"/>
      <c r="J103" s="426"/>
      <c r="K103" s="426"/>
      <c r="L103" s="426"/>
      <c r="M103" s="426"/>
      <c r="N103" s="426" t="s">
        <v>4157</v>
      </c>
      <c r="O103" s="490">
        <f>INDEX('Page 2 - Team Information'!$K$14:$AP$184,Y103,X103)</f>
        <v>0</v>
      </c>
      <c r="P103" s="426"/>
      <c r="Q103" s="426"/>
      <c r="R103" s="426"/>
      <c r="S103" s="426" t="s">
        <v>4259</v>
      </c>
      <c r="T103" s="426"/>
      <c r="U103" s="426"/>
      <c r="V103" s="426"/>
      <c r="W103" s="426"/>
      <c r="X103" s="491">
        <v>3</v>
      </c>
      <c r="Y103" s="491">
        <v>34</v>
      </c>
    </row>
    <row r="104" spans="1:25">
      <c r="A104" s="426">
        <f>'Page 1 - General Information'!$G$12</f>
        <v>113362403</v>
      </c>
      <c r="B104" s="426" t="str">
        <f>'Page 1 - General Information'!$G$16</f>
        <v>2562</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c r="A105" s="426">
        <f>'Page 1 - General Information'!$G$12</f>
        <v>113362403</v>
      </c>
      <c r="B105" s="426" t="str">
        <f>'Page 1 - General Information'!$G$16</f>
        <v>2562</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c r="A106" s="426">
        <f>'Page 1 - General Information'!$G$12</f>
        <v>113362403</v>
      </c>
      <c r="B106" s="426" t="str">
        <f>'Page 1 - General Information'!$G$16</f>
        <v>2562</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c r="A107" s="426">
        <f>'Page 1 - General Information'!$G$12</f>
        <v>113362403</v>
      </c>
      <c r="B107" s="426" t="str">
        <f>'Page 1 - General Information'!$G$16</f>
        <v>2562</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c r="A108" s="426">
        <f>'Page 1 - General Information'!$G$12</f>
        <v>113362403</v>
      </c>
      <c r="B108" s="426" t="str">
        <f>'Page 1 - General Information'!$G$16</f>
        <v>2562</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c r="A109" s="426">
        <f>'Page 1 - General Information'!$G$12</f>
        <v>113362403</v>
      </c>
      <c r="B109" s="426" t="str">
        <f>'Page 1 - General Information'!$G$16</f>
        <v>2562</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c r="A110" s="426">
        <f>'Page 1 - General Information'!$G$12</f>
        <v>113362403</v>
      </c>
      <c r="B110" s="426" t="str">
        <f>'Page 1 - General Information'!$G$16</f>
        <v>2562</v>
      </c>
      <c r="C110" s="489" t="s">
        <v>19151</v>
      </c>
      <c r="D110" s="426"/>
      <c r="E110" s="426"/>
      <c r="F110" s="426"/>
      <c r="G110" s="426"/>
      <c r="H110" s="426"/>
      <c r="I110" s="426"/>
      <c r="J110" s="426"/>
      <c r="K110" s="426"/>
      <c r="L110" s="426"/>
      <c r="M110" s="426"/>
      <c r="N110" s="426" t="s">
        <v>4157</v>
      </c>
      <c r="O110" s="490">
        <f>INDEX('Page 2 - Team Information'!$K$14:$AP$184,Y110,X110)</f>
        <v>0</v>
      </c>
      <c r="P110" s="426"/>
      <c r="Q110" s="426"/>
      <c r="R110" s="426"/>
      <c r="S110" s="426" t="s">
        <v>4266</v>
      </c>
      <c r="T110" s="426"/>
      <c r="U110" s="426"/>
      <c r="V110" s="426"/>
      <c r="W110" s="426"/>
      <c r="X110" s="491">
        <v>1</v>
      </c>
      <c r="Y110" s="491">
        <v>37</v>
      </c>
    </row>
    <row r="111" spans="1:25">
      <c r="A111" s="426">
        <f>'Page 1 - General Information'!$G$12</f>
        <v>113362403</v>
      </c>
      <c r="B111" s="426" t="str">
        <f>'Page 1 - General Information'!$G$16</f>
        <v>2562</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c r="A112" s="426">
        <f>'Page 1 - General Information'!$G$12</f>
        <v>113362403</v>
      </c>
      <c r="B112" s="426" t="str">
        <f>'Page 1 - General Information'!$G$16</f>
        <v>2562</v>
      </c>
      <c r="C112" s="489" t="s">
        <v>19151</v>
      </c>
      <c r="D112" s="426"/>
      <c r="E112" s="426"/>
      <c r="F112" s="426"/>
      <c r="G112" s="426"/>
      <c r="H112" s="426"/>
      <c r="I112" s="426"/>
      <c r="J112" s="426"/>
      <c r="K112" s="426"/>
      <c r="L112" s="426"/>
      <c r="M112" s="426"/>
      <c r="N112" s="426" t="s">
        <v>4157</v>
      </c>
      <c r="O112" s="490">
        <f>INDEX('Page 2 - Team Information'!$K$14:$AP$184,Y112,X112)</f>
        <v>0</v>
      </c>
      <c r="P112" s="426"/>
      <c r="Q112" s="426"/>
      <c r="R112" s="426"/>
      <c r="S112" s="426" t="s">
        <v>4268</v>
      </c>
      <c r="T112" s="426"/>
      <c r="U112" s="426"/>
      <c r="V112" s="426"/>
      <c r="W112" s="426"/>
      <c r="X112" s="491">
        <v>3</v>
      </c>
      <c r="Y112" s="491">
        <v>37</v>
      </c>
    </row>
    <row r="113" spans="1:25">
      <c r="A113" s="426">
        <f>'Page 1 - General Information'!$G$12</f>
        <v>113362403</v>
      </c>
      <c r="B113" s="426" t="str">
        <f>'Page 1 - General Information'!$G$16</f>
        <v>2562</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c r="A114" s="426">
        <f>'Page 1 - General Information'!$G$12</f>
        <v>113362403</v>
      </c>
      <c r="B114" s="426" t="str">
        <f>'Page 1 - General Information'!$G$16</f>
        <v>2562</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c r="A115" s="426">
        <f>'Page 1 - General Information'!$G$12</f>
        <v>113362403</v>
      </c>
      <c r="B115" s="426" t="str">
        <f>'Page 1 - General Information'!$G$16</f>
        <v>2562</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c r="A116" s="426">
        <f>'Page 1 - General Information'!$G$12</f>
        <v>113362403</v>
      </c>
      <c r="B116" s="426" t="str">
        <f>'Page 1 - General Information'!$G$16</f>
        <v>2562</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c r="A117" s="426">
        <f>'Page 1 - General Information'!$G$12</f>
        <v>113362403</v>
      </c>
      <c r="B117" s="426" t="str">
        <f>'Page 1 - General Information'!$G$16</f>
        <v>2562</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c r="A118" s="426">
        <f>'Page 1 - General Information'!$G$12</f>
        <v>113362403</v>
      </c>
      <c r="B118" s="426" t="str">
        <f>'Page 1 - General Information'!$G$16</f>
        <v>2562</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c r="A119" s="426">
        <f>'Page 1 - General Information'!$G$12</f>
        <v>113362403</v>
      </c>
      <c r="B119" s="426" t="str">
        <f>'Page 1 - General Information'!$G$16</f>
        <v>2562</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c r="A120" s="426">
        <f>'Page 1 - General Information'!$G$12</f>
        <v>113362403</v>
      </c>
      <c r="B120" s="426" t="str">
        <f>'Page 1 - General Information'!$G$16</f>
        <v>2562</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c r="A121" s="426">
        <f>'Page 1 - General Information'!$G$12</f>
        <v>113362403</v>
      </c>
      <c r="B121" s="426" t="str">
        <f>'Page 1 - General Information'!$G$16</f>
        <v>2562</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c r="A122" s="426">
        <f>'Page 1 - General Information'!$G$12</f>
        <v>113362403</v>
      </c>
      <c r="B122" s="426" t="str">
        <f>'Page 1 - General Information'!$G$16</f>
        <v>2562</v>
      </c>
      <c r="C122" s="489" t="s">
        <v>19151</v>
      </c>
      <c r="D122" s="426"/>
      <c r="E122" s="426"/>
      <c r="F122" s="426"/>
      <c r="G122" s="426"/>
      <c r="H122" s="426"/>
      <c r="I122" s="426"/>
      <c r="J122" s="426"/>
      <c r="K122" s="426"/>
      <c r="L122" s="426"/>
      <c r="M122" s="426"/>
      <c r="N122" s="426" t="s">
        <v>4157</v>
      </c>
      <c r="O122" s="490">
        <f>INDEX('Page 2 - Team Information'!$K$14:$AP$184,Y122,X122)</f>
        <v>0</v>
      </c>
      <c r="P122" s="426"/>
      <c r="Q122" s="426"/>
      <c r="R122" s="426"/>
      <c r="S122" s="426" t="s">
        <v>4278</v>
      </c>
      <c r="T122" s="426"/>
      <c r="U122" s="426"/>
      <c r="V122" s="426"/>
      <c r="W122" s="426"/>
      <c r="X122" s="491">
        <v>1</v>
      </c>
      <c r="Y122" s="491">
        <v>41</v>
      </c>
    </row>
    <row r="123" spans="1:25">
      <c r="A123" s="426">
        <f>'Page 1 - General Information'!$G$12</f>
        <v>113362403</v>
      </c>
      <c r="B123" s="426" t="str">
        <f>'Page 1 - General Information'!$G$16</f>
        <v>2562</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c r="A124" s="426">
        <f>'Page 1 - General Information'!$G$12</f>
        <v>113362403</v>
      </c>
      <c r="B124" s="426" t="str">
        <f>'Page 1 - General Information'!$G$16</f>
        <v>2562</v>
      </c>
      <c r="C124" s="489" t="s">
        <v>19151</v>
      </c>
      <c r="D124" s="426"/>
      <c r="E124" s="426"/>
      <c r="F124" s="426"/>
      <c r="G124" s="426"/>
      <c r="H124" s="426"/>
      <c r="I124" s="426"/>
      <c r="J124" s="426"/>
      <c r="K124" s="426"/>
      <c r="L124" s="426"/>
      <c r="M124" s="426"/>
      <c r="N124" s="426" t="s">
        <v>4157</v>
      </c>
      <c r="O124" s="490">
        <f>INDEX('Page 2 - Team Information'!$K$14:$AP$184,Y124,X124)</f>
        <v>0</v>
      </c>
      <c r="P124" s="426"/>
      <c r="Q124" s="426"/>
      <c r="R124" s="426"/>
      <c r="S124" s="426" t="s">
        <v>4280</v>
      </c>
      <c r="T124" s="426"/>
      <c r="U124" s="426"/>
      <c r="V124" s="426"/>
      <c r="W124" s="426"/>
      <c r="X124" s="491">
        <v>3</v>
      </c>
      <c r="Y124" s="491">
        <v>41</v>
      </c>
    </row>
    <row r="125" spans="1:25">
      <c r="A125" s="426">
        <f>'Page 1 - General Information'!$G$12</f>
        <v>113362403</v>
      </c>
      <c r="B125" s="426" t="str">
        <f>'Page 1 - General Information'!$G$16</f>
        <v>2562</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c r="A126" s="426">
        <f>'Page 1 - General Information'!$G$12</f>
        <v>113362403</v>
      </c>
      <c r="B126" s="426" t="str">
        <f>'Page 1 - General Information'!$G$16</f>
        <v>2562</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c r="A127" s="426">
        <f>'Page 1 - General Information'!$G$12</f>
        <v>113362403</v>
      </c>
      <c r="B127" s="426" t="str">
        <f>'Page 1 - General Information'!$G$16</f>
        <v>2562</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c r="A128" s="426">
        <f>'Page 1 - General Information'!$G$12</f>
        <v>113362403</v>
      </c>
      <c r="B128" s="426" t="str">
        <f>'Page 1 - General Information'!$G$16</f>
        <v>2562</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c r="A129" s="426">
        <f>'Page 1 - General Information'!$G$12</f>
        <v>113362403</v>
      </c>
      <c r="B129" s="426" t="str">
        <f>'Page 1 - General Information'!$G$16</f>
        <v>2562</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c r="A130" s="426">
        <f>'Page 1 - General Information'!$G$12</f>
        <v>113362403</v>
      </c>
      <c r="B130" s="426" t="str">
        <f>'Page 1 - General Information'!$G$16</f>
        <v>2562</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c r="A131" s="426">
        <f>'Page 1 - General Information'!$G$12</f>
        <v>113362403</v>
      </c>
      <c r="B131" s="426" t="str">
        <f>'Page 1 - General Information'!$G$16</f>
        <v>2562</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c r="A132" s="426">
        <f>'Page 1 - General Information'!$G$12</f>
        <v>113362403</v>
      </c>
      <c r="B132" s="426" t="str">
        <f>'Page 1 - General Information'!$G$16</f>
        <v>2562</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c r="A133" s="426">
        <f>'Page 1 - General Information'!$G$12</f>
        <v>113362403</v>
      </c>
      <c r="B133" s="426" t="str">
        <f>'Page 1 - General Information'!$G$16</f>
        <v>2562</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c r="A134" s="426">
        <f>'Page 1 - General Information'!$G$12</f>
        <v>113362403</v>
      </c>
      <c r="B134" s="426" t="str">
        <f>'Page 1 - General Information'!$G$16</f>
        <v>2562</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c r="A135" s="426">
        <f>'Page 1 - General Information'!$G$12</f>
        <v>113362403</v>
      </c>
      <c r="B135" s="426" t="str">
        <f>'Page 1 - General Information'!$G$16</f>
        <v>2562</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c r="A136" s="426">
        <f>'Page 1 - General Information'!$G$12</f>
        <v>113362403</v>
      </c>
      <c r="B136" s="426" t="str">
        <f>'Page 1 - General Information'!$G$16</f>
        <v>2562</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c r="A137" s="426">
        <f>'Page 1 - General Information'!$G$12</f>
        <v>113362403</v>
      </c>
      <c r="B137" s="426" t="str">
        <f>'Page 1 - General Information'!$G$16</f>
        <v>2562</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c r="A138" s="426">
        <f>'Page 1 - General Information'!$G$12</f>
        <v>113362403</v>
      </c>
      <c r="B138" s="426" t="str">
        <f>'Page 1 - General Information'!$G$16</f>
        <v>2562</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c r="A139" s="426">
        <f>'Page 1 - General Information'!$G$12</f>
        <v>113362403</v>
      </c>
      <c r="B139" s="426" t="str">
        <f>'Page 1 - General Information'!$G$16</f>
        <v>2562</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c r="A140" s="426">
        <f>'Page 1 - General Information'!$G$12</f>
        <v>113362403</v>
      </c>
      <c r="B140" s="426" t="str">
        <f>'Page 1 - General Information'!$G$16</f>
        <v>2562</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c r="A141" s="426">
        <f>'Page 1 - General Information'!$G$12</f>
        <v>113362403</v>
      </c>
      <c r="B141" s="426" t="str">
        <f>'Page 1 - General Information'!$G$16</f>
        <v>2562</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c r="A142" s="426">
        <f>'Page 1 - General Information'!$G$12</f>
        <v>113362403</v>
      </c>
      <c r="B142" s="426" t="str">
        <f>'Page 1 - General Information'!$G$16</f>
        <v>2562</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c r="A143" s="426">
        <f>'Page 1 - General Information'!$G$12</f>
        <v>113362403</v>
      </c>
      <c r="B143" s="426" t="str">
        <f>'Page 1 - General Information'!$G$16</f>
        <v>2562</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c r="A144" s="426">
        <f>'Page 1 - General Information'!$G$12</f>
        <v>113362403</v>
      </c>
      <c r="B144" s="426" t="str">
        <f>'Page 1 - General Information'!$G$16</f>
        <v>2562</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c r="A145" s="426">
        <f>'Page 1 - General Information'!$G$12</f>
        <v>113362403</v>
      </c>
      <c r="B145" s="426" t="str">
        <f>'Page 1 - General Information'!$G$16</f>
        <v>2562</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c r="A146" s="426">
        <f>'Page 1 - General Information'!$G$12</f>
        <v>113362403</v>
      </c>
      <c r="B146" s="426" t="str">
        <f>'Page 1 - General Information'!$G$16</f>
        <v>2562</v>
      </c>
      <c r="C146" s="489" t="s">
        <v>19151</v>
      </c>
      <c r="D146" s="426"/>
      <c r="E146" s="426"/>
      <c r="F146" s="426"/>
      <c r="G146" s="426"/>
      <c r="H146" s="426"/>
      <c r="I146" s="426"/>
      <c r="J146" s="426"/>
      <c r="K146" s="426"/>
      <c r="L146" s="426"/>
      <c r="M146" s="426"/>
      <c r="N146" s="426" t="s">
        <v>4157</v>
      </c>
      <c r="O146" s="490">
        <f>INDEX('Page 2 - Team Information'!$K$14:$AP$184,Y146,X146)</f>
        <v>0</v>
      </c>
      <c r="P146" s="426"/>
      <c r="Q146" s="426"/>
      <c r="R146" s="426"/>
      <c r="S146" s="426" t="s">
        <v>4302</v>
      </c>
      <c r="T146" s="426"/>
      <c r="U146" s="426"/>
      <c r="V146" s="426"/>
      <c r="W146" s="426"/>
      <c r="X146" s="491">
        <v>1</v>
      </c>
      <c r="Y146" s="491">
        <v>49</v>
      </c>
    </row>
    <row r="147" spans="1:25">
      <c r="A147" s="426">
        <f>'Page 1 - General Information'!$G$12</f>
        <v>113362403</v>
      </c>
      <c r="B147" s="426" t="str">
        <f>'Page 1 - General Information'!$G$16</f>
        <v>2562</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c r="A148" s="426">
        <f>'Page 1 - General Information'!$G$12</f>
        <v>113362403</v>
      </c>
      <c r="B148" s="426" t="str">
        <f>'Page 1 - General Information'!$G$16</f>
        <v>2562</v>
      </c>
      <c r="C148" s="489" t="s">
        <v>19151</v>
      </c>
      <c r="D148" s="426"/>
      <c r="E148" s="426"/>
      <c r="F148" s="426"/>
      <c r="G148" s="426"/>
      <c r="H148" s="426"/>
      <c r="I148" s="426"/>
      <c r="J148" s="426"/>
      <c r="K148" s="426"/>
      <c r="L148" s="426"/>
      <c r="M148" s="426"/>
      <c r="N148" s="426" t="s">
        <v>4157</v>
      </c>
      <c r="O148" s="490">
        <f>INDEX('Page 2 - Team Information'!$K$14:$AP$184,Y148,X148)</f>
        <v>0</v>
      </c>
      <c r="P148" s="426"/>
      <c r="Q148" s="426"/>
      <c r="R148" s="426"/>
      <c r="S148" s="426" t="s">
        <v>4304</v>
      </c>
      <c r="T148" s="426"/>
      <c r="U148" s="426"/>
      <c r="V148" s="426"/>
      <c r="W148" s="426"/>
      <c r="X148" s="491">
        <v>3</v>
      </c>
      <c r="Y148" s="491">
        <v>49</v>
      </c>
    </row>
    <row r="149" spans="1:25">
      <c r="A149" s="426">
        <f>'Page 1 - General Information'!$G$12</f>
        <v>113362403</v>
      </c>
      <c r="B149" s="426" t="str">
        <f>'Page 1 - General Information'!$G$16</f>
        <v>2562</v>
      </c>
      <c r="C149" s="489" t="s">
        <v>19151</v>
      </c>
      <c r="D149" s="426"/>
      <c r="E149" s="426"/>
      <c r="F149" s="426"/>
      <c r="G149" s="426"/>
      <c r="H149" s="426"/>
      <c r="I149" s="426"/>
      <c r="J149" s="426"/>
      <c r="K149" s="426"/>
      <c r="L149" s="426"/>
      <c r="M149" s="426"/>
      <c r="N149" s="426" t="s">
        <v>4157</v>
      </c>
      <c r="O149" s="490">
        <f>INDEX('Page 2 - Team Information'!$K$14:$AP$184,Y149,X149)</f>
        <v>0</v>
      </c>
      <c r="P149" s="426"/>
      <c r="Q149" s="426"/>
      <c r="R149" s="426"/>
      <c r="S149" s="426" t="s">
        <v>4305</v>
      </c>
      <c r="T149" s="426"/>
      <c r="U149" s="426"/>
      <c r="V149" s="426"/>
      <c r="W149" s="426"/>
      <c r="X149" s="491">
        <v>1</v>
      </c>
      <c r="Y149" s="491">
        <v>50</v>
      </c>
    </row>
    <row r="150" spans="1:25">
      <c r="A150" s="426">
        <f>'Page 1 - General Information'!$G$12</f>
        <v>113362403</v>
      </c>
      <c r="B150" s="426" t="str">
        <f>'Page 1 - General Information'!$G$16</f>
        <v>2562</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c r="A151" s="426">
        <f>'Page 1 - General Information'!$G$12</f>
        <v>113362403</v>
      </c>
      <c r="B151" s="426" t="str">
        <f>'Page 1 - General Information'!$G$16</f>
        <v>2562</v>
      </c>
      <c r="C151" s="489" t="s">
        <v>19151</v>
      </c>
      <c r="D151" s="426"/>
      <c r="E151" s="426"/>
      <c r="F151" s="426"/>
      <c r="G151" s="426"/>
      <c r="H151" s="426"/>
      <c r="I151" s="426"/>
      <c r="J151" s="426"/>
      <c r="K151" s="426"/>
      <c r="L151" s="426"/>
      <c r="M151" s="426"/>
      <c r="N151" s="426" t="s">
        <v>4157</v>
      </c>
      <c r="O151" s="490">
        <f>INDEX('Page 2 - Team Information'!$K$14:$AP$184,Y151,X151)</f>
        <v>0</v>
      </c>
      <c r="P151" s="426"/>
      <c r="Q151" s="426"/>
      <c r="R151" s="426"/>
      <c r="S151" s="426" t="s">
        <v>4307</v>
      </c>
      <c r="T151" s="426"/>
      <c r="U151" s="426"/>
      <c r="V151" s="426"/>
      <c r="W151" s="426"/>
      <c r="X151" s="491">
        <v>3</v>
      </c>
      <c r="Y151" s="491">
        <v>50</v>
      </c>
    </row>
    <row r="152" spans="1:25">
      <c r="A152" s="426">
        <f>'Page 1 - General Information'!$G$12</f>
        <v>113362403</v>
      </c>
      <c r="B152" s="426" t="str">
        <f>'Page 1 - General Information'!$G$16</f>
        <v>2562</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c r="A153" s="426">
        <f>'Page 1 - General Information'!$G$12</f>
        <v>113362403</v>
      </c>
      <c r="B153" s="426" t="str">
        <f>'Page 1 - General Information'!$G$16</f>
        <v>2562</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c r="A154" s="426">
        <f>'Page 1 - General Information'!$G$12</f>
        <v>113362403</v>
      </c>
      <c r="B154" s="426" t="str">
        <f>'Page 1 - General Information'!$G$16</f>
        <v>2562</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c r="A155" s="426">
        <f>'Page 1 - General Information'!$G$12</f>
        <v>113362403</v>
      </c>
      <c r="B155" s="426" t="str">
        <f>'Page 1 - General Information'!$G$16</f>
        <v>2562</v>
      </c>
      <c r="C155" s="489" t="s">
        <v>19151</v>
      </c>
      <c r="D155" s="426"/>
      <c r="E155" s="426"/>
      <c r="F155" s="426"/>
      <c r="G155" s="426"/>
      <c r="H155" s="426"/>
      <c r="I155" s="426"/>
      <c r="J155" s="426"/>
      <c r="K155" s="426"/>
      <c r="L155" s="426"/>
      <c r="M155" s="426"/>
      <c r="N155" s="426" t="s">
        <v>4157</v>
      </c>
      <c r="O155" s="490">
        <f>INDEX('Page 2 - Team Information'!$K$14:$AP$184,Y155,X155)</f>
        <v>0</v>
      </c>
      <c r="P155" s="426"/>
      <c r="Q155" s="426"/>
      <c r="R155" s="426"/>
      <c r="S155" s="426" t="s">
        <v>4311</v>
      </c>
      <c r="T155" s="426"/>
      <c r="U155" s="426"/>
      <c r="V155" s="426"/>
      <c r="W155" s="426"/>
      <c r="X155" s="491">
        <v>1</v>
      </c>
      <c r="Y155" s="491">
        <v>52</v>
      </c>
    </row>
    <row r="156" spans="1:25">
      <c r="A156" s="426">
        <f>'Page 1 - General Information'!$G$12</f>
        <v>113362403</v>
      </c>
      <c r="B156" s="426" t="str">
        <f>'Page 1 - General Information'!$G$16</f>
        <v>2562</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c r="A157" s="426">
        <f>'Page 1 - General Information'!$G$12</f>
        <v>113362403</v>
      </c>
      <c r="B157" s="426" t="str">
        <f>'Page 1 - General Information'!$G$16</f>
        <v>2562</v>
      </c>
      <c r="C157" s="489" t="s">
        <v>19151</v>
      </c>
      <c r="D157" s="426"/>
      <c r="E157" s="426"/>
      <c r="F157" s="426"/>
      <c r="G157" s="426"/>
      <c r="H157" s="426"/>
      <c r="I157" s="426"/>
      <c r="J157" s="426"/>
      <c r="K157" s="426"/>
      <c r="L157" s="426"/>
      <c r="M157" s="426"/>
      <c r="N157" s="426" t="s">
        <v>4157</v>
      </c>
      <c r="O157" s="490">
        <f>INDEX('Page 2 - Team Information'!$K$14:$AP$184,Y157,X157)</f>
        <v>0</v>
      </c>
      <c r="P157" s="426"/>
      <c r="Q157" s="426"/>
      <c r="R157" s="426"/>
      <c r="S157" s="426" t="s">
        <v>4313</v>
      </c>
      <c r="T157" s="426"/>
      <c r="U157" s="426"/>
      <c r="V157" s="426"/>
      <c r="W157" s="426"/>
      <c r="X157" s="491">
        <v>3</v>
      </c>
      <c r="Y157" s="491">
        <v>52</v>
      </c>
    </row>
    <row r="158" spans="1:25">
      <c r="A158" s="426">
        <f>'Page 1 - General Information'!$G$12</f>
        <v>113362403</v>
      </c>
      <c r="B158" s="426" t="str">
        <f>'Page 1 - General Information'!$G$16</f>
        <v>2562</v>
      </c>
      <c r="C158" s="489" t="s">
        <v>19151</v>
      </c>
      <c r="D158" s="426"/>
      <c r="E158" s="426"/>
      <c r="F158" s="426"/>
      <c r="G158" s="426"/>
      <c r="H158" s="426"/>
      <c r="I158" s="426"/>
      <c r="J158" s="426"/>
      <c r="K158" s="426"/>
      <c r="L158" s="426"/>
      <c r="M158" s="426"/>
      <c r="N158" s="426" t="s">
        <v>4157</v>
      </c>
      <c r="O158" s="490">
        <f>INDEX('Page 2 - Team Information'!$K$14:$AP$184,Y158,X158)</f>
        <v>0</v>
      </c>
      <c r="P158" s="426"/>
      <c r="Q158" s="426"/>
      <c r="R158" s="426"/>
      <c r="S158" s="426" t="s">
        <v>4314</v>
      </c>
      <c r="T158" s="426"/>
      <c r="U158" s="426"/>
      <c r="V158" s="426"/>
      <c r="W158" s="426"/>
      <c r="X158" s="491">
        <v>1</v>
      </c>
      <c r="Y158" s="491">
        <v>53</v>
      </c>
    </row>
    <row r="159" spans="1:25">
      <c r="A159" s="426">
        <f>'Page 1 - General Information'!$G$12</f>
        <v>113362403</v>
      </c>
      <c r="B159" s="426" t="str">
        <f>'Page 1 - General Information'!$G$16</f>
        <v>2562</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c r="A160" s="426">
        <f>'Page 1 - General Information'!$G$12</f>
        <v>113362403</v>
      </c>
      <c r="B160" s="426" t="str">
        <f>'Page 1 - General Information'!$G$16</f>
        <v>2562</v>
      </c>
      <c r="C160" s="489" t="s">
        <v>19151</v>
      </c>
      <c r="D160" s="426"/>
      <c r="E160" s="426"/>
      <c r="F160" s="426"/>
      <c r="G160" s="426"/>
      <c r="H160" s="426"/>
      <c r="I160" s="426"/>
      <c r="J160" s="426"/>
      <c r="K160" s="426"/>
      <c r="L160" s="426"/>
      <c r="M160" s="426"/>
      <c r="N160" s="426" t="s">
        <v>4157</v>
      </c>
      <c r="O160" s="490">
        <f>INDEX('Page 2 - Team Information'!$K$14:$AP$184,Y160,X160)</f>
        <v>0</v>
      </c>
      <c r="P160" s="426"/>
      <c r="Q160" s="426"/>
      <c r="R160" s="426"/>
      <c r="S160" s="426" t="s">
        <v>4316</v>
      </c>
      <c r="T160" s="426"/>
      <c r="U160" s="426"/>
      <c r="V160" s="426"/>
      <c r="W160" s="426"/>
      <c r="X160" s="491">
        <v>3</v>
      </c>
      <c r="Y160" s="491">
        <v>53</v>
      </c>
    </row>
    <row r="161" spans="1:25">
      <c r="A161" s="426">
        <f>'Page 1 - General Information'!$G$12</f>
        <v>113362403</v>
      </c>
      <c r="B161" s="426" t="str">
        <f>'Page 1 - General Information'!$G$16</f>
        <v>2562</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c r="A162" s="426">
        <f>'Page 1 - General Information'!$G$12</f>
        <v>113362403</v>
      </c>
      <c r="B162" s="426" t="str">
        <f>'Page 1 - General Information'!$G$16</f>
        <v>2562</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c r="A163" s="426">
        <f>'Page 1 - General Information'!$G$12</f>
        <v>113362403</v>
      </c>
      <c r="B163" s="426" t="str">
        <f>'Page 1 - General Information'!$G$16</f>
        <v>2562</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c r="A164" s="426">
        <f>'Page 1 - General Information'!$G$12</f>
        <v>113362403</v>
      </c>
      <c r="B164" s="426" t="str">
        <f>'Page 1 - General Information'!$G$16</f>
        <v>2562</v>
      </c>
      <c r="C164" s="489" t="s">
        <v>19151</v>
      </c>
      <c r="D164" s="426"/>
      <c r="E164" s="426"/>
      <c r="F164" s="426"/>
      <c r="G164" s="426"/>
      <c r="H164" s="426"/>
      <c r="I164" s="426"/>
      <c r="J164" s="426"/>
      <c r="K164" s="426"/>
      <c r="L164" s="426"/>
      <c r="M164" s="426"/>
      <c r="N164" s="426" t="s">
        <v>4157</v>
      </c>
      <c r="O164" s="490">
        <f>INDEX('Page 2 - Team Information'!$K$14:$AP$184,Y164,X164)</f>
        <v>0</v>
      </c>
      <c r="P164" s="426"/>
      <c r="Q164" s="426"/>
      <c r="R164" s="426"/>
      <c r="S164" s="426" t="s">
        <v>4320</v>
      </c>
      <c r="T164" s="426"/>
      <c r="U164" s="426"/>
      <c r="V164" s="426"/>
      <c r="W164" s="426"/>
      <c r="X164" s="491">
        <v>1</v>
      </c>
      <c r="Y164" s="491">
        <v>55</v>
      </c>
    </row>
    <row r="165" spans="1:25">
      <c r="A165" s="426">
        <f>'Page 1 - General Information'!$G$12</f>
        <v>113362403</v>
      </c>
      <c r="B165" s="426" t="str">
        <f>'Page 1 - General Information'!$G$16</f>
        <v>2562</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c r="A166" s="426">
        <f>'Page 1 - General Information'!$G$12</f>
        <v>113362403</v>
      </c>
      <c r="B166" s="426" t="str">
        <f>'Page 1 - General Information'!$G$16</f>
        <v>2562</v>
      </c>
      <c r="C166" s="489" t="s">
        <v>19151</v>
      </c>
      <c r="D166" s="426"/>
      <c r="E166" s="426"/>
      <c r="F166" s="426"/>
      <c r="G166" s="426"/>
      <c r="H166" s="426"/>
      <c r="I166" s="426"/>
      <c r="J166" s="426"/>
      <c r="K166" s="426"/>
      <c r="L166" s="426"/>
      <c r="M166" s="426"/>
      <c r="N166" s="426" t="s">
        <v>4157</v>
      </c>
      <c r="O166" s="490">
        <f>INDEX('Page 2 - Team Information'!$K$14:$AP$184,Y166,X166)</f>
        <v>0</v>
      </c>
      <c r="P166" s="426"/>
      <c r="Q166" s="426"/>
      <c r="R166" s="426"/>
      <c r="S166" s="426" t="s">
        <v>4322</v>
      </c>
      <c r="T166" s="426"/>
      <c r="U166" s="426"/>
      <c r="V166" s="426"/>
      <c r="W166" s="426"/>
      <c r="X166" s="491">
        <v>3</v>
      </c>
      <c r="Y166" s="491">
        <v>55</v>
      </c>
    </row>
    <row r="167" spans="1:25">
      <c r="A167" s="426">
        <f>'Page 1 - General Information'!$G$12</f>
        <v>113362403</v>
      </c>
      <c r="B167" s="426" t="str">
        <f>'Page 1 - General Information'!$G$16</f>
        <v>2562</v>
      </c>
      <c r="C167" s="489" t="s">
        <v>19151</v>
      </c>
      <c r="D167" s="426"/>
      <c r="E167" s="426"/>
      <c r="F167" s="426"/>
      <c r="G167" s="426"/>
      <c r="H167" s="426"/>
      <c r="I167" s="426"/>
      <c r="J167" s="426"/>
      <c r="K167" s="426"/>
      <c r="L167" s="426"/>
      <c r="M167" s="426"/>
      <c r="N167" s="426" t="s">
        <v>4157</v>
      </c>
      <c r="O167" s="490">
        <f>INDEX('Page 2 - Team Information'!$K$14:$AP$184,Y167,X167)</f>
        <v>0</v>
      </c>
      <c r="P167" s="426"/>
      <c r="Q167" s="426"/>
      <c r="R167" s="426"/>
      <c r="S167" s="426" t="s">
        <v>4323</v>
      </c>
      <c r="T167" s="426"/>
      <c r="U167" s="426"/>
      <c r="V167" s="426"/>
      <c r="W167" s="426"/>
      <c r="X167" s="491">
        <v>1</v>
      </c>
      <c r="Y167" s="491">
        <v>56</v>
      </c>
    </row>
    <row r="168" spans="1:25">
      <c r="A168" s="426">
        <f>'Page 1 - General Information'!$G$12</f>
        <v>113362403</v>
      </c>
      <c r="B168" s="426" t="str">
        <f>'Page 1 - General Information'!$G$16</f>
        <v>2562</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c r="A169" s="426">
        <f>'Page 1 - General Information'!$G$12</f>
        <v>113362403</v>
      </c>
      <c r="B169" s="426" t="str">
        <f>'Page 1 - General Information'!$G$16</f>
        <v>2562</v>
      </c>
      <c r="C169" s="489" t="s">
        <v>19151</v>
      </c>
      <c r="D169" s="426"/>
      <c r="E169" s="426"/>
      <c r="F169" s="426"/>
      <c r="G169" s="426"/>
      <c r="H169" s="426"/>
      <c r="I169" s="426"/>
      <c r="J169" s="426"/>
      <c r="K169" s="426"/>
      <c r="L169" s="426"/>
      <c r="M169" s="426"/>
      <c r="N169" s="426" t="s">
        <v>4157</v>
      </c>
      <c r="O169" s="490">
        <f>INDEX('Page 2 - Team Information'!$K$14:$AP$184,Y169,X169)</f>
        <v>0</v>
      </c>
      <c r="P169" s="426"/>
      <c r="Q169" s="426"/>
      <c r="R169" s="426"/>
      <c r="S169" s="426" t="s">
        <v>4325</v>
      </c>
      <c r="T169" s="426"/>
      <c r="U169" s="426"/>
      <c r="V169" s="426"/>
      <c r="W169" s="426"/>
      <c r="X169" s="491">
        <v>3</v>
      </c>
      <c r="Y169" s="491">
        <v>56</v>
      </c>
    </row>
    <row r="170" spans="1:25">
      <c r="A170" s="426">
        <f>'Page 1 - General Information'!$G$12</f>
        <v>113362403</v>
      </c>
      <c r="B170" s="426" t="str">
        <f>'Page 1 - General Information'!$G$16</f>
        <v>2562</v>
      </c>
      <c r="C170" s="489" t="s">
        <v>19151</v>
      </c>
      <c r="D170" s="426"/>
      <c r="E170" s="426"/>
      <c r="F170" s="426"/>
      <c r="G170" s="426"/>
      <c r="H170" s="426"/>
      <c r="I170" s="426"/>
      <c r="J170" s="426"/>
      <c r="K170" s="426"/>
      <c r="L170" s="426"/>
      <c r="M170" s="426"/>
      <c r="N170" s="426" t="s">
        <v>4157</v>
      </c>
      <c r="O170" s="490">
        <f>INDEX('Page 2 - Team Information'!$K$14:$AP$184,Y170,X170)</f>
        <v>0</v>
      </c>
      <c r="P170" s="426"/>
      <c r="Q170" s="426"/>
      <c r="R170" s="426"/>
      <c r="S170" s="426" t="s">
        <v>4326</v>
      </c>
      <c r="T170" s="426"/>
      <c r="U170" s="426"/>
      <c r="V170" s="426"/>
      <c r="W170" s="426"/>
      <c r="X170" s="491">
        <v>1</v>
      </c>
      <c r="Y170" s="491">
        <v>57</v>
      </c>
    </row>
    <row r="171" spans="1:25">
      <c r="A171" s="426">
        <f>'Page 1 - General Information'!$G$12</f>
        <v>113362403</v>
      </c>
      <c r="B171" s="426" t="str">
        <f>'Page 1 - General Information'!$G$16</f>
        <v>2562</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c r="A172" s="426">
        <f>'Page 1 - General Information'!$G$12</f>
        <v>113362403</v>
      </c>
      <c r="B172" s="426" t="str">
        <f>'Page 1 - General Information'!$G$16</f>
        <v>2562</v>
      </c>
      <c r="C172" s="489" t="s">
        <v>19151</v>
      </c>
      <c r="D172" s="426"/>
      <c r="E172" s="426"/>
      <c r="F172" s="426"/>
      <c r="G172" s="426"/>
      <c r="H172" s="426"/>
      <c r="I172" s="426"/>
      <c r="J172" s="426"/>
      <c r="K172" s="426"/>
      <c r="L172" s="426"/>
      <c r="M172" s="426"/>
      <c r="N172" s="426" t="s">
        <v>4157</v>
      </c>
      <c r="O172" s="490">
        <f>INDEX('Page 2 - Team Information'!$K$14:$AP$184,Y172,X172)</f>
        <v>0</v>
      </c>
      <c r="P172" s="426"/>
      <c r="Q172" s="426"/>
      <c r="R172" s="426"/>
      <c r="S172" s="426" t="s">
        <v>4328</v>
      </c>
      <c r="T172" s="426"/>
      <c r="U172" s="426"/>
      <c r="V172" s="426"/>
      <c r="W172" s="426"/>
      <c r="X172" s="491">
        <v>3</v>
      </c>
      <c r="Y172" s="491">
        <v>57</v>
      </c>
    </row>
    <row r="173" spans="1:25">
      <c r="A173" s="426">
        <f>'Page 1 - General Information'!$G$12</f>
        <v>113362403</v>
      </c>
      <c r="B173" s="426" t="str">
        <f>'Page 1 - General Information'!$G$16</f>
        <v>2562</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c r="A174" s="426">
        <f>'Page 1 - General Information'!$G$12</f>
        <v>113362403</v>
      </c>
      <c r="B174" s="426" t="str">
        <f>'Page 1 - General Information'!$G$16</f>
        <v>2562</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c r="A175" s="426">
        <f>'Page 1 - General Information'!$G$12</f>
        <v>113362403</v>
      </c>
      <c r="B175" s="426" t="str">
        <f>'Page 1 - General Information'!$G$16</f>
        <v>2562</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c r="A176" s="426">
        <f>'Page 1 - General Information'!$G$12</f>
        <v>113362403</v>
      </c>
      <c r="B176" s="426" t="str">
        <f>'Page 1 - General Information'!$G$16</f>
        <v>2562</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c r="A177" s="426">
        <f>'Page 1 - General Information'!$G$12</f>
        <v>113362403</v>
      </c>
      <c r="B177" s="426" t="str">
        <f>'Page 1 - General Information'!$G$16</f>
        <v>2562</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c r="A178" s="426">
        <f>'Page 1 - General Information'!$G$12</f>
        <v>113362403</v>
      </c>
      <c r="B178" s="426" t="str">
        <f>'Page 1 - General Information'!$G$16</f>
        <v>2562</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c r="A179" s="426">
        <f>'Page 1 - General Information'!$G$12</f>
        <v>113362403</v>
      </c>
      <c r="B179" s="426" t="str">
        <f>'Page 1 - General Information'!$G$16</f>
        <v>2562</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c r="A180" s="426">
        <f>'Page 1 - General Information'!$G$12</f>
        <v>113362403</v>
      </c>
      <c r="B180" s="426" t="str">
        <f>'Page 1 - General Information'!$G$16</f>
        <v>2562</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c r="A181" s="426">
        <f>'Page 1 - General Information'!$G$12</f>
        <v>113362403</v>
      </c>
      <c r="B181" s="426" t="str">
        <f>'Page 1 - General Information'!$G$16</f>
        <v>2562</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c r="A182" s="426">
        <f>'Page 1 - General Information'!$G$12</f>
        <v>113362403</v>
      </c>
      <c r="B182" s="426" t="str">
        <f>'Page 1 - General Information'!$G$16</f>
        <v>2562</v>
      </c>
      <c r="C182" s="489" t="s">
        <v>19151</v>
      </c>
      <c r="D182" s="426"/>
      <c r="E182" s="426"/>
      <c r="F182" s="426"/>
      <c r="G182" s="426"/>
      <c r="H182" s="426"/>
      <c r="I182" s="426"/>
      <c r="J182" s="426"/>
      <c r="K182" s="426"/>
      <c r="L182" s="426"/>
      <c r="M182" s="426"/>
      <c r="N182" s="426" t="s">
        <v>4157</v>
      </c>
      <c r="O182" s="490">
        <f>INDEX('Page 2 - Team Information'!$K$14:$AP$184,Y182,X182)</f>
        <v>0</v>
      </c>
      <c r="P182" s="426"/>
      <c r="Q182" s="426"/>
      <c r="R182" s="426"/>
      <c r="S182" s="426" t="s">
        <v>4338</v>
      </c>
      <c r="T182" s="426"/>
      <c r="U182" s="426"/>
      <c r="V182" s="426"/>
      <c r="W182" s="426"/>
      <c r="X182" s="491">
        <v>1</v>
      </c>
      <c r="Y182" s="491">
        <v>61</v>
      </c>
    </row>
    <row r="183" spans="1:25">
      <c r="A183" s="426">
        <f>'Page 1 - General Information'!$G$12</f>
        <v>113362403</v>
      </c>
      <c r="B183" s="426" t="str">
        <f>'Page 1 - General Information'!$G$16</f>
        <v>2562</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c r="A184" s="426">
        <f>'Page 1 - General Information'!$G$12</f>
        <v>113362403</v>
      </c>
      <c r="B184" s="426" t="str">
        <f>'Page 1 - General Information'!$G$16</f>
        <v>2562</v>
      </c>
      <c r="C184" s="489" t="s">
        <v>19151</v>
      </c>
      <c r="D184" s="426"/>
      <c r="E184" s="426"/>
      <c r="F184" s="426"/>
      <c r="G184" s="426"/>
      <c r="H184" s="426"/>
      <c r="I184" s="426"/>
      <c r="J184" s="426"/>
      <c r="K184" s="426"/>
      <c r="L184" s="426"/>
      <c r="M184" s="426"/>
      <c r="N184" s="426" t="s">
        <v>4157</v>
      </c>
      <c r="O184" s="490">
        <f>INDEX('Page 2 - Team Information'!$K$14:$AP$184,Y184,X184)</f>
        <v>0</v>
      </c>
      <c r="P184" s="426"/>
      <c r="Q184" s="426"/>
      <c r="R184" s="426"/>
      <c r="S184" s="426" t="s">
        <v>4340</v>
      </c>
      <c r="T184" s="426"/>
      <c r="U184" s="426"/>
      <c r="V184" s="426"/>
      <c r="W184" s="426"/>
      <c r="X184" s="491">
        <v>3</v>
      </c>
      <c r="Y184" s="491">
        <v>61</v>
      </c>
    </row>
    <row r="185" spans="1:25">
      <c r="A185" s="426">
        <f>'Page 1 - General Information'!$G$12</f>
        <v>113362403</v>
      </c>
      <c r="B185" s="426" t="str">
        <f>'Page 1 - General Information'!$G$16</f>
        <v>2562</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c r="A186" s="426">
        <f>'Page 1 - General Information'!$G$12</f>
        <v>113362403</v>
      </c>
      <c r="B186" s="426" t="str">
        <f>'Page 1 - General Information'!$G$16</f>
        <v>2562</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c r="A187" s="426">
        <f>'Page 1 - General Information'!$G$12</f>
        <v>113362403</v>
      </c>
      <c r="B187" s="426" t="str">
        <f>'Page 1 - General Information'!$G$16</f>
        <v>2562</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c r="A188" s="426">
        <f>'Page 1 - General Information'!$G$12</f>
        <v>113362403</v>
      </c>
      <c r="B188" s="426" t="str">
        <f>'Page 1 - General Information'!$G$16</f>
        <v>2562</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c r="A189" s="426">
        <f>'Page 1 - General Information'!$G$12</f>
        <v>113362403</v>
      </c>
      <c r="B189" s="426" t="str">
        <f>'Page 1 - General Information'!$G$16</f>
        <v>2562</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c r="A190" s="426">
        <f>'Page 1 - General Information'!$G$12</f>
        <v>113362403</v>
      </c>
      <c r="B190" s="426" t="str">
        <f>'Page 1 - General Information'!$G$16</f>
        <v>2562</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c r="A191" s="426">
        <f>'Page 1 - General Information'!$G$12</f>
        <v>113362403</v>
      </c>
      <c r="B191" s="426" t="str">
        <f>'Page 1 - General Information'!$G$16</f>
        <v>2562</v>
      </c>
      <c r="C191" s="489" t="s">
        <v>19151</v>
      </c>
      <c r="D191" s="426"/>
      <c r="E191" s="426"/>
      <c r="F191" s="426"/>
      <c r="G191" s="426"/>
      <c r="H191" s="426"/>
      <c r="I191" s="426"/>
      <c r="J191" s="426"/>
      <c r="K191" s="426"/>
      <c r="L191" s="426"/>
      <c r="M191" s="426"/>
      <c r="N191" s="426" t="s">
        <v>4157</v>
      </c>
      <c r="O191" s="490">
        <f>INDEX('Page 2 - Team Information'!$K$14:$AP$184,Y191,X191)</f>
        <v>0</v>
      </c>
      <c r="P191" s="426"/>
      <c r="Q191" s="426"/>
      <c r="R191" s="426"/>
      <c r="S191" s="426" t="s">
        <v>4347</v>
      </c>
      <c r="T191" s="426"/>
      <c r="U191" s="426"/>
      <c r="V191" s="426"/>
      <c r="W191" s="426"/>
      <c r="X191" s="491">
        <v>1</v>
      </c>
      <c r="Y191" s="491">
        <v>64</v>
      </c>
    </row>
    <row r="192" spans="1:25">
      <c r="A192" s="426">
        <f>'Page 1 - General Information'!$G$12</f>
        <v>113362403</v>
      </c>
      <c r="B192" s="426" t="str">
        <f>'Page 1 - General Information'!$G$16</f>
        <v>2562</v>
      </c>
      <c r="C192" s="489" t="s">
        <v>19151</v>
      </c>
      <c r="D192" s="426"/>
      <c r="E192" s="426"/>
      <c r="F192" s="426"/>
      <c r="G192" s="426"/>
      <c r="H192" s="426"/>
      <c r="I192" s="426"/>
      <c r="J192" s="426"/>
      <c r="K192" s="426"/>
      <c r="L192" s="426"/>
      <c r="M192" s="426"/>
      <c r="N192" s="426" t="s">
        <v>4157</v>
      </c>
      <c r="O192" s="490">
        <f>INDEX('Page 2 - Team Information'!$K$14:$AP$184,Y192,X192)</f>
        <v>0</v>
      </c>
      <c r="P192" s="426"/>
      <c r="Q192" s="426"/>
      <c r="R192" s="426"/>
      <c r="S192" s="426" t="s">
        <v>4348</v>
      </c>
      <c r="T192" s="426"/>
      <c r="U192" s="426"/>
      <c r="V192" s="426"/>
      <c r="W192" s="426"/>
      <c r="X192" s="491">
        <v>2</v>
      </c>
      <c r="Y192" s="491">
        <v>64</v>
      </c>
    </row>
    <row r="193" spans="1:25">
      <c r="A193" s="426">
        <f>'Page 1 - General Information'!$G$12</f>
        <v>113362403</v>
      </c>
      <c r="B193" s="426" t="str">
        <f>'Page 1 - General Information'!$G$16</f>
        <v>2562</v>
      </c>
      <c r="C193" s="489" t="s">
        <v>19151</v>
      </c>
      <c r="D193" s="426"/>
      <c r="E193" s="426"/>
      <c r="F193" s="426"/>
      <c r="G193" s="426"/>
      <c r="H193" s="426"/>
      <c r="I193" s="426"/>
      <c r="J193" s="426"/>
      <c r="K193" s="426"/>
      <c r="L193" s="426"/>
      <c r="M193" s="426"/>
      <c r="N193" s="426" t="s">
        <v>4157</v>
      </c>
      <c r="O193" s="490">
        <f>INDEX('Page 2 - Team Information'!$K$14:$AP$184,Y193,X193)</f>
        <v>0</v>
      </c>
      <c r="P193" s="426"/>
      <c r="Q193" s="426"/>
      <c r="R193" s="426"/>
      <c r="S193" s="426" t="s">
        <v>4349</v>
      </c>
      <c r="T193" s="426"/>
      <c r="U193" s="426"/>
      <c r="V193" s="426"/>
      <c r="W193" s="426"/>
      <c r="X193" s="491">
        <v>3</v>
      </c>
      <c r="Y193" s="491">
        <v>64</v>
      </c>
    </row>
    <row r="194" spans="1:25">
      <c r="A194" s="426">
        <f>'Page 1 - General Information'!$G$12</f>
        <v>113362403</v>
      </c>
      <c r="B194" s="426" t="str">
        <f>'Page 1 - General Information'!$G$16</f>
        <v>2562</v>
      </c>
      <c r="C194" s="489" t="s">
        <v>19151</v>
      </c>
      <c r="D194" s="426"/>
      <c r="E194" s="426"/>
      <c r="F194" s="426"/>
      <c r="G194" s="426"/>
      <c r="H194" s="426"/>
      <c r="I194" s="426"/>
      <c r="J194" s="426"/>
      <c r="K194" s="426"/>
      <c r="L194" s="426"/>
      <c r="M194" s="426"/>
      <c r="N194" s="426" t="s">
        <v>4157</v>
      </c>
      <c r="O194" s="490">
        <f>INDEX('Page 2 - Team Information'!$K$14:$AP$184,Y194,X194)</f>
        <v>0</v>
      </c>
      <c r="P194" s="426"/>
      <c r="Q194" s="426"/>
      <c r="R194" s="426"/>
      <c r="S194" s="426" t="s">
        <v>4350</v>
      </c>
      <c r="T194" s="426"/>
      <c r="U194" s="426"/>
      <c r="V194" s="426"/>
      <c r="W194" s="426"/>
      <c r="X194" s="491">
        <v>1</v>
      </c>
      <c r="Y194" s="491">
        <v>65</v>
      </c>
    </row>
    <row r="195" spans="1:25">
      <c r="A195" s="426">
        <f>'Page 1 - General Information'!$G$12</f>
        <v>113362403</v>
      </c>
      <c r="B195" s="426" t="str">
        <f>'Page 1 - General Information'!$G$16</f>
        <v>2562</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c r="A196" s="426">
        <f>'Page 1 - General Information'!$G$12</f>
        <v>113362403</v>
      </c>
      <c r="B196" s="426" t="str">
        <f>'Page 1 - General Information'!$G$16</f>
        <v>2562</v>
      </c>
      <c r="C196" s="489" t="s">
        <v>19151</v>
      </c>
      <c r="D196" s="426"/>
      <c r="E196" s="426"/>
      <c r="F196" s="426"/>
      <c r="G196" s="426"/>
      <c r="H196" s="426"/>
      <c r="I196" s="426"/>
      <c r="J196" s="426"/>
      <c r="K196" s="426"/>
      <c r="L196" s="426"/>
      <c r="M196" s="426"/>
      <c r="N196" s="426" t="s">
        <v>4157</v>
      </c>
      <c r="O196" s="490">
        <f>INDEX('Page 2 - Team Information'!$K$14:$AP$184,Y196,X196)</f>
        <v>0</v>
      </c>
      <c r="P196" s="426"/>
      <c r="Q196" s="426"/>
      <c r="R196" s="426"/>
      <c r="S196" s="426" t="s">
        <v>4352</v>
      </c>
      <c r="T196" s="426"/>
      <c r="U196" s="426"/>
      <c r="V196" s="426"/>
      <c r="W196" s="426"/>
      <c r="X196" s="491">
        <v>3</v>
      </c>
      <c r="Y196" s="491">
        <v>65</v>
      </c>
    </row>
    <row r="197" spans="1:25">
      <c r="A197" s="426">
        <f>'Page 1 - General Information'!$G$12</f>
        <v>113362403</v>
      </c>
      <c r="B197" s="426" t="str">
        <f>'Page 1 - General Information'!$G$16</f>
        <v>2562</v>
      </c>
      <c r="C197" s="489" t="s">
        <v>19151</v>
      </c>
      <c r="D197" s="426"/>
      <c r="E197" s="426"/>
      <c r="F197" s="426"/>
      <c r="G197" s="426"/>
      <c r="H197" s="426"/>
      <c r="I197" s="426"/>
      <c r="J197" s="426"/>
      <c r="K197" s="426"/>
      <c r="L197" s="426"/>
      <c r="M197" s="426"/>
      <c r="N197" s="426" t="s">
        <v>4157</v>
      </c>
      <c r="O197" s="490">
        <f>INDEX('Page 2 - Team Information'!$K$14:$AP$184,Y197,X197)</f>
        <v>0</v>
      </c>
      <c r="P197" s="426"/>
      <c r="Q197" s="426"/>
      <c r="R197" s="426"/>
      <c r="S197" s="426" t="s">
        <v>4353</v>
      </c>
      <c r="T197" s="426"/>
      <c r="U197" s="426"/>
      <c r="V197" s="426"/>
      <c r="W197" s="426"/>
      <c r="X197" s="491">
        <v>1</v>
      </c>
      <c r="Y197" s="491">
        <v>66</v>
      </c>
    </row>
    <row r="198" spans="1:25">
      <c r="A198" s="426">
        <f>'Page 1 - General Information'!$G$12</f>
        <v>113362403</v>
      </c>
      <c r="B198" s="426" t="str">
        <f>'Page 1 - General Information'!$G$16</f>
        <v>2562</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c r="A199" s="426">
        <f>'Page 1 - General Information'!$G$12</f>
        <v>113362403</v>
      </c>
      <c r="B199" s="426" t="str">
        <f>'Page 1 - General Information'!$G$16</f>
        <v>2562</v>
      </c>
      <c r="C199" s="489" t="s">
        <v>19151</v>
      </c>
      <c r="D199" s="426"/>
      <c r="E199" s="426"/>
      <c r="F199" s="426"/>
      <c r="G199" s="426"/>
      <c r="H199" s="426"/>
      <c r="I199" s="426"/>
      <c r="J199" s="426"/>
      <c r="K199" s="426"/>
      <c r="L199" s="426"/>
      <c r="M199" s="426"/>
      <c r="N199" s="426" t="s">
        <v>4157</v>
      </c>
      <c r="O199" s="490">
        <f>INDEX('Page 2 - Team Information'!$K$14:$AP$184,Y199,X199)</f>
        <v>0</v>
      </c>
      <c r="P199" s="426"/>
      <c r="Q199" s="426"/>
      <c r="R199" s="426"/>
      <c r="S199" s="426" t="s">
        <v>4355</v>
      </c>
      <c r="T199" s="426"/>
      <c r="U199" s="426"/>
      <c r="V199" s="426"/>
      <c r="W199" s="426"/>
      <c r="X199" s="491">
        <v>3</v>
      </c>
      <c r="Y199" s="491">
        <v>66</v>
      </c>
    </row>
    <row r="200" spans="1:25">
      <c r="A200" s="426">
        <f>'Page 1 - General Information'!$G$12</f>
        <v>113362403</v>
      </c>
      <c r="B200" s="426" t="str">
        <f>'Page 1 - General Information'!$G$16</f>
        <v>2562</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c r="A201" s="426">
        <f>'Page 1 - General Information'!$G$12</f>
        <v>113362403</v>
      </c>
      <c r="B201" s="426" t="str">
        <f>'Page 1 - General Information'!$G$16</f>
        <v>2562</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c r="A202" s="426">
        <f>'Page 1 - General Information'!$G$12</f>
        <v>113362403</v>
      </c>
      <c r="B202" s="426" t="str">
        <f>'Page 1 - General Information'!$G$16</f>
        <v>2562</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c r="A203" s="426">
        <f>'Page 1 - General Information'!$G$12</f>
        <v>113362403</v>
      </c>
      <c r="B203" s="426" t="str">
        <f>'Page 1 - General Information'!$G$16</f>
        <v>2562</v>
      </c>
      <c r="C203" s="489" t="s">
        <v>19151</v>
      </c>
      <c r="D203" s="426"/>
      <c r="E203" s="426"/>
      <c r="F203" s="426"/>
      <c r="G203" s="426"/>
      <c r="H203" s="426"/>
      <c r="I203" s="426"/>
      <c r="J203" s="426"/>
      <c r="K203" s="426"/>
      <c r="L203" s="426"/>
      <c r="M203" s="426"/>
      <c r="N203" s="426" t="s">
        <v>4157</v>
      </c>
      <c r="O203" s="490">
        <f>INDEX('Page 2 - Team Information'!$K$14:$AP$184,Y203,X203)</f>
        <v>0</v>
      </c>
      <c r="P203" s="426"/>
      <c r="Q203" s="426"/>
      <c r="R203" s="426"/>
      <c r="S203" s="426" t="s">
        <v>4359</v>
      </c>
      <c r="T203" s="426"/>
      <c r="U203" s="426"/>
      <c r="V203" s="426"/>
      <c r="W203" s="426"/>
      <c r="X203" s="491">
        <v>1</v>
      </c>
      <c r="Y203" s="491">
        <v>68</v>
      </c>
    </row>
    <row r="204" spans="1:25">
      <c r="A204" s="426">
        <f>'Page 1 - General Information'!$G$12</f>
        <v>113362403</v>
      </c>
      <c r="B204" s="426" t="str">
        <f>'Page 1 - General Information'!$G$16</f>
        <v>2562</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c r="A205" s="426">
        <f>'Page 1 - General Information'!$G$12</f>
        <v>113362403</v>
      </c>
      <c r="B205" s="426" t="str">
        <f>'Page 1 - General Information'!$G$16</f>
        <v>2562</v>
      </c>
      <c r="C205" s="489" t="s">
        <v>19151</v>
      </c>
      <c r="D205" s="426"/>
      <c r="E205" s="426"/>
      <c r="F205" s="426"/>
      <c r="G205" s="426"/>
      <c r="H205" s="426"/>
      <c r="I205" s="426"/>
      <c r="J205" s="426"/>
      <c r="K205" s="426"/>
      <c r="L205" s="426"/>
      <c r="M205" s="426"/>
      <c r="N205" s="426" t="s">
        <v>4157</v>
      </c>
      <c r="O205" s="490">
        <f>INDEX('Page 2 - Team Information'!$K$14:$AP$184,Y205,X205)</f>
        <v>0</v>
      </c>
      <c r="P205" s="426"/>
      <c r="Q205" s="426"/>
      <c r="R205" s="426"/>
      <c r="S205" s="426" t="s">
        <v>4361</v>
      </c>
      <c r="T205" s="426"/>
      <c r="U205" s="426"/>
      <c r="V205" s="426"/>
      <c r="W205" s="426"/>
      <c r="X205" s="491">
        <v>3</v>
      </c>
      <c r="Y205" s="491">
        <v>68</v>
      </c>
    </row>
    <row r="206" spans="1:25">
      <c r="A206" s="426">
        <f>'Page 1 - General Information'!$G$12</f>
        <v>113362403</v>
      </c>
      <c r="B206" s="426" t="str">
        <f>'Page 1 - General Information'!$G$16</f>
        <v>2562</v>
      </c>
      <c r="C206" s="489" t="s">
        <v>19151</v>
      </c>
      <c r="D206" s="426"/>
      <c r="E206" s="426"/>
      <c r="F206" s="426"/>
      <c r="G206" s="426"/>
      <c r="H206" s="426"/>
      <c r="I206" s="426"/>
      <c r="J206" s="426"/>
      <c r="K206" s="426"/>
      <c r="L206" s="426"/>
      <c r="M206" s="426"/>
      <c r="N206" s="426" t="s">
        <v>4157</v>
      </c>
      <c r="O206" s="490">
        <f>INDEX('Page 2 - Team Information'!$K$14:$AP$184,Y206,X206)</f>
        <v>0</v>
      </c>
      <c r="P206" s="426"/>
      <c r="Q206" s="426"/>
      <c r="R206" s="426"/>
      <c r="S206" s="426" t="s">
        <v>4362</v>
      </c>
      <c r="T206" s="426"/>
      <c r="U206" s="426"/>
      <c r="V206" s="426"/>
      <c r="W206" s="426"/>
      <c r="X206" s="491">
        <v>1</v>
      </c>
      <c r="Y206" s="491">
        <v>69</v>
      </c>
    </row>
    <row r="207" spans="1:25">
      <c r="A207" s="426">
        <f>'Page 1 - General Information'!$G$12</f>
        <v>113362403</v>
      </c>
      <c r="B207" s="426" t="str">
        <f>'Page 1 - General Information'!$G$16</f>
        <v>2562</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c r="A208" s="426">
        <f>'Page 1 - General Information'!$G$12</f>
        <v>113362403</v>
      </c>
      <c r="B208" s="426" t="str">
        <f>'Page 1 - General Information'!$G$16</f>
        <v>2562</v>
      </c>
      <c r="C208" s="489" t="s">
        <v>19151</v>
      </c>
      <c r="D208" s="426"/>
      <c r="E208" s="426"/>
      <c r="F208" s="426"/>
      <c r="G208" s="426"/>
      <c r="H208" s="426"/>
      <c r="I208" s="426"/>
      <c r="J208" s="426"/>
      <c r="K208" s="426"/>
      <c r="L208" s="426"/>
      <c r="M208" s="426"/>
      <c r="N208" s="426" t="s">
        <v>4157</v>
      </c>
      <c r="O208" s="490">
        <f>INDEX('Page 2 - Team Information'!$K$14:$AP$184,Y208,X208)</f>
        <v>0</v>
      </c>
      <c r="P208" s="426"/>
      <c r="Q208" s="426"/>
      <c r="R208" s="426"/>
      <c r="S208" s="426" t="s">
        <v>4364</v>
      </c>
      <c r="T208" s="426"/>
      <c r="U208" s="426"/>
      <c r="V208" s="426"/>
      <c r="W208" s="426"/>
      <c r="X208" s="491">
        <v>3</v>
      </c>
      <c r="Y208" s="491">
        <v>69</v>
      </c>
    </row>
    <row r="209" spans="1:25">
      <c r="A209" s="426">
        <f>'Page 1 - General Information'!$G$12</f>
        <v>113362403</v>
      </c>
      <c r="B209" s="426" t="str">
        <f>'Page 1 - General Information'!$G$16</f>
        <v>2562</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c r="A210" s="426">
        <f>'Page 1 - General Information'!$G$12</f>
        <v>113362403</v>
      </c>
      <c r="B210" s="426" t="str">
        <f>'Page 1 - General Information'!$G$16</f>
        <v>2562</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c r="A211" s="426">
        <f>'Page 1 - General Information'!$G$12</f>
        <v>113362403</v>
      </c>
      <c r="B211" s="426" t="str">
        <f>'Page 1 - General Information'!$G$16</f>
        <v>2562</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c r="A212" s="426">
        <f>'Page 1 - General Information'!$G$12</f>
        <v>113362403</v>
      </c>
      <c r="B212" s="426" t="str">
        <f>'Page 1 - General Information'!$G$16</f>
        <v>2562</v>
      </c>
      <c r="C212" s="489" t="s">
        <v>19151</v>
      </c>
      <c r="D212" s="426"/>
      <c r="E212" s="426"/>
      <c r="F212" s="426"/>
      <c r="G212" s="426"/>
      <c r="H212" s="426"/>
      <c r="I212" s="426"/>
      <c r="J212" s="426"/>
      <c r="K212" s="426"/>
      <c r="L212" s="426"/>
      <c r="M212" s="426"/>
      <c r="N212" s="426" t="s">
        <v>4157</v>
      </c>
      <c r="O212" s="490">
        <f>INDEX('Page 2 - Team Information'!$K$14:$AP$184,Y212,X212)</f>
        <v>0</v>
      </c>
      <c r="P212" s="426"/>
      <c r="Q212" s="426"/>
      <c r="R212" s="426"/>
      <c r="S212" s="426" t="s">
        <v>4368</v>
      </c>
      <c r="T212" s="426"/>
      <c r="U212" s="426"/>
      <c r="V212" s="426"/>
      <c r="W212" s="426"/>
      <c r="X212" s="491">
        <v>1</v>
      </c>
      <c r="Y212" s="491">
        <v>71</v>
      </c>
    </row>
    <row r="213" spans="1:25">
      <c r="A213" s="426">
        <f>'Page 1 - General Information'!$G$12</f>
        <v>113362403</v>
      </c>
      <c r="B213" s="426" t="str">
        <f>'Page 1 - General Information'!$G$16</f>
        <v>2562</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c r="A214" s="426">
        <f>'Page 1 - General Information'!$G$12</f>
        <v>113362403</v>
      </c>
      <c r="B214" s="426" t="str">
        <f>'Page 1 - General Information'!$G$16</f>
        <v>2562</v>
      </c>
      <c r="C214" s="489" t="s">
        <v>19151</v>
      </c>
      <c r="D214" s="426"/>
      <c r="E214" s="426"/>
      <c r="F214" s="426"/>
      <c r="G214" s="426"/>
      <c r="H214" s="426"/>
      <c r="I214" s="426"/>
      <c r="J214" s="426"/>
      <c r="K214" s="426"/>
      <c r="L214" s="426"/>
      <c r="M214" s="426"/>
      <c r="N214" s="426" t="s">
        <v>4157</v>
      </c>
      <c r="O214" s="490">
        <f>INDEX('Page 2 - Team Information'!$K$14:$AP$184,Y214,X214)</f>
        <v>0</v>
      </c>
      <c r="P214" s="426"/>
      <c r="Q214" s="426"/>
      <c r="R214" s="426"/>
      <c r="S214" s="426" t="s">
        <v>4370</v>
      </c>
      <c r="T214" s="426"/>
      <c r="U214" s="426"/>
      <c r="V214" s="426"/>
      <c r="W214" s="426"/>
      <c r="X214" s="491">
        <v>3</v>
      </c>
      <c r="Y214" s="491">
        <v>71</v>
      </c>
    </row>
    <row r="215" spans="1:25">
      <c r="A215" s="426">
        <f>'Page 1 - General Information'!$G$12</f>
        <v>113362403</v>
      </c>
      <c r="B215" s="426" t="str">
        <f>'Page 1 - General Information'!$G$16</f>
        <v>2562</v>
      </c>
      <c r="C215" s="489" t="s">
        <v>19151</v>
      </c>
      <c r="D215" s="426"/>
      <c r="E215" s="426"/>
      <c r="F215" s="426"/>
      <c r="G215" s="426"/>
      <c r="H215" s="426"/>
      <c r="I215" s="426"/>
      <c r="J215" s="426"/>
      <c r="K215" s="426"/>
      <c r="L215" s="426"/>
      <c r="M215" s="426"/>
      <c r="N215" s="426" t="s">
        <v>4157</v>
      </c>
      <c r="O215" s="490">
        <f>INDEX('Page 2 - Team Information'!$K$14:$AP$184,Y215,X215)</f>
        <v>0</v>
      </c>
      <c r="P215" s="426"/>
      <c r="Q215" s="426"/>
      <c r="R215" s="426"/>
      <c r="S215" s="426" t="s">
        <v>4371</v>
      </c>
      <c r="T215" s="426"/>
      <c r="U215" s="426"/>
      <c r="V215" s="426"/>
      <c r="W215" s="426"/>
      <c r="X215" s="491">
        <v>1</v>
      </c>
      <c r="Y215" s="491">
        <v>72</v>
      </c>
    </row>
    <row r="216" spans="1:25">
      <c r="A216" s="426">
        <f>'Page 1 - General Information'!$G$12</f>
        <v>113362403</v>
      </c>
      <c r="B216" s="426" t="str">
        <f>'Page 1 - General Information'!$G$16</f>
        <v>2562</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c r="A217" s="426">
        <f>'Page 1 - General Information'!$G$12</f>
        <v>113362403</v>
      </c>
      <c r="B217" s="426" t="str">
        <f>'Page 1 - General Information'!$G$16</f>
        <v>2562</v>
      </c>
      <c r="C217" s="489" t="s">
        <v>19151</v>
      </c>
      <c r="D217" s="426"/>
      <c r="E217" s="426"/>
      <c r="F217" s="426"/>
      <c r="G217" s="426"/>
      <c r="H217" s="426"/>
      <c r="I217" s="426"/>
      <c r="J217" s="426"/>
      <c r="K217" s="426"/>
      <c r="L217" s="426"/>
      <c r="M217" s="426"/>
      <c r="N217" s="426" t="s">
        <v>4157</v>
      </c>
      <c r="O217" s="490">
        <f>INDEX('Page 2 - Team Information'!$K$14:$AP$184,Y217,X217)</f>
        <v>0</v>
      </c>
      <c r="P217" s="426"/>
      <c r="Q217" s="426"/>
      <c r="R217" s="426"/>
      <c r="S217" s="426" t="s">
        <v>4373</v>
      </c>
      <c r="T217" s="426"/>
      <c r="U217" s="426"/>
      <c r="V217" s="426"/>
      <c r="W217" s="426"/>
      <c r="X217" s="491">
        <v>3</v>
      </c>
      <c r="Y217" s="491">
        <v>72</v>
      </c>
    </row>
    <row r="218" spans="1:25">
      <c r="A218" s="426">
        <f>'Page 1 - General Information'!$G$12</f>
        <v>113362403</v>
      </c>
      <c r="B218" s="426" t="str">
        <f>'Page 1 - General Information'!$G$16</f>
        <v>2562</v>
      </c>
      <c r="C218" s="489" t="s">
        <v>19151</v>
      </c>
      <c r="D218" s="426"/>
      <c r="E218" s="426"/>
      <c r="F218" s="426"/>
      <c r="G218" s="426"/>
      <c r="H218" s="426"/>
      <c r="I218" s="426"/>
      <c r="J218" s="426"/>
      <c r="K218" s="426"/>
      <c r="L218" s="426"/>
      <c r="M218" s="426"/>
      <c r="N218" s="426" t="s">
        <v>4157</v>
      </c>
      <c r="O218" s="490">
        <f>INDEX('Page 2 - Team Information'!$K$14:$AP$184,Y218,X218)</f>
        <v>0</v>
      </c>
      <c r="P218" s="426"/>
      <c r="Q218" s="426"/>
      <c r="R218" s="426"/>
      <c r="S218" s="426" t="s">
        <v>4374</v>
      </c>
      <c r="T218" s="426"/>
      <c r="U218" s="426"/>
      <c r="V218" s="426"/>
      <c r="W218" s="426"/>
      <c r="X218" s="491">
        <v>1</v>
      </c>
      <c r="Y218" s="491">
        <v>73</v>
      </c>
    </row>
    <row r="219" spans="1:25">
      <c r="A219" s="426">
        <f>'Page 1 - General Information'!$G$12</f>
        <v>113362403</v>
      </c>
      <c r="B219" s="426" t="str">
        <f>'Page 1 - General Information'!$G$16</f>
        <v>2562</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c r="A220" s="426">
        <f>'Page 1 - General Information'!$G$12</f>
        <v>113362403</v>
      </c>
      <c r="B220" s="426" t="str">
        <f>'Page 1 - General Information'!$G$16</f>
        <v>2562</v>
      </c>
      <c r="C220" s="489" t="s">
        <v>19151</v>
      </c>
      <c r="D220" s="426"/>
      <c r="E220" s="426"/>
      <c r="F220" s="426"/>
      <c r="G220" s="426"/>
      <c r="H220" s="426"/>
      <c r="I220" s="426"/>
      <c r="J220" s="426"/>
      <c r="K220" s="426"/>
      <c r="L220" s="426"/>
      <c r="M220" s="426"/>
      <c r="N220" s="426" t="s">
        <v>4157</v>
      </c>
      <c r="O220" s="490">
        <f>INDEX('Page 2 - Team Information'!$K$14:$AP$184,Y220,X220)</f>
        <v>0</v>
      </c>
      <c r="P220" s="426"/>
      <c r="Q220" s="426"/>
      <c r="R220" s="426"/>
      <c r="S220" s="426" t="s">
        <v>4376</v>
      </c>
      <c r="T220" s="426"/>
      <c r="U220" s="426"/>
      <c r="V220" s="426"/>
      <c r="W220" s="426"/>
      <c r="X220" s="491">
        <v>3</v>
      </c>
      <c r="Y220" s="491">
        <v>73</v>
      </c>
    </row>
    <row r="221" spans="1:25">
      <c r="A221" s="426">
        <f>'Page 1 - General Information'!$G$12</f>
        <v>113362403</v>
      </c>
      <c r="B221" s="426" t="str">
        <f>'Page 1 - General Information'!$G$16</f>
        <v>2562</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c r="A222" s="426">
        <f>'Page 1 - General Information'!$G$12</f>
        <v>113362403</v>
      </c>
      <c r="B222" s="426" t="str">
        <f>'Page 1 - General Information'!$G$16</f>
        <v>2562</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c r="A223" s="426">
        <f>'Page 1 - General Information'!$G$12</f>
        <v>113362403</v>
      </c>
      <c r="B223" s="426" t="str">
        <f>'Page 1 - General Information'!$G$16</f>
        <v>2562</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c r="A224" s="426">
        <f>'Page 1 - General Information'!$G$12</f>
        <v>113362403</v>
      </c>
      <c r="B224" s="426" t="str">
        <f>'Page 1 - General Information'!$G$16</f>
        <v>2562</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c r="A225" s="426">
        <f>'Page 1 - General Information'!$G$12</f>
        <v>113362403</v>
      </c>
      <c r="B225" s="426" t="str">
        <f>'Page 1 - General Information'!$G$16</f>
        <v>2562</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c r="A226" s="426">
        <f>'Page 1 - General Information'!$G$12</f>
        <v>113362403</v>
      </c>
      <c r="B226" s="426" t="str">
        <f>'Page 1 - General Information'!$G$16</f>
        <v>2562</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c r="A227" s="426">
        <f>'Page 1 - General Information'!$G$12</f>
        <v>113362403</v>
      </c>
      <c r="B227" s="426" t="str">
        <f>'Page 1 - General Information'!$G$16</f>
        <v>2562</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c r="A228" s="426">
        <f>'Page 1 - General Information'!$G$12</f>
        <v>113362403</v>
      </c>
      <c r="B228" s="426" t="str">
        <f>'Page 1 - General Information'!$G$16</f>
        <v>2562</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c r="A229" s="426">
        <f>'Page 1 - General Information'!$G$12</f>
        <v>113362403</v>
      </c>
      <c r="B229" s="426" t="str">
        <f>'Page 1 - General Information'!$G$16</f>
        <v>2562</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c r="A230" s="426">
        <f>'Page 1 - General Information'!$G$12</f>
        <v>113362403</v>
      </c>
      <c r="B230" s="426" t="str">
        <f>'Page 1 - General Information'!$G$16</f>
        <v>2562</v>
      </c>
      <c r="C230" s="489" t="s">
        <v>19151</v>
      </c>
      <c r="D230" s="426"/>
      <c r="E230" s="426"/>
      <c r="F230" s="426"/>
      <c r="G230" s="426"/>
      <c r="H230" s="426"/>
      <c r="I230" s="426"/>
      <c r="J230" s="426"/>
      <c r="K230" s="426"/>
      <c r="L230" s="426"/>
      <c r="M230" s="426"/>
      <c r="N230" s="426" t="s">
        <v>4157</v>
      </c>
      <c r="O230" s="490">
        <f>INDEX('Page 2 - Team Information'!$K$14:$AP$184,Y230,X230)</f>
        <v>0</v>
      </c>
      <c r="P230" s="426"/>
      <c r="Q230" s="426"/>
      <c r="R230" s="426"/>
      <c r="S230" s="426" t="s">
        <v>4386</v>
      </c>
      <c r="T230" s="426"/>
      <c r="U230" s="426"/>
      <c r="V230" s="426"/>
      <c r="W230" s="426"/>
      <c r="X230" s="491">
        <v>1</v>
      </c>
      <c r="Y230" s="491">
        <v>77</v>
      </c>
    </row>
    <row r="231" spans="1:25">
      <c r="A231" s="426">
        <f>'Page 1 - General Information'!$G$12</f>
        <v>113362403</v>
      </c>
      <c r="B231" s="426" t="str">
        <f>'Page 1 - General Information'!$G$16</f>
        <v>2562</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c r="A232" s="426">
        <f>'Page 1 - General Information'!$G$12</f>
        <v>113362403</v>
      </c>
      <c r="B232" s="426" t="str">
        <f>'Page 1 - General Information'!$G$16</f>
        <v>2562</v>
      </c>
      <c r="C232" s="489" t="s">
        <v>19151</v>
      </c>
      <c r="D232" s="426"/>
      <c r="E232" s="426"/>
      <c r="F232" s="426"/>
      <c r="G232" s="426"/>
      <c r="H232" s="426"/>
      <c r="I232" s="426"/>
      <c r="J232" s="426"/>
      <c r="K232" s="426"/>
      <c r="L232" s="426"/>
      <c r="M232" s="426"/>
      <c r="N232" s="426" t="s">
        <v>4157</v>
      </c>
      <c r="O232" s="490">
        <f>INDEX('Page 2 - Team Information'!$K$14:$AP$184,Y232,X232)</f>
        <v>0</v>
      </c>
      <c r="P232" s="426"/>
      <c r="Q232" s="426"/>
      <c r="R232" s="426"/>
      <c r="S232" s="426" t="s">
        <v>4388</v>
      </c>
      <c r="T232" s="426"/>
      <c r="U232" s="426"/>
      <c r="V232" s="426"/>
      <c r="W232" s="426"/>
      <c r="X232" s="491">
        <v>3</v>
      </c>
      <c r="Y232" s="491">
        <v>77</v>
      </c>
    </row>
    <row r="233" spans="1:25">
      <c r="A233" s="426">
        <f>'Page 1 - General Information'!$G$12</f>
        <v>113362403</v>
      </c>
      <c r="B233" s="426" t="str">
        <f>'Page 1 - General Information'!$G$16</f>
        <v>2562</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c r="A234" s="426">
        <f>'Page 1 - General Information'!$G$12</f>
        <v>113362403</v>
      </c>
      <c r="B234" s="426" t="str">
        <f>'Page 1 - General Information'!$G$16</f>
        <v>2562</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c r="A235" s="426">
        <f>'Page 1 - General Information'!$G$12</f>
        <v>113362403</v>
      </c>
      <c r="B235" s="426" t="str">
        <f>'Page 1 - General Information'!$G$16</f>
        <v>2562</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c r="A236" s="426">
        <f>'Page 1 - General Information'!$G$12</f>
        <v>113362403</v>
      </c>
      <c r="B236" s="426" t="str">
        <f>'Page 1 - General Information'!$G$16</f>
        <v>2562</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c r="A237" s="426">
        <f>'Page 1 - General Information'!$G$12</f>
        <v>113362403</v>
      </c>
      <c r="B237" s="426" t="str">
        <f>'Page 1 - General Information'!$G$16</f>
        <v>2562</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c r="A238" s="426">
        <f>'Page 1 - General Information'!$G$12</f>
        <v>113362403</v>
      </c>
      <c r="B238" s="426" t="str">
        <f>'Page 1 - General Information'!$G$16</f>
        <v>2562</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c r="A239" s="426">
        <f>'Page 1 - General Information'!$G$12</f>
        <v>113362403</v>
      </c>
      <c r="B239" s="426" t="str">
        <f>'Page 1 - General Information'!$G$16</f>
        <v>2562</v>
      </c>
      <c r="C239" s="489" t="s">
        <v>19151</v>
      </c>
      <c r="D239" s="426"/>
      <c r="E239" s="426"/>
      <c r="F239" s="426"/>
      <c r="G239" s="426"/>
      <c r="H239" s="426"/>
      <c r="I239" s="426"/>
      <c r="J239" s="426"/>
      <c r="K239" s="426"/>
      <c r="L239" s="426"/>
      <c r="M239" s="426"/>
      <c r="N239" s="426" t="s">
        <v>4157</v>
      </c>
      <c r="O239" s="490">
        <f>INDEX('Page 2 - Team Information'!$K$14:$AP$184,Y239,X239)</f>
        <v>0</v>
      </c>
      <c r="P239" s="426"/>
      <c r="Q239" s="426"/>
      <c r="R239" s="426"/>
      <c r="S239" s="426" t="s">
        <v>4395</v>
      </c>
      <c r="T239" s="426"/>
      <c r="U239" s="426"/>
      <c r="V239" s="426"/>
      <c r="W239" s="426"/>
      <c r="X239" s="491">
        <v>1</v>
      </c>
      <c r="Y239" s="491">
        <v>80</v>
      </c>
    </row>
    <row r="240" spans="1:25">
      <c r="A240" s="426">
        <f>'Page 1 - General Information'!$G$12</f>
        <v>113362403</v>
      </c>
      <c r="B240" s="426" t="str">
        <f>'Page 1 - General Information'!$G$16</f>
        <v>2562</v>
      </c>
      <c r="C240" s="489" t="s">
        <v>19151</v>
      </c>
      <c r="D240" s="426"/>
      <c r="E240" s="426"/>
      <c r="F240" s="426"/>
      <c r="G240" s="426"/>
      <c r="H240" s="426"/>
      <c r="I240" s="426"/>
      <c r="J240" s="426"/>
      <c r="K240" s="426"/>
      <c r="L240" s="426"/>
      <c r="M240" s="426"/>
      <c r="N240" s="426" t="s">
        <v>4157</v>
      </c>
      <c r="O240" s="490">
        <f>INDEX('Page 2 - Team Information'!$K$14:$AP$184,Y240,X240)</f>
        <v>0</v>
      </c>
      <c r="P240" s="426"/>
      <c r="Q240" s="426"/>
      <c r="R240" s="426"/>
      <c r="S240" s="426" t="s">
        <v>4396</v>
      </c>
      <c r="T240" s="426"/>
      <c r="U240" s="426"/>
      <c r="V240" s="426"/>
      <c r="W240" s="426"/>
      <c r="X240" s="491">
        <v>2</v>
      </c>
      <c r="Y240" s="491">
        <v>80</v>
      </c>
    </row>
    <row r="241" spans="1:25">
      <c r="A241" s="426">
        <f>'Page 1 - General Information'!$G$12</f>
        <v>113362403</v>
      </c>
      <c r="B241" s="426" t="str">
        <f>'Page 1 - General Information'!$G$16</f>
        <v>2562</v>
      </c>
      <c r="C241" s="489" t="s">
        <v>19151</v>
      </c>
      <c r="D241" s="426"/>
      <c r="E241" s="426"/>
      <c r="F241" s="426"/>
      <c r="G241" s="426"/>
      <c r="H241" s="426"/>
      <c r="I241" s="426"/>
      <c r="J241" s="426"/>
      <c r="K241" s="426"/>
      <c r="L241" s="426"/>
      <c r="M241" s="426"/>
      <c r="N241" s="426" t="s">
        <v>4157</v>
      </c>
      <c r="O241" s="490">
        <f>INDEX('Page 2 - Team Information'!$K$14:$AP$184,Y241,X241)</f>
        <v>0</v>
      </c>
      <c r="P241" s="426"/>
      <c r="Q241" s="426"/>
      <c r="R241" s="426"/>
      <c r="S241" s="426" t="s">
        <v>4397</v>
      </c>
      <c r="T241" s="426"/>
      <c r="U241" s="426"/>
      <c r="V241" s="426"/>
      <c r="W241" s="426"/>
      <c r="X241" s="491">
        <v>3</v>
      </c>
      <c r="Y241" s="491">
        <v>80</v>
      </c>
    </row>
    <row r="242" spans="1:25">
      <c r="A242" s="426">
        <f>'Page 1 - General Information'!$G$12</f>
        <v>113362403</v>
      </c>
      <c r="B242" s="426" t="str">
        <f>'Page 1 - General Information'!$G$16</f>
        <v>2562</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c r="A243" s="426">
        <f>'Page 1 - General Information'!$G$12</f>
        <v>113362403</v>
      </c>
      <c r="B243" s="426" t="str">
        <f>'Page 1 - General Information'!$G$16</f>
        <v>2562</v>
      </c>
      <c r="C243" s="489" t="s">
        <v>19151</v>
      </c>
      <c r="D243" s="426"/>
      <c r="E243" s="426"/>
      <c r="F243" s="426"/>
      <c r="G243" s="426"/>
      <c r="H243" s="426"/>
      <c r="I243" s="426"/>
      <c r="J243" s="426"/>
      <c r="K243" s="426"/>
      <c r="L243" s="426"/>
      <c r="M243" s="426"/>
      <c r="N243" s="426" t="s">
        <v>4157</v>
      </c>
      <c r="O243" s="490">
        <f>INDEX('Page 2 - Team Information'!$K$14:$AP$184,Y243,X243)</f>
        <v>9</v>
      </c>
      <c r="P243" s="426"/>
      <c r="Q243" s="426"/>
      <c r="R243" s="426"/>
      <c r="S243" s="426" t="s">
        <v>4399</v>
      </c>
      <c r="T243" s="426"/>
      <c r="U243" s="426"/>
      <c r="V243" s="426"/>
      <c r="W243" s="426"/>
      <c r="X243" s="491">
        <v>2</v>
      </c>
      <c r="Y243" s="491">
        <v>81</v>
      </c>
    </row>
    <row r="244" spans="1:25">
      <c r="A244" s="426">
        <f>'Page 1 - General Information'!$G$12</f>
        <v>113362403</v>
      </c>
      <c r="B244" s="426" t="str">
        <f>'Page 1 - General Information'!$G$16</f>
        <v>2562</v>
      </c>
      <c r="C244" s="489" t="s">
        <v>19151</v>
      </c>
      <c r="D244" s="426"/>
      <c r="E244" s="426"/>
      <c r="F244" s="426"/>
      <c r="G244" s="426"/>
      <c r="H244" s="426"/>
      <c r="I244" s="426"/>
      <c r="J244" s="426"/>
      <c r="K244" s="426"/>
      <c r="L244" s="426"/>
      <c r="M244" s="426"/>
      <c r="N244" s="426" t="s">
        <v>4157</v>
      </c>
      <c r="O244" s="490">
        <f>INDEX('Page 2 - Team Information'!$K$14:$AP$184,Y244,X244)</f>
        <v>9</v>
      </c>
      <c r="P244" s="426"/>
      <c r="Q244" s="426"/>
      <c r="R244" s="426"/>
      <c r="S244" s="426" t="s">
        <v>4400</v>
      </c>
      <c r="T244" s="426"/>
      <c r="U244" s="426"/>
      <c r="V244" s="426"/>
      <c r="W244" s="426"/>
      <c r="X244" s="491">
        <v>3</v>
      </c>
      <c r="Y244" s="491">
        <v>81</v>
      </c>
    </row>
    <row r="245" spans="1:25">
      <c r="A245" s="426">
        <f>'Page 1 - General Information'!$G$12</f>
        <v>113362403</v>
      </c>
      <c r="B245" s="426" t="str">
        <f>'Page 1 - General Information'!$G$16</f>
        <v>2562</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c r="A246" s="426">
        <f>'Page 1 - General Information'!$G$12</f>
        <v>113362403</v>
      </c>
      <c r="B246" s="426" t="str">
        <f>'Page 1 - General Information'!$G$16</f>
        <v>2562</v>
      </c>
      <c r="C246" s="489" t="s">
        <v>19151</v>
      </c>
      <c r="D246" s="426"/>
      <c r="E246" s="426"/>
      <c r="F246" s="426"/>
      <c r="G246" s="426"/>
      <c r="H246" s="426"/>
      <c r="I246" s="426"/>
      <c r="J246" s="426"/>
      <c r="K246" s="426"/>
      <c r="L246" s="426"/>
      <c r="M246" s="426"/>
      <c r="N246" s="426" t="s">
        <v>4157</v>
      </c>
      <c r="O246" s="490">
        <f>INDEX('Page 2 - Team Information'!$K$14:$AP$184,Y246,X246)</f>
        <v>11</v>
      </c>
      <c r="P246" s="426"/>
      <c r="Q246" s="426"/>
      <c r="R246" s="426"/>
      <c r="S246" s="426" t="s">
        <v>4402</v>
      </c>
      <c r="T246" s="426"/>
      <c r="U246" s="426"/>
      <c r="V246" s="426"/>
      <c r="W246" s="426"/>
      <c r="X246" s="491">
        <v>2</v>
      </c>
      <c r="Y246" s="491">
        <v>82</v>
      </c>
    </row>
    <row r="247" spans="1:25">
      <c r="A247" s="426">
        <f>'Page 1 - General Information'!$G$12</f>
        <v>113362403</v>
      </c>
      <c r="B247" s="426" t="str">
        <f>'Page 1 - General Information'!$G$16</f>
        <v>2562</v>
      </c>
      <c r="C247" s="489" t="s">
        <v>19151</v>
      </c>
      <c r="D247" s="426"/>
      <c r="E247" s="426"/>
      <c r="F247" s="426"/>
      <c r="G247" s="426"/>
      <c r="H247" s="426"/>
      <c r="I247" s="426"/>
      <c r="J247" s="426"/>
      <c r="K247" s="426"/>
      <c r="L247" s="426"/>
      <c r="M247" s="426"/>
      <c r="N247" s="426" t="s">
        <v>4157</v>
      </c>
      <c r="O247" s="490">
        <f>INDEX('Page 2 - Team Information'!$K$14:$AP$184,Y247,X247)</f>
        <v>11</v>
      </c>
      <c r="P247" s="426"/>
      <c r="Q247" s="426"/>
      <c r="R247" s="426"/>
      <c r="S247" s="426" t="s">
        <v>4403</v>
      </c>
      <c r="T247" s="426"/>
      <c r="U247" s="426"/>
      <c r="V247" s="426"/>
      <c r="W247" s="426"/>
      <c r="X247" s="491">
        <v>3</v>
      </c>
      <c r="Y247" s="491">
        <v>82</v>
      </c>
    </row>
    <row r="248" spans="1:25">
      <c r="A248" s="426">
        <f>'Page 1 - General Information'!$G$12</f>
        <v>113362403</v>
      </c>
      <c r="B248" s="426" t="str">
        <f>'Page 1 - General Information'!$G$16</f>
        <v>2562</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c r="A249" s="426">
        <f>'Page 1 - General Information'!$G$12</f>
        <v>113362403</v>
      </c>
      <c r="B249" s="426" t="str">
        <f>'Page 1 - General Information'!$G$16</f>
        <v>2562</v>
      </c>
      <c r="C249" s="489" t="s">
        <v>19151</v>
      </c>
      <c r="D249" s="426"/>
      <c r="E249" s="426"/>
      <c r="F249" s="426"/>
      <c r="G249" s="426"/>
      <c r="H249" s="426"/>
      <c r="I249" s="426"/>
      <c r="J249" s="426"/>
      <c r="K249" s="426"/>
      <c r="L249" s="426"/>
      <c r="M249" s="426"/>
      <c r="N249" s="426" t="s">
        <v>4157</v>
      </c>
      <c r="O249" s="490">
        <f>INDEX('Page 2 - Team Information'!$K$14:$AP$184,Y249,X249)</f>
        <v>15</v>
      </c>
      <c r="P249" s="426"/>
      <c r="Q249" s="426"/>
      <c r="R249" s="426"/>
      <c r="S249" s="426" t="s">
        <v>4405</v>
      </c>
      <c r="T249" s="426"/>
      <c r="U249" s="426"/>
      <c r="V249" s="426"/>
      <c r="W249" s="426"/>
      <c r="X249" s="491">
        <v>2</v>
      </c>
      <c r="Y249" s="491">
        <v>83</v>
      </c>
    </row>
    <row r="250" spans="1:25">
      <c r="A250" s="426">
        <f>'Page 1 - General Information'!$G$12</f>
        <v>113362403</v>
      </c>
      <c r="B250" s="426" t="str">
        <f>'Page 1 - General Information'!$G$16</f>
        <v>2562</v>
      </c>
      <c r="C250" s="489" t="s">
        <v>19151</v>
      </c>
      <c r="D250" s="426"/>
      <c r="E250" s="426"/>
      <c r="F250" s="426"/>
      <c r="G250" s="426"/>
      <c r="H250" s="426"/>
      <c r="I250" s="426"/>
      <c r="J250" s="426"/>
      <c r="K250" s="426"/>
      <c r="L250" s="426"/>
      <c r="M250" s="426"/>
      <c r="N250" s="426" t="s">
        <v>4157</v>
      </c>
      <c r="O250" s="490">
        <f>INDEX('Page 2 - Team Information'!$K$14:$AP$184,Y250,X250)</f>
        <v>15</v>
      </c>
      <c r="P250" s="426"/>
      <c r="Q250" s="426"/>
      <c r="R250" s="426"/>
      <c r="S250" s="426" t="s">
        <v>4406</v>
      </c>
      <c r="T250" s="426"/>
      <c r="U250" s="426"/>
      <c r="V250" s="426"/>
      <c r="W250" s="426"/>
      <c r="X250" s="491">
        <v>3</v>
      </c>
      <c r="Y250" s="491">
        <v>83</v>
      </c>
    </row>
    <row r="251" spans="1:25">
      <c r="A251" s="426">
        <f>'Page 1 - General Information'!$G$12</f>
        <v>113362403</v>
      </c>
      <c r="B251" s="426" t="str">
        <f>'Page 1 - General Information'!$G$16</f>
        <v>2562</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c r="A252" s="426">
        <f>'Page 1 - General Information'!$G$12</f>
        <v>113362403</v>
      </c>
      <c r="B252" s="426" t="str">
        <f>'Page 1 - General Information'!$G$16</f>
        <v>2562</v>
      </c>
      <c r="C252" s="489" t="s">
        <v>19151</v>
      </c>
      <c r="D252" s="426"/>
      <c r="E252" s="426"/>
      <c r="F252" s="426"/>
      <c r="G252" s="426"/>
      <c r="H252" s="426"/>
      <c r="I252" s="426"/>
      <c r="J252" s="426"/>
      <c r="K252" s="426"/>
      <c r="L252" s="426"/>
      <c r="M252" s="426"/>
      <c r="N252" s="426" t="s">
        <v>4157</v>
      </c>
      <c r="O252" s="490">
        <f>INDEX('Page 2 - Team Information'!$K$14:$AP$184,Y252,X252)</f>
        <v>20</v>
      </c>
      <c r="P252" s="426"/>
      <c r="Q252" s="426"/>
      <c r="R252" s="426"/>
      <c r="S252" s="426" t="s">
        <v>4408</v>
      </c>
      <c r="T252" s="426"/>
      <c r="U252" s="426"/>
      <c r="V252" s="426"/>
      <c r="W252" s="426"/>
      <c r="X252" s="491">
        <v>2</v>
      </c>
      <c r="Y252" s="491">
        <v>84</v>
      </c>
    </row>
    <row r="253" spans="1:25">
      <c r="A253" s="426">
        <f>'Page 1 - General Information'!$G$12</f>
        <v>113362403</v>
      </c>
      <c r="B253" s="426" t="str">
        <f>'Page 1 - General Information'!$G$16</f>
        <v>2562</v>
      </c>
      <c r="C253" s="489" t="s">
        <v>19151</v>
      </c>
      <c r="D253" s="426"/>
      <c r="E253" s="426"/>
      <c r="F253" s="426"/>
      <c r="G253" s="426"/>
      <c r="H253" s="426"/>
      <c r="I253" s="426"/>
      <c r="J253" s="426"/>
      <c r="K253" s="426"/>
      <c r="L253" s="426"/>
      <c r="M253" s="426"/>
      <c r="N253" s="426" t="s">
        <v>4157</v>
      </c>
      <c r="O253" s="490">
        <f>INDEX('Page 2 - Team Information'!$K$14:$AP$184,Y253,X253)</f>
        <v>20</v>
      </c>
      <c r="P253" s="426"/>
      <c r="Q253" s="426"/>
      <c r="R253" s="426"/>
      <c r="S253" s="426" t="s">
        <v>4409</v>
      </c>
      <c r="T253" s="426"/>
      <c r="U253" s="426"/>
      <c r="V253" s="426"/>
      <c r="W253" s="426"/>
      <c r="X253" s="491">
        <v>3</v>
      </c>
      <c r="Y253" s="491">
        <v>84</v>
      </c>
    </row>
    <row r="254" spans="1:25">
      <c r="A254" s="426">
        <f>'Page 1 - General Information'!$G$12</f>
        <v>113362403</v>
      </c>
      <c r="B254" s="426" t="str">
        <f>'Page 1 - General Information'!$G$16</f>
        <v>2562</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c r="A255" s="426">
        <f>'Page 1 - General Information'!$G$12</f>
        <v>113362403</v>
      </c>
      <c r="B255" s="426" t="str">
        <f>'Page 1 - General Information'!$G$16</f>
        <v>2562</v>
      </c>
      <c r="C255" s="489" t="s">
        <v>19151</v>
      </c>
      <c r="D255" s="426"/>
      <c r="E255" s="426"/>
      <c r="F255" s="426"/>
      <c r="G255" s="426"/>
      <c r="H255" s="426"/>
      <c r="I255" s="426"/>
      <c r="J255" s="426"/>
      <c r="K255" s="426"/>
      <c r="L255" s="426"/>
      <c r="M255" s="426"/>
      <c r="N255" s="426" t="s">
        <v>4157</v>
      </c>
      <c r="O255" s="490">
        <f>INDEX('Page 2 - Team Information'!$K$14:$AP$184,Y255,X255)</f>
        <v>12</v>
      </c>
      <c r="P255" s="426"/>
      <c r="Q255" s="426"/>
      <c r="R255" s="426"/>
      <c r="S255" s="426" t="s">
        <v>4411</v>
      </c>
      <c r="T255" s="426"/>
      <c r="U255" s="426"/>
      <c r="V255" s="426"/>
      <c r="W255" s="426"/>
      <c r="X255" s="491">
        <v>2</v>
      </c>
      <c r="Y255" s="491">
        <v>85</v>
      </c>
    </row>
    <row r="256" spans="1:25">
      <c r="A256" s="426">
        <f>'Page 1 - General Information'!$G$12</f>
        <v>113362403</v>
      </c>
      <c r="B256" s="426" t="str">
        <f>'Page 1 - General Information'!$G$16</f>
        <v>2562</v>
      </c>
      <c r="C256" s="489" t="s">
        <v>19151</v>
      </c>
      <c r="D256" s="426"/>
      <c r="E256" s="426"/>
      <c r="F256" s="426"/>
      <c r="G256" s="426"/>
      <c r="H256" s="426"/>
      <c r="I256" s="426"/>
      <c r="J256" s="426"/>
      <c r="K256" s="426"/>
      <c r="L256" s="426"/>
      <c r="M256" s="426"/>
      <c r="N256" s="426" t="s">
        <v>4157</v>
      </c>
      <c r="O256" s="490">
        <f>INDEX('Page 2 - Team Information'!$K$14:$AP$184,Y256,X256)</f>
        <v>12</v>
      </c>
      <c r="P256" s="426"/>
      <c r="Q256" s="426"/>
      <c r="R256" s="426"/>
      <c r="S256" s="426" t="s">
        <v>4412</v>
      </c>
      <c r="T256" s="426"/>
      <c r="U256" s="426"/>
      <c r="V256" s="426"/>
      <c r="W256" s="426"/>
      <c r="X256" s="491">
        <v>3</v>
      </c>
      <c r="Y256" s="491">
        <v>85</v>
      </c>
    </row>
    <row r="257" spans="1:25">
      <c r="A257" s="426">
        <f>'Page 1 - General Information'!$G$12</f>
        <v>113362403</v>
      </c>
      <c r="B257" s="426" t="str">
        <f>'Page 1 - General Information'!$G$16</f>
        <v>2562</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c r="A258" s="426">
        <f>'Page 1 - General Information'!$G$12</f>
        <v>113362403</v>
      </c>
      <c r="B258" s="426" t="str">
        <f>'Page 1 - General Information'!$G$16</f>
        <v>2562</v>
      </c>
      <c r="C258" s="489" t="s">
        <v>19151</v>
      </c>
      <c r="D258" s="426"/>
      <c r="E258" s="426"/>
      <c r="F258" s="426"/>
      <c r="G258" s="426"/>
      <c r="H258" s="426"/>
      <c r="I258" s="426"/>
      <c r="J258" s="426"/>
      <c r="K258" s="426"/>
      <c r="L258" s="426"/>
      <c r="M258" s="426"/>
      <c r="N258" s="426" t="s">
        <v>4157</v>
      </c>
      <c r="O258" s="490">
        <f>INDEX('Page 2 - Team Information'!$K$14:$AP$184,Y258,X258)</f>
        <v>1</v>
      </c>
      <c r="P258" s="426"/>
      <c r="Q258" s="426"/>
      <c r="R258" s="426"/>
      <c r="S258" s="426" t="s">
        <v>4414</v>
      </c>
      <c r="T258" s="426"/>
      <c r="U258" s="426"/>
      <c r="V258" s="426"/>
      <c r="W258" s="426"/>
      <c r="X258" s="491">
        <v>2</v>
      </c>
      <c r="Y258" s="491">
        <v>86</v>
      </c>
    </row>
    <row r="259" spans="1:25">
      <c r="A259" s="426">
        <f>'Page 1 - General Information'!$G$12</f>
        <v>113362403</v>
      </c>
      <c r="B259" s="426" t="str">
        <f>'Page 1 - General Information'!$G$16</f>
        <v>2562</v>
      </c>
      <c r="C259" s="489" t="s">
        <v>19151</v>
      </c>
      <c r="D259" s="426"/>
      <c r="E259" s="426"/>
      <c r="F259" s="426"/>
      <c r="G259" s="426"/>
      <c r="H259" s="426"/>
      <c r="I259" s="426"/>
      <c r="J259" s="426"/>
      <c r="K259" s="426"/>
      <c r="L259" s="426"/>
      <c r="M259" s="426"/>
      <c r="N259" s="426" t="s">
        <v>4157</v>
      </c>
      <c r="O259" s="490">
        <f>INDEX('Page 2 - Team Information'!$K$14:$AP$184,Y259,X259)</f>
        <v>1</v>
      </c>
      <c r="P259" s="426"/>
      <c r="Q259" s="426"/>
      <c r="R259" s="426"/>
      <c r="S259" s="426" t="s">
        <v>4415</v>
      </c>
      <c r="T259" s="426"/>
      <c r="U259" s="426"/>
      <c r="V259" s="426"/>
      <c r="W259" s="426"/>
      <c r="X259" s="491">
        <v>3</v>
      </c>
      <c r="Y259" s="491">
        <v>86</v>
      </c>
    </row>
    <row r="260" spans="1:25">
      <c r="A260" s="426">
        <f>'Page 1 - General Information'!$G$12</f>
        <v>113362403</v>
      </c>
      <c r="B260" s="426" t="str">
        <f>'Page 1 - General Information'!$G$16</f>
        <v>2562</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c r="A261" s="426">
        <f>'Page 1 - General Information'!$G$12</f>
        <v>113362403</v>
      </c>
      <c r="B261" s="426" t="str">
        <f>'Page 1 - General Information'!$G$16</f>
        <v>2562</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c r="A262" s="426">
        <f>'Page 1 - General Information'!$G$12</f>
        <v>113362403</v>
      </c>
      <c r="B262" s="426" t="str">
        <f>'Page 1 - General Information'!$G$16</f>
        <v>2562</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c r="A263" s="426">
        <f>'Page 1 - General Information'!$G$12</f>
        <v>113362403</v>
      </c>
      <c r="B263" s="426" t="str">
        <f>'Page 1 - General Information'!$G$16</f>
        <v>2562</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c r="A264" s="426">
        <f>'Page 1 - General Information'!$G$12</f>
        <v>113362403</v>
      </c>
      <c r="B264" s="426" t="str">
        <f>'Page 1 - General Information'!$G$16</f>
        <v>2562</v>
      </c>
      <c r="C264" s="489" t="s">
        <v>19151</v>
      </c>
      <c r="D264" s="426"/>
      <c r="E264" s="426"/>
      <c r="F264" s="426"/>
      <c r="G264" s="426"/>
      <c r="H264" s="426"/>
      <c r="I264" s="426"/>
      <c r="J264" s="426"/>
      <c r="K264" s="426"/>
      <c r="L264" s="426"/>
      <c r="M264" s="426"/>
      <c r="N264" s="426" t="s">
        <v>4157</v>
      </c>
      <c r="O264" s="490">
        <f>INDEX('Page 2 - Team Information'!$K$14:$AP$184,Y264,X264)</f>
        <v>18</v>
      </c>
      <c r="P264" s="426"/>
      <c r="Q264" s="426"/>
      <c r="R264" s="426"/>
      <c r="S264" s="426" t="s">
        <v>4420</v>
      </c>
      <c r="T264" s="426"/>
      <c r="U264" s="426"/>
      <c r="V264" s="426"/>
      <c r="W264" s="426"/>
      <c r="X264" s="491">
        <v>2</v>
      </c>
      <c r="Y264" s="491">
        <v>88</v>
      </c>
    </row>
    <row r="265" spans="1:25">
      <c r="A265" s="426">
        <f>'Page 1 - General Information'!$G$12</f>
        <v>113362403</v>
      </c>
      <c r="B265" s="426" t="str">
        <f>'Page 1 - General Information'!$G$16</f>
        <v>2562</v>
      </c>
      <c r="C265" s="489" t="s">
        <v>19151</v>
      </c>
      <c r="D265" s="426"/>
      <c r="E265" s="426"/>
      <c r="F265" s="426"/>
      <c r="G265" s="426"/>
      <c r="H265" s="426"/>
      <c r="I265" s="426"/>
      <c r="J265" s="426"/>
      <c r="K265" s="426"/>
      <c r="L265" s="426"/>
      <c r="M265" s="426"/>
      <c r="N265" s="426" t="s">
        <v>4157</v>
      </c>
      <c r="O265" s="490">
        <f>INDEX('Page 2 - Team Information'!$K$14:$AP$184,Y265,X265)</f>
        <v>18</v>
      </c>
      <c r="P265" s="426"/>
      <c r="Q265" s="426"/>
      <c r="R265" s="426"/>
      <c r="S265" s="426" t="s">
        <v>4421</v>
      </c>
      <c r="T265" s="426"/>
      <c r="U265" s="426"/>
      <c r="V265" s="426"/>
      <c r="W265" s="426"/>
      <c r="X265" s="491">
        <v>3</v>
      </c>
      <c r="Y265" s="491">
        <v>88</v>
      </c>
    </row>
    <row r="266" spans="1:25">
      <c r="A266" s="426">
        <f>'Page 1 - General Information'!$G$12</f>
        <v>113362403</v>
      </c>
      <c r="B266" s="426" t="str">
        <f>'Page 1 - General Information'!$G$16</f>
        <v>2562</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c r="A267" s="426">
        <f>'Page 1 - General Information'!$G$12</f>
        <v>113362403</v>
      </c>
      <c r="B267" s="426" t="str">
        <f>'Page 1 - General Information'!$G$16</f>
        <v>2562</v>
      </c>
      <c r="C267" s="489" t="s">
        <v>19151</v>
      </c>
      <c r="D267" s="426"/>
      <c r="E267" s="426"/>
      <c r="F267" s="426"/>
      <c r="G267" s="426"/>
      <c r="H267" s="426"/>
      <c r="I267" s="426"/>
      <c r="J267" s="426"/>
      <c r="K267" s="426"/>
      <c r="L267" s="426"/>
      <c r="M267" s="426"/>
      <c r="N267" s="426" t="s">
        <v>4157</v>
      </c>
      <c r="O267" s="490">
        <f>INDEX('Page 2 - Team Information'!$K$14:$AP$184,Y267,X267)</f>
        <v>10</v>
      </c>
      <c r="P267" s="426"/>
      <c r="Q267" s="426"/>
      <c r="R267" s="426"/>
      <c r="S267" s="426" t="s">
        <v>4423</v>
      </c>
      <c r="T267" s="426"/>
      <c r="U267" s="426"/>
      <c r="V267" s="426"/>
      <c r="W267" s="426"/>
      <c r="X267" s="491">
        <v>2</v>
      </c>
      <c r="Y267" s="491">
        <v>89</v>
      </c>
    </row>
    <row r="268" spans="1:25">
      <c r="A268" s="426">
        <f>'Page 1 - General Information'!$G$12</f>
        <v>113362403</v>
      </c>
      <c r="B268" s="426" t="str">
        <f>'Page 1 - General Information'!$G$16</f>
        <v>2562</v>
      </c>
      <c r="C268" s="489" t="s">
        <v>19151</v>
      </c>
      <c r="D268" s="426"/>
      <c r="E268" s="426"/>
      <c r="F268" s="426"/>
      <c r="G268" s="426"/>
      <c r="H268" s="426"/>
      <c r="I268" s="426"/>
      <c r="J268" s="426"/>
      <c r="K268" s="426"/>
      <c r="L268" s="426"/>
      <c r="M268" s="426"/>
      <c r="N268" s="426" t="s">
        <v>4157</v>
      </c>
      <c r="O268" s="490">
        <f>INDEX('Page 2 - Team Information'!$K$14:$AP$184,Y268,X268)</f>
        <v>10</v>
      </c>
      <c r="P268" s="426"/>
      <c r="Q268" s="426"/>
      <c r="R268" s="426"/>
      <c r="S268" s="426" t="s">
        <v>4424</v>
      </c>
      <c r="T268" s="426"/>
      <c r="U268" s="426"/>
      <c r="V268" s="426"/>
      <c r="W268" s="426"/>
      <c r="X268" s="491">
        <v>3</v>
      </c>
      <c r="Y268" s="491">
        <v>89</v>
      </c>
    </row>
    <row r="269" spans="1:25">
      <c r="A269" s="426">
        <f>'Page 1 - General Information'!$G$12</f>
        <v>113362403</v>
      </c>
      <c r="B269" s="426" t="str">
        <f>'Page 1 - General Information'!$G$16</f>
        <v>2562</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c r="A270" s="426">
        <f>'Page 1 - General Information'!$G$12</f>
        <v>113362403</v>
      </c>
      <c r="B270" s="426" t="str">
        <f>'Page 1 - General Information'!$G$16</f>
        <v>2562</v>
      </c>
      <c r="C270" s="489" t="s">
        <v>19151</v>
      </c>
      <c r="D270" s="426"/>
      <c r="E270" s="426"/>
      <c r="F270" s="426"/>
      <c r="G270" s="426"/>
      <c r="H270" s="426"/>
      <c r="I270" s="426"/>
      <c r="J270" s="426"/>
      <c r="K270" s="426"/>
      <c r="L270" s="426"/>
      <c r="M270" s="426"/>
      <c r="N270" s="426" t="s">
        <v>4157</v>
      </c>
      <c r="O270" s="490">
        <f>INDEX('Page 2 - Team Information'!$K$14:$AP$184,Y270,X270)</f>
        <v>18</v>
      </c>
      <c r="P270" s="426"/>
      <c r="Q270" s="426"/>
      <c r="R270" s="426"/>
      <c r="S270" s="426" t="s">
        <v>4426</v>
      </c>
      <c r="T270" s="426"/>
      <c r="U270" s="426"/>
      <c r="V270" s="426"/>
      <c r="W270" s="426"/>
      <c r="X270" s="491">
        <v>2</v>
      </c>
      <c r="Y270" s="491">
        <v>90</v>
      </c>
    </row>
    <row r="271" spans="1:25">
      <c r="A271" s="426">
        <f>'Page 1 - General Information'!$G$12</f>
        <v>113362403</v>
      </c>
      <c r="B271" s="426" t="str">
        <f>'Page 1 - General Information'!$G$16</f>
        <v>2562</v>
      </c>
      <c r="C271" s="489" t="s">
        <v>19151</v>
      </c>
      <c r="D271" s="426"/>
      <c r="E271" s="426"/>
      <c r="F271" s="426"/>
      <c r="G271" s="426"/>
      <c r="H271" s="426"/>
      <c r="I271" s="426"/>
      <c r="J271" s="426"/>
      <c r="K271" s="426"/>
      <c r="L271" s="426"/>
      <c r="M271" s="426"/>
      <c r="N271" s="426" t="s">
        <v>4157</v>
      </c>
      <c r="O271" s="490">
        <f>INDEX('Page 2 - Team Information'!$K$14:$AP$184,Y271,X271)</f>
        <v>18</v>
      </c>
      <c r="P271" s="426"/>
      <c r="Q271" s="426"/>
      <c r="R271" s="426"/>
      <c r="S271" s="426" t="s">
        <v>4427</v>
      </c>
      <c r="T271" s="426"/>
      <c r="U271" s="426"/>
      <c r="V271" s="426"/>
      <c r="W271" s="426"/>
      <c r="X271" s="491">
        <v>3</v>
      </c>
      <c r="Y271" s="491">
        <v>90</v>
      </c>
    </row>
    <row r="272" spans="1:25">
      <c r="A272" s="426">
        <f>'Page 1 - General Information'!$G$12</f>
        <v>113362403</v>
      </c>
      <c r="B272" s="426" t="str">
        <f>'Page 1 - General Information'!$G$16</f>
        <v>2562</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c r="A273" s="426">
        <f>'Page 1 - General Information'!$G$12</f>
        <v>113362403</v>
      </c>
      <c r="B273" s="426" t="str">
        <f>'Page 1 - General Information'!$G$16</f>
        <v>2562</v>
      </c>
      <c r="C273" s="489" t="s">
        <v>19151</v>
      </c>
      <c r="D273" s="426"/>
      <c r="E273" s="426"/>
      <c r="F273" s="426"/>
      <c r="G273" s="426"/>
      <c r="H273" s="426"/>
      <c r="I273" s="426"/>
      <c r="J273" s="426"/>
      <c r="K273" s="426"/>
      <c r="L273" s="426"/>
      <c r="M273" s="426"/>
      <c r="N273" s="426" t="s">
        <v>4157</v>
      </c>
      <c r="O273" s="490">
        <f>INDEX('Page 2 - Team Information'!$K$14:$AP$184,Y273,X273)</f>
        <v>12</v>
      </c>
      <c r="P273" s="426"/>
      <c r="Q273" s="426"/>
      <c r="R273" s="426"/>
      <c r="S273" s="426" t="s">
        <v>10137</v>
      </c>
      <c r="T273" s="426"/>
      <c r="U273" s="426"/>
      <c r="V273" s="426"/>
      <c r="W273" s="426"/>
      <c r="X273" s="491">
        <v>2</v>
      </c>
      <c r="Y273" s="491">
        <v>91</v>
      </c>
    </row>
    <row r="274" spans="1:25">
      <c r="A274" s="426">
        <f>'Page 1 - General Information'!$G$12</f>
        <v>113362403</v>
      </c>
      <c r="B274" s="426" t="str">
        <f>'Page 1 - General Information'!$G$16</f>
        <v>2562</v>
      </c>
      <c r="C274" s="489" t="s">
        <v>19151</v>
      </c>
      <c r="D274" s="426"/>
      <c r="E274" s="426"/>
      <c r="F274" s="426"/>
      <c r="G274" s="426"/>
      <c r="H274" s="426"/>
      <c r="I274" s="426"/>
      <c r="J274" s="426"/>
      <c r="K274" s="426"/>
      <c r="L274" s="426"/>
      <c r="M274" s="426"/>
      <c r="N274" s="426" t="s">
        <v>4157</v>
      </c>
      <c r="O274" s="490">
        <f>INDEX('Page 2 - Team Information'!$K$14:$AP$184,Y274,X274)</f>
        <v>12</v>
      </c>
      <c r="P274" s="426"/>
      <c r="Q274" s="426"/>
      <c r="R274" s="426"/>
      <c r="S274" s="426" t="s">
        <v>10138</v>
      </c>
      <c r="T274" s="426"/>
      <c r="U274" s="426"/>
      <c r="V274" s="426"/>
      <c r="W274" s="426"/>
      <c r="X274" s="491">
        <v>3</v>
      </c>
      <c r="Y274" s="491">
        <v>91</v>
      </c>
    </row>
    <row r="275" spans="1:25">
      <c r="A275" s="426">
        <f>'Page 1 - General Information'!$G$12</f>
        <v>113362403</v>
      </c>
      <c r="B275" s="426" t="str">
        <f>'Page 1 - General Information'!$G$16</f>
        <v>2562</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c r="A276" s="426">
        <f>'Page 1 - General Information'!$G$12</f>
        <v>113362403</v>
      </c>
      <c r="B276" s="426" t="str">
        <f>'Page 1 - General Information'!$G$16</f>
        <v>2562</v>
      </c>
      <c r="C276" s="489" t="s">
        <v>19151</v>
      </c>
      <c r="D276" s="426"/>
      <c r="E276" s="426"/>
      <c r="F276" s="426"/>
      <c r="G276" s="426"/>
      <c r="H276" s="426"/>
      <c r="I276" s="426"/>
      <c r="J276" s="426"/>
      <c r="K276" s="426"/>
      <c r="L276" s="426"/>
      <c r="M276" s="426"/>
      <c r="N276" s="426" t="s">
        <v>4157</v>
      </c>
      <c r="O276" s="490">
        <f>INDEX('Page 2 - Team Information'!$K$14:$AP$184,Y276,X276)</f>
        <v>25</v>
      </c>
      <c r="P276" s="426"/>
      <c r="Q276" s="426"/>
      <c r="R276" s="426"/>
      <c r="S276" s="426" t="s">
        <v>4429</v>
      </c>
      <c r="T276" s="426"/>
      <c r="U276" s="426"/>
      <c r="V276" s="426"/>
      <c r="W276" s="426"/>
      <c r="X276" s="491">
        <v>2</v>
      </c>
      <c r="Y276" s="491">
        <v>92</v>
      </c>
    </row>
    <row r="277" spans="1:25">
      <c r="A277" s="426">
        <f>'Page 1 - General Information'!$G$12</f>
        <v>113362403</v>
      </c>
      <c r="B277" s="426" t="str">
        <f>'Page 1 - General Information'!$G$16</f>
        <v>2562</v>
      </c>
      <c r="C277" s="489" t="s">
        <v>19151</v>
      </c>
      <c r="D277" s="426"/>
      <c r="E277" s="426"/>
      <c r="F277" s="426"/>
      <c r="G277" s="426"/>
      <c r="H277" s="426"/>
      <c r="I277" s="426"/>
      <c r="J277" s="426"/>
      <c r="K277" s="426"/>
      <c r="L277" s="426"/>
      <c r="M277" s="426"/>
      <c r="N277" s="426" t="s">
        <v>4157</v>
      </c>
      <c r="O277" s="490">
        <f>INDEX('Page 2 - Team Information'!$K$14:$AP$184,Y277,X277)</f>
        <v>25</v>
      </c>
      <c r="P277" s="426"/>
      <c r="Q277" s="426"/>
      <c r="R277" s="426"/>
      <c r="S277" s="426" t="s">
        <v>4430</v>
      </c>
      <c r="T277" s="426"/>
      <c r="U277" s="426"/>
      <c r="V277" s="426"/>
      <c r="W277" s="426"/>
      <c r="X277" s="491">
        <v>3</v>
      </c>
      <c r="Y277" s="491">
        <v>92</v>
      </c>
    </row>
    <row r="278" spans="1:25">
      <c r="A278" s="426">
        <f>'Page 1 - General Information'!$G$12</f>
        <v>113362403</v>
      </c>
      <c r="B278" s="426" t="str">
        <f>'Page 1 - General Information'!$G$16</f>
        <v>2562</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c r="A279" s="426">
        <f>'Page 1 - General Information'!$G$12</f>
        <v>113362403</v>
      </c>
      <c r="B279" s="426" t="str">
        <f>'Page 1 - General Information'!$G$16</f>
        <v>2562</v>
      </c>
      <c r="C279" s="489" t="s">
        <v>19151</v>
      </c>
      <c r="D279" s="426"/>
      <c r="E279" s="426"/>
      <c r="F279" s="426"/>
      <c r="G279" s="426"/>
      <c r="H279" s="426"/>
      <c r="I279" s="426"/>
      <c r="J279" s="426"/>
      <c r="K279" s="426"/>
      <c r="L279" s="426"/>
      <c r="M279" s="426"/>
      <c r="N279" s="426" t="s">
        <v>4157</v>
      </c>
      <c r="O279" s="490">
        <f>INDEX('Page 2 - Team Information'!$K$14:$AP$184,Y279,X279)</f>
        <v>25</v>
      </c>
      <c r="P279" s="426"/>
      <c r="Q279" s="426"/>
      <c r="R279" s="426"/>
      <c r="S279" s="426" t="s">
        <v>4432</v>
      </c>
      <c r="T279" s="426"/>
      <c r="U279" s="426"/>
      <c r="V279" s="426"/>
      <c r="W279" s="426"/>
      <c r="X279" s="491">
        <v>2</v>
      </c>
      <c r="Y279" s="491">
        <v>93</v>
      </c>
    </row>
    <row r="280" spans="1:25">
      <c r="A280" s="426">
        <f>'Page 1 - General Information'!$G$12</f>
        <v>113362403</v>
      </c>
      <c r="B280" s="426" t="str">
        <f>'Page 1 - General Information'!$G$16</f>
        <v>2562</v>
      </c>
      <c r="C280" s="489" t="s">
        <v>19151</v>
      </c>
      <c r="D280" s="426"/>
      <c r="E280" s="426"/>
      <c r="F280" s="426"/>
      <c r="G280" s="426"/>
      <c r="H280" s="426"/>
      <c r="I280" s="426"/>
      <c r="J280" s="426"/>
      <c r="K280" s="426"/>
      <c r="L280" s="426"/>
      <c r="M280" s="426"/>
      <c r="N280" s="426" t="s">
        <v>4157</v>
      </c>
      <c r="O280" s="490">
        <f>INDEX('Page 2 - Team Information'!$K$14:$AP$184,Y280,X280)</f>
        <v>25</v>
      </c>
      <c r="P280" s="426"/>
      <c r="Q280" s="426"/>
      <c r="R280" s="426"/>
      <c r="S280" s="426" t="s">
        <v>4433</v>
      </c>
      <c r="T280" s="426"/>
      <c r="U280" s="426"/>
      <c r="V280" s="426"/>
      <c r="W280" s="426"/>
      <c r="X280" s="491">
        <v>3</v>
      </c>
      <c r="Y280" s="491">
        <v>93</v>
      </c>
    </row>
    <row r="281" spans="1:25">
      <c r="A281" s="426">
        <f>'Page 1 - General Information'!$G$12</f>
        <v>113362403</v>
      </c>
      <c r="B281" s="426" t="str">
        <f>'Page 1 - General Information'!$G$16</f>
        <v>2562</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c r="A282" s="426">
        <f>'Page 1 - General Information'!$G$12</f>
        <v>113362403</v>
      </c>
      <c r="B282" s="426" t="str">
        <f>'Page 1 - General Information'!$G$16</f>
        <v>2562</v>
      </c>
      <c r="C282" s="489" t="s">
        <v>19151</v>
      </c>
      <c r="D282" s="426"/>
      <c r="E282" s="426"/>
      <c r="F282" s="426"/>
      <c r="G282" s="426"/>
      <c r="H282" s="426"/>
      <c r="I282" s="426"/>
      <c r="J282" s="426"/>
      <c r="K282" s="426"/>
      <c r="L282" s="426"/>
      <c r="M282" s="426"/>
      <c r="N282" s="426" t="s">
        <v>4157</v>
      </c>
      <c r="O282" s="490">
        <f>INDEX('Page 2 - Team Information'!$K$14:$AP$184,Y282,X282)</f>
        <v>0</v>
      </c>
      <c r="P282" s="426"/>
      <c r="Q282" s="426"/>
      <c r="R282" s="426"/>
      <c r="S282" s="426" t="s">
        <v>4435</v>
      </c>
      <c r="T282" s="426"/>
      <c r="U282" s="426"/>
      <c r="V282" s="426"/>
      <c r="W282" s="426"/>
      <c r="X282" s="491">
        <v>2</v>
      </c>
      <c r="Y282" s="491">
        <v>94</v>
      </c>
    </row>
    <row r="283" spans="1:25">
      <c r="A283" s="426">
        <f>'Page 1 - General Information'!$G$12</f>
        <v>113362403</v>
      </c>
      <c r="B283" s="426" t="str">
        <f>'Page 1 - General Information'!$G$16</f>
        <v>2562</v>
      </c>
      <c r="C283" s="489" t="s">
        <v>19151</v>
      </c>
      <c r="D283" s="426"/>
      <c r="E283" s="426"/>
      <c r="F283" s="426"/>
      <c r="G283" s="426"/>
      <c r="H283" s="426"/>
      <c r="I283" s="426"/>
      <c r="J283" s="426"/>
      <c r="K283" s="426"/>
      <c r="L283" s="426"/>
      <c r="M283" s="426"/>
      <c r="N283" s="426" t="s">
        <v>4157</v>
      </c>
      <c r="O283" s="490">
        <f>INDEX('Page 2 - Team Information'!$K$14:$AP$184,Y283,X283)</f>
        <v>0</v>
      </c>
      <c r="P283" s="426"/>
      <c r="Q283" s="426"/>
      <c r="R283" s="426"/>
      <c r="S283" s="426" t="s">
        <v>4436</v>
      </c>
      <c r="T283" s="426"/>
      <c r="U283" s="426"/>
      <c r="V283" s="426"/>
      <c r="W283" s="426"/>
      <c r="X283" s="491">
        <v>3</v>
      </c>
      <c r="Y283" s="491">
        <v>94</v>
      </c>
    </row>
    <row r="284" spans="1:25">
      <c r="A284" s="426">
        <f>'Page 1 - General Information'!$G$12</f>
        <v>113362403</v>
      </c>
      <c r="B284" s="426" t="str">
        <f>'Page 1 - General Information'!$G$16</f>
        <v>2562</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c r="A285" s="426">
        <f>'Page 1 - General Information'!$G$12</f>
        <v>113362403</v>
      </c>
      <c r="B285" s="426" t="str">
        <f>'Page 1 - General Information'!$G$16</f>
        <v>2562</v>
      </c>
      <c r="C285" s="489" t="s">
        <v>19151</v>
      </c>
      <c r="D285" s="426"/>
      <c r="E285" s="426"/>
      <c r="F285" s="426"/>
      <c r="G285" s="426"/>
      <c r="H285" s="426"/>
      <c r="I285" s="426"/>
      <c r="J285" s="426"/>
      <c r="K285" s="426"/>
      <c r="L285" s="426"/>
      <c r="M285" s="426"/>
      <c r="N285" s="426" t="s">
        <v>4157</v>
      </c>
      <c r="O285" s="490">
        <f>INDEX('Page 2 - Team Information'!$K$14:$AP$184,Y285,X285)</f>
        <v>46</v>
      </c>
      <c r="P285" s="426"/>
      <c r="Q285" s="426"/>
      <c r="R285" s="426"/>
      <c r="S285" s="426" t="s">
        <v>4438</v>
      </c>
      <c r="T285" s="426"/>
      <c r="U285" s="426"/>
      <c r="V285" s="426"/>
      <c r="W285" s="426"/>
      <c r="X285" s="491">
        <v>2</v>
      </c>
      <c r="Y285" s="491">
        <v>95</v>
      </c>
    </row>
    <row r="286" spans="1:25">
      <c r="A286" s="426">
        <f>'Page 1 - General Information'!$G$12</f>
        <v>113362403</v>
      </c>
      <c r="B286" s="426" t="str">
        <f>'Page 1 - General Information'!$G$16</f>
        <v>2562</v>
      </c>
      <c r="C286" s="489" t="s">
        <v>19151</v>
      </c>
      <c r="D286" s="426"/>
      <c r="E286" s="426"/>
      <c r="F286" s="426"/>
      <c r="G286" s="426"/>
      <c r="H286" s="426"/>
      <c r="I286" s="426"/>
      <c r="J286" s="426"/>
      <c r="K286" s="426"/>
      <c r="L286" s="426"/>
      <c r="M286" s="426"/>
      <c r="N286" s="426" t="s">
        <v>4157</v>
      </c>
      <c r="O286" s="490">
        <f>INDEX('Page 2 - Team Information'!$K$14:$AP$184,Y286,X286)</f>
        <v>46</v>
      </c>
      <c r="P286" s="426"/>
      <c r="Q286" s="426"/>
      <c r="R286" s="426"/>
      <c r="S286" s="426" t="s">
        <v>4439</v>
      </c>
      <c r="T286" s="426"/>
      <c r="U286" s="426"/>
      <c r="V286" s="426"/>
      <c r="W286" s="426"/>
      <c r="X286" s="491">
        <v>3</v>
      </c>
      <c r="Y286" s="491">
        <v>95</v>
      </c>
    </row>
    <row r="287" spans="1:25">
      <c r="A287" s="426">
        <f>'Page 1 - General Information'!$G$12</f>
        <v>113362403</v>
      </c>
      <c r="B287" s="426" t="str">
        <f>'Page 1 - General Information'!$G$16</f>
        <v>2562</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c r="A288" s="426">
        <f>'Page 1 - General Information'!$G$12</f>
        <v>113362403</v>
      </c>
      <c r="B288" s="426" t="str">
        <f>'Page 1 - General Information'!$G$16</f>
        <v>2562</v>
      </c>
      <c r="C288" s="489" t="s">
        <v>19151</v>
      </c>
      <c r="D288" s="426"/>
      <c r="E288" s="426"/>
      <c r="F288" s="426"/>
      <c r="G288" s="426"/>
      <c r="H288" s="426"/>
      <c r="I288" s="426"/>
      <c r="J288" s="426"/>
      <c r="K288" s="426"/>
      <c r="L288" s="426"/>
      <c r="M288" s="426"/>
      <c r="N288" s="426" t="s">
        <v>4157</v>
      </c>
      <c r="O288" s="490">
        <f>INDEX('Page 2 - Team Information'!$K$14:$AP$184,Y288,X288)</f>
        <v>11</v>
      </c>
      <c r="P288" s="426"/>
      <c r="Q288" s="426"/>
      <c r="R288" s="426"/>
      <c r="S288" s="426" t="s">
        <v>4441</v>
      </c>
      <c r="T288" s="426"/>
      <c r="U288" s="426"/>
      <c r="V288" s="426"/>
      <c r="W288" s="426"/>
      <c r="X288" s="491">
        <v>2</v>
      </c>
      <c r="Y288" s="491">
        <v>96</v>
      </c>
    </row>
    <row r="289" spans="1:25">
      <c r="A289" s="426">
        <f>'Page 1 - General Information'!$G$12</f>
        <v>113362403</v>
      </c>
      <c r="B289" s="426" t="str">
        <f>'Page 1 - General Information'!$G$16</f>
        <v>2562</v>
      </c>
      <c r="C289" s="489" t="s">
        <v>19151</v>
      </c>
      <c r="D289" s="426"/>
      <c r="E289" s="426"/>
      <c r="F289" s="426"/>
      <c r="G289" s="426"/>
      <c r="H289" s="426"/>
      <c r="I289" s="426"/>
      <c r="J289" s="426"/>
      <c r="K289" s="426"/>
      <c r="L289" s="426"/>
      <c r="M289" s="426"/>
      <c r="N289" s="426" t="s">
        <v>4157</v>
      </c>
      <c r="O289" s="490">
        <f>INDEX('Page 2 - Team Information'!$K$14:$AP$184,Y289,X289)</f>
        <v>11</v>
      </c>
      <c r="P289" s="426"/>
      <c r="Q289" s="426"/>
      <c r="R289" s="426"/>
      <c r="S289" s="426" t="s">
        <v>4442</v>
      </c>
      <c r="T289" s="426"/>
      <c r="U289" s="426"/>
      <c r="V289" s="426"/>
      <c r="W289" s="426"/>
      <c r="X289" s="491">
        <v>3</v>
      </c>
      <c r="Y289" s="491">
        <v>96</v>
      </c>
    </row>
    <row r="290" spans="1:25">
      <c r="A290" s="426">
        <f>'Page 1 - General Information'!$G$12</f>
        <v>113362403</v>
      </c>
      <c r="B290" s="426" t="str">
        <f>'Page 1 - General Information'!$G$16</f>
        <v>2562</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c r="A291" s="426">
        <f>'Page 1 - General Information'!$G$12</f>
        <v>113362403</v>
      </c>
      <c r="B291" s="426" t="str">
        <f>'Page 1 - General Information'!$G$16</f>
        <v>2562</v>
      </c>
      <c r="C291" s="489" t="s">
        <v>19151</v>
      </c>
      <c r="D291" s="426"/>
      <c r="E291" s="426"/>
      <c r="F291" s="426"/>
      <c r="G291" s="426"/>
      <c r="H291" s="426"/>
      <c r="I291" s="426"/>
      <c r="J291" s="426"/>
      <c r="K291" s="426"/>
      <c r="L291" s="426"/>
      <c r="M291" s="426"/>
      <c r="N291" s="426" t="s">
        <v>4157</v>
      </c>
      <c r="O291" s="490">
        <f>INDEX('Page 2 - Team Information'!$K$14:$AP$184,Y291,X291)</f>
        <v>0</v>
      </c>
      <c r="P291" s="426"/>
      <c r="Q291" s="426"/>
      <c r="R291" s="426"/>
      <c r="S291" s="426" t="s">
        <v>4444</v>
      </c>
      <c r="T291" s="426"/>
      <c r="U291" s="426"/>
      <c r="V291" s="426"/>
      <c r="W291" s="426"/>
      <c r="X291" s="491">
        <v>2</v>
      </c>
      <c r="Y291" s="491">
        <v>97</v>
      </c>
    </row>
    <row r="292" spans="1:25">
      <c r="A292" s="426">
        <f>'Page 1 - General Information'!$G$12</f>
        <v>113362403</v>
      </c>
      <c r="B292" s="426" t="str">
        <f>'Page 1 - General Information'!$G$16</f>
        <v>2562</v>
      </c>
      <c r="C292" s="489" t="s">
        <v>19151</v>
      </c>
      <c r="D292" s="426"/>
      <c r="E292" s="426"/>
      <c r="F292" s="426"/>
      <c r="G292" s="426"/>
      <c r="H292" s="426"/>
      <c r="I292" s="426"/>
      <c r="J292" s="426"/>
      <c r="K292" s="426"/>
      <c r="L292" s="426"/>
      <c r="M292" s="426"/>
      <c r="N292" s="426" t="s">
        <v>4157</v>
      </c>
      <c r="O292" s="490">
        <f>INDEX('Page 2 - Team Information'!$K$14:$AP$184,Y292,X292)</f>
        <v>0</v>
      </c>
      <c r="P292" s="426"/>
      <c r="Q292" s="426"/>
      <c r="R292" s="426"/>
      <c r="S292" s="426" t="s">
        <v>4445</v>
      </c>
      <c r="T292" s="426"/>
      <c r="U292" s="426"/>
      <c r="V292" s="426"/>
      <c r="W292" s="426"/>
      <c r="X292" s="491">
        <v>3</v>
      </c>
      <c r="Y292" s="491">
        <v>97</v>
      </c>
    </row>
    <row r="293" spans="1:25">
      <c r="A293" s="426">
        <f>'Page 1 - General Information'!$G$12</f>
        <v>113362403</v>
      </c>
      <c r="B293" s="426" t="str">
        <f>'Page 1 - General Information'!$G$16</f>
        <v>2562</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c r="A294" s="426">
        <f>'Page 1 - General Information'!$G$12</f>
        <v>113362403</v>
      </c>
      <c r="B294" s="426" t="str">
        <f>'Page 1 - General Information'!$G$16</f>
        <v>2562</v>
      </c>
      <c r="C294" s="489" t="s">
        <v>19151</v>
      </c>
      <c r="D294" s="426"/>
      <c r="E294" s="426"/>
      <c r="F294" s="426"/>
      <c r="G294" s="426"/>
      <c r="H294" s="426"/>
      <c r="I294" s="426"/>
      <c r="J294" s="426"/>
      <c r="K294" s="426"/>
      <c r="L294" s="426"/>
      <c r="M294" s="426"/>
      <c r="N294" s="426" t="s">
        <v>4157</v>
      </c>
      <c r="O294" s="490">
        <f>INDEX('Page 2 - Team Information'!$K$14:$AP$184,Y294,X294)</f>
        <v>9</v>
      </c>
      <c r="P294" s="426"/>
      <c r="Q294" s="426"/>
      <c r="R294" s="426"/>
      <c r="S294" s="426" t="s">
        <v>4447</v>
      </c>
      <c r="T294" s="426"/>
      <c r="U294" s="426"/>
      <c r="V294" s="426"/>
      <c r="W294" s="426"/>
      <c r="X294" s="491">
        <v>2</v>
      </c>
      <c r="Y294" s="491">
        <v>98</v>
      </c>
    </row>
    <row r="295" spans="1:25">
      <c r="A295" s="426">
        <f>'Page 1 - General Information'!$G$12</f>
        <v>113362403</v>
      </c>
      <c r="B295" s="426" t="str">
        <f>'Page 1 - General Information'!$G$16</f>
        <v>2562</v>
      </c>
      <c r="C295" s="489" t="s">
        <v>19151</v>
      </c>
      <c r="D295" s="426"/>
      <c r="E295" s="426"/>
      <c r="F295" s="426"/>
      <c r="G295" s="426"/>
      <c r="H295" s="426"/>
      <c r="I295" s="426"/>
      <c r="J295" s="426"/>
      <c r="K295" s="426"/>
      <c r="L295" s="426"/>
      <c r="M295" s="426"/>
      <c r="N295" s="426" t="s">
        <v>4157</v>
      </c>
      <c r="O295" s="490">
        <f>INDEX('Page 2 - Team Information'!$K$14:$AP$184,Y295,X295)</f>
        <v>9</v>
      </c>
      <c r="P295" s="426"/>
      <c r="Q295" s="426"/>
      <c r="R295" s="426"/>
      <c r="S295" s="426" t="s">
        <v>4448</v>
      </c>
      <c r="T295" s="426"/>
      <c r="U295" s="426"/>
      <c r="V295" s="426"/>
      <c r="W295" s="426"/>
      <c r="X295" s="491">
        <v>3</v>
      </c>
      <c r="Y295" s="491">
        <v>98</v>
      </c>
    </row>
    <row r="296" spans="1:25">
      <c r="A296" s="426">
        <f>'Page 1 - General Information'!$G$12</f>
        <v>113362403</v>
      </c>
      <c r="B296" s="426" t="str">
        <f>'Page 1 - General Information'!$G$16</f>
        <v>2562</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c r="A297" s="426">
        <f>'Page 1 - General Information'!$G$12</f>
        <v>113362403</v>
      </c>
      <c r="B297" s="426" t="str">
        <f>'Page 1 - General Information'!$G$16</f>
        <v>2562</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c r="A298" s="426">
        <f>'Page 1 - General Information'!$G$12</f>
        <v>113362403</v>
      </c>
      <c r="B298" s="426" t="str">
        <f>'Page 1 - General Information'!$G$16</f>
        <v>2562</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c r="A299" s="426">
        <f>'Page 1 - General Information'!$G$12</f>
        <v>113362403</v>
      </c>
      <c r="B299" s="426" t="str">
        <f>'Page 1 - General Information'!$G$16</f>
        <v>2562</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c r="A300" s="426">
        <f>'Page 1 - General Information'!$G$12</f>
        <v>113362403</v>
      </c>
      <c r="B300" s="426" t="str">
        <f>'Page 1 - General Information'!$G$16</f>
        <v>2562</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c r="A301" s="426">
        <f>'Page 1 - General Information'!$G$12</f>
        <v>113362403</v>
      </c>
      <c r="B301" s="426" t="str">
        <f>'Page 1 - General Information'!$G$16</f>
        <v>2562</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c r="A302" s="426">
        <f>'Page 1 - General Information'!$G$12</f>
        <v>113362403</v>
      </c>
      <c r="B302" s="426" t="str">
        <f>'Page 1 - General Information'!$G$16</f>
        <v>2562</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c r="A303" s="426">
        <f>'Page 1 - General Information'!$G$12</f>
        <v>113362403</v>
      </c>
      <c r="B303" s="426" t="str">
        <f>'Page 1 - General Information'!$G$16</f>
        <v>2562</v>
      </c>
      <c r="C303" s="489" t="s">
        <v>19151</v>
      </c>
      <c r="D303" s="426"/>
      <c r="E303" s="426"/>
      <c r="F303" s="426"/>
      <c r="G303" s="426"/>
      <c r="H303" s="426"/>
      <c r="I303" s="426"/>
      <c r="J303" s="426"/>
      <c r="K303" s="426"/>
      <c r="L303" s="426"/>
      <c r="M303" s="426"/>
      <c r="N303" s="426" t="s">
        <v>4157</v>
      </c>
      <c r="O303" s="490">
        <f>INDEX('Page 2 - Team Information'!$K$14:$AP$184,Y303,X303)</f>
        <v>0</v>
      </c>
      <c r="P303" s="426"/>
      <c r="Q303" s="426"/>
      <c r="R303" s="426"/>
      <c r="S303" s="426" t="s">
        <v>4456</v>
      </c>
      <c r="T303" s="426"/>
      <c r="U303" s="426"/>
      <c r="V303" s="426"/>
      <c r="W303" s="426"/>
      <c r="X303" s="491">
        <v>2</v>
      </c>
      <c r="Y303" s="491">
        <v>101</v>
      </c>
    </row>
    <row r="304" spans="1:25">
      <c r="A304" s="426">
        <f>'Page 1 - General Information'!$G$12</f>
        <v>113362403</v>
      </c>
      <c r="B304" s="426" t="str">
        <f>'Page 1 - General Information'!$G$16</f>
        <v>2562</v>
      </c>
      <c r="C304" s="489" t="s">
        <v>19151</v>
      </c>
      <c r="D304" s="426"/>
      <c r="E304" s="426"/>
      <c r="F304" s="426"/>
      <c r="G304" s="426"/>
      <c r="H304" s="426"/>
      <c r="I304" s="426"/>
      <c r="J304" s="426"/>
      <c r="K304" s="426"/>
      <c r="L304" s="426"/>
      <c r="M304" s="426"/>
      <c r="N304" s="426" t="s">
        <v>4157</v>
      </c>
      <c r="O304" s="490">
        <f>INDEX('Page 2 - Team Information'!$K$14:$AP$184,Y304,X304)</f>
        <v>0</v>
      </c>
      <c r="P304" s="426"/>
      <c r="Q304" s="426"/>
      <c r="R304" s="426"/>
      <c r="S304" s="426" t="s">
        <v>4457</v>
      </c>
      <c r="T304" s="426"/>
      <c r="U304" s="426"/>
      <c r="V304" s="426"/>
      <c r="W304" s="426"/>
      <c r="X304" s="491">
        <v>3</v>
      </c>
      <c r="Y304" s="491">
        <v>101</v>
      </c>
    </row>
    <row r="305" spans="1:25">
      <c r="A305" s="426">
        <f>'Page 1 - General Information'!$G$12</f>
        <v>113362403</v>
      </c>
      <c r="B305" s="426" t="str">
        <f>'Page 1 - General Information'!$G$16</f>
        <v>2562</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c r="A306" s="426">
        <f>'Page 1 - General Information'!$G$12</f>
        <v>113362403</v>
      </c>
      <c r="B306" s="426" t="str">
        <f>'Page 1 - General Information'!$G$16</f>
        <v>2562</v>
      </c>
      <c r="C306" s="489" t="s">
        <v>19151</v>
      </c>
      <c r="D306" s="426"/>
      <c r="E306" s="426"/>
      <c r="F306" s="426"/>
      <c r="G306" s="426"/>
      <c r="H306" s="426"/>
      <c r="I306" s="426"/>
      <c r="J306" s="426"/>
      <c r="K306" s="426"/>
      <c r="L306" s="426"/>
      <c r="M306" s="426"/>
      <c r="N306" s="426" t="s">
        <v>4157</v>
      </c>
      <c r="O306" s="490">
        <f>INDEX('Page 2 - Team Information'!$K$14:$AP$184,Y306,X306)</f>
        <v>11</v>
      </c>
      <c r="P306" s="426"/>
      <c r="Q306" s="426"/>
      <c r="R306" s="426"/>
      <c r="S306" s="426" t="s">
        <v>4459</v>
      </c>
      <c r="T306" s="426"/>
      <c r="U306" s="426"/>
      <c r="V306" s="426"/>
      <c r="W306" s="426"/>
      <c r="X306" s="491">
        <v>2</v>
      </c>
      <c r="Y306" s="491">
        <v>102</v>
      </c>
    </row>
    <row r="307" spans="1:25">
      <c r="A307" s="426">
        <f>'Page 1 - General Information'!$G$12</f>
        <v>113362403</v>
      </c>
      <c r="B307" s="426" t="str">
        <f>'Page 1 - General Information'!$G$16</f>
        <v>2562</v>
      </c>
      <c r="C307" s="489" t="s">
        <v>19151</v>
      </c>
      <c r="D307" s="426"/>
      <c r="E307" s="426"/>
      <c r="F307" s="426"/>
      <c r="G307" s="426"/>
      <c r="H307" s="426"/>
      <c r="I307" s="426"/>
      <c r="J307" s="426"/>
      <c r="K307" s="426"/>
      <c r="L307" s="426"/>
      <c r="M307" s="426"/>
      <c r="N307" s="426" t="s">
        <v>4157</v>
      </c>
      <c r="O307" s="490">
        <f>INDEX('Page 2 - Team Information'!$K$14:$AP$184,Y307,X307)</f>
        <v>11</v>
      </c>
      <c r="P307" s="426"/>
      <c r="Q307" s="426"/>
      <c r="R307" s="426"/>
      <c r="S307" s="426" t="s">
        <v>4460</v>
      </c>
      <c r="T307" s="426"/>
      <c r="U307" s="426"/>
      <c r="V307" s="426"/>
      <c r="W307" s="426"/>
      <c r="X307" s="491">
        <v>3</v>
      </c>
      <c r="Y307" s="491">
        <v>102</v>
      </c>
    </row>
    <row r="308" spans="1:25">
      <c r="A308" s="426">
        <f>'Page 1 - General Information'!$G$12</f>
        <v>113362403</v>
      </c>
      <c r="B308" s="426" t="str">
        <f>'Page 1 - General Information'!$G$16</f>
        <v>2562</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c r="A309" s="426">
        <f>'Page 1 - General Information'!$G$12</f>
        <v>113362403</v>
      </c>
      <c r="B309" s="426" t="str">
        <f>'Page 1 - General Information'!$G$16</f>
        <v>2562</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c r="A310" s="426">
        <f>'Page 1 - General Information'!$G$12</f>
        <v>113362403</v>
      </c>
      <c r="B310" s="426" t="str">
        <f>'Page 1 - General Information'!$G$16</f>
        <v>2562</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c r="A311" s="426">
        <f>'Page 1 - General Information'!$G$12</f>
        <v>113362403</v>
      </c>
      <c r="B311" s="426" t="str">
        <f>'Page 1 - General Information'!$G$16</f>
        <v>2562</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c r="A312" s="426">
        <f>'Page 1 - General Information'!$G$12</f>
        <v>113362403</v>
      </c>
      <c r="B312" s="426" t="str">
        <f>'Page 1 - General Information'!$G$16</f>
        <v>2562</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c r="A313" s="426">
        <f>'Page 1 - General Information'!$G$12</f>
        <v>113362403</v>
      </c>
      <c r="B313" s="426" t="str">
        <f>'Page 1 - General Information'!$G$16</f>
        <v>2562</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c r="A314" s="426">
        <f>'Page 1 - General Information'!$G$12</f>
        <v>113362403</v>
      </c>
      <c r="B314" s="426" t="str">
        <f>'Page 1 - General Information'!$G$16</f>
        <v>2562</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c r="A315" s="426">
        <f>'Page 1 - General Information'!$G$12</f>
        <v>113362403</v>
      </c>
      <c r="B315" s="426" t="str">
        <f>'Page 1 - General Information'!$G$16</f>
        <v>2562</v>
      </c>
      <c r="C315" s="489" t="s">
        <v>19151</v>
      </c>
      <c r="D315" s="426"/>
      <c r="E315" s="426"/>
      <c r="F315" s="426"/>
      <c r="G315" s="426"/>
      <c r="H315" s="426"/>
      <c r="I315" s="426"/>
      <c r="J315" s="426"/>
      <c r="K315" s="426"/>
      <c r="L315" s="426"/>
      <c r="M315" s="426"/>
      <c r="N315" s="426" t="s">
        <v>4157</v>
      </c>
      <c r="O315" s="490">
        <f>INDEX('Page 2 - Team Information'!$K$14:$AP$184,Y315,X315)</f>
        <v>18</v>
      </c>
      <c r="P315" s="426"/>
      <c r="Q315" s="426"/>
      <c r="R315" s="426"/>
      <c r="S315" s="426" t="s">
        <v>4468</v>
      </c>
      <c r="T315" s="426"/>
      <c r="U315" s="426"/>
      <c r="V315" s="426"/>
      <c r="W315" s="426"/>
      <c r="X315" s="491">
        <v>2</v>
      </c>
      <c r="Y315" s="491">
        <v>105</v>
      </c>
    </row>
    <row r="316" spans="1:25">
      <c r="A316" s="426">
        <f>'Page 1 - General Information'!$G$12</f>
        <v>113362403</v>
      </c>
      <c r="B316" s="426" t="str">
        <f>'Page 1 - General Information'!$G$16</f>
        <v>2562</v>
      </c>
      <c r="C316" s="489" t="s">
        <v>19151</v>
      </c>
      <c r="D316" s="426"/>
      <c r="E316" s="426"/>
      <c r="F316" s="426"/>
      <c r="G316" s="426"/>
      <c r="H316" s="426"/>
      <c r="I316" s="426"/>
      <c r="J316" s="426"/>
      <c r="K316" s="426"/>
      <c r="L316" s="426"/>
      <c r="M316" s="426"/>
      <c r="N316" s="426" t="s">
        <v>4157</v>
      </c>
      <c r="O316" s="490">
        <f>INDEX('Page 2 - Team Information'!$K$14:$AP$184,Y316,X316)</f>
        <v>18</v>
      </c>
      <c r="P316" s="426"/>
      <c r="Q316" s="426"/>
      <c r="R316" s="426"/>
      <c r="S316" s="426" t="s">
        <v>4469</v>
      </c>
      <c r="T316" s="426"/>
      <c r="U316" s="426"/>
      <c r="V316" s="426"/>
      <c r="W316" s="426"/>
      <c r="X316" s="491">
        <v>3</v>
      </c>
      <c r="Y316" s="491">
        <v>105</v>
      </c>
    </row>
    <row r="317" spans="1:25">
      <c r="A317" s="426">
        <f>'Page 1 - General Information'!$G$12</f>
        <v>113362403</v>
      </c>
      <c r="B317" s="426" t="str">
        <f>'Page 1 - General Information'!$G$16</f>
        <v>2562</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c r="A318" s="426">
        <f>'Page 1 - General Information'!$G$12</f>
        <v>113362403</v>
      </c>
      <c r="B318" s="426" t="str">
        <f>'Page 1 - General Information'!$G$16</f>
        <v>2562</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c r="A319" s="426">
        <f>'Page 1 - General Information'!$G$12</f>
        <v>113362403</v>
      </c>
      <c r="B319" s="426" t="str">
        <f>'Page 1 - General Information'!$G$16</f>
        <v>2562</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c r="A320" s="426">
        <f>'Page 1 - General Information'!$G$12</f>
        <v>113362403</v>
      </c>
      <c r="B320" s="426" t="str">
        <f>'Page 1 - General Information'!$G$16</f>
        <v>2562</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c r="A321" s="426">
        <f>'Page 1 - General Information'!$G$12</f>
        <v>113362403</v>
      </c>
      <c r="B321" s="426" t="str">
        <f>'Page 1 - General Information'!$G$16</f>
        <v>2562</v>
      </c>
      <c r="C321" s="489" t="s">
        <v>19151</v>
      </c>
      <c r="D321" s="426"/>
      <c r="E321" s="426"/>
      <c r="F321" s="426"/>
      <c r="G321" s="426"/>
      <c r="H321" s="426"/>
      <c r="I321" s="426"/>
      <c r="J321" s="426"/>
      <c r="K321" s="426"/>
      <c r="L321" s="426"/>
      <c r="M321" s="426"/>
      <c r="N321" s="426" t="s">
        <v>4157</v>
      </c>
      <c r="O321" s="490">
        <f>INDEX('Page 2 - Team Information'!$K$14:$AP$184,Y321,X321)</f>
        <v>18</v>
      </c>
      <c r="P321" s="426"/>
      <c r="Q321" s="426"/>
      <c r="R321" s="426"/>
      <c r="S321" s="426" t="s">
        <v>4474</v>
      </c>
      <c r="T321" s="426"/>
      <c r="U321" s="426"/>
      <c r="V321" s="426"/>
      <c r="W321" s="426"/>
      <c r="X321" s="491">
        <v>2</v>
      </c>
      <c r="Y321" s="491">
        <v>107</v>
      </c>
    </row>
    <row r="322" spans="1:25">
      <c r="A322" s="426">
        <f>'Page 1 - General Information'!$G$12</f>
        <v>113362403</v>
      </c>
      <c r="B322" s="426" t="str">
        <f>'Page 1 - General Information'!$G$16</f>
        <v>2562</v>
      </c>
      <c r="C322" s="489" t="s">
        <v>19151</v>
      </c>
      <c r="D322" s="426"/>
      <c r="E322" s="426"/>
      <c r="F322" s="426"/>
      <c r="G322" s="426"/>
      <c r="H322" s="426"/>
      <c r="I322" s="426"/>
      <c r="J322" s="426"/>
      <c r="K322" s="426"/>
      <c r="L322" s="426"/>
      <c r="M322" s="426"/>
      <c r="N322" s="426" t="s">
        <v>4157</v>
      </c>
      <c r="O322" s="490">
        <f>INDEX('Page 2 - Team Information'!$K$14:$AP$184,Y322,X322)</f>
        <v>18</v>
      </c>
      <c r="P322" s="426"/>
      <c r="Q322" s="426"/>
      <c r="R322" s="426"/>
      <c r="S322" s="426" t="s">
        <v>4475</v>
      </c>
      <c r="T322" s="426"/>
      <c r="U322" s="426"/>
      <c r="V322" s="426"/>
      <c r="W322" s="426"/>
      <c r="X322" s="491">
        <v>3</v>
      </c>
      <c r="Y322" s="491">
        <v>107</v>
      </c>
    </row>
    <row r="323" spans="1:25">
      <c r="A323" s="426">
        <f>'Page 1 - General Information'!$G$12</f>
        <v>113362403</v>
      </c>
      <c r="B323" s="426" t="str">
        <f>'Page 1 - General Information'!$G$16</f>
        <v>2562</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c r="A324" s="426">
        <f>'Page 1 - General Information'!$G$12</f>
        <v>113362403</v>
      </c>
      <c r="B324" s="426" t="str">
        <f>'Page 1 - General Information'!$G$16</f>
        <v>2562</v>
      </c>
      <c r="C324" s="489" t="s">
        <v>19151</v>
      </c>
      <c r="D324" s="426"/>
      <c r="E324" s="426"/>
      <c r="F324" s="426"/>
      <c r="G324" s="426"/>
      <c r="H324" s="426"/>
      <c r="I324" s="426"/>
      <c r="J324" s="426"/>
      <c r="K324" s="426"/>
      <c r="L324" s="426"/>
      <c r="M324" s="426"/>
      <c r="N324" s="426" t="s">
        <v>4157</v>
      </c>
      <c r="O324" s="490">
        <f>INDEX('Page 2 - Team Information'!$K$14:$AP$184,Y324,X324)</f>
        <v>13</v>
      </c>
      <c r="P324" s="426"/>
      <c r="Q324" s="426"/>
      <c r="R324" s="426"/>
      <c r="S324" s="426" t="s">
        <v>10162</v>
      </c>
      <c r="T324" s="426"/>
      <c r="U324" s="426"/>
      <c r="V324" s="426"/>
      <c r="W324" s="426"/>
      <c r="X324" s="491">
        <v>2</v>
      </c>
      <c r="Y324" s="491">
        <v>108</v>
      </c>
    </row>
    <row r="325" spans="1:25">
      <c r="A325" s="426">
        <f>'Page 1 - General Information'!$G$12</f>
        <v>113362403</v>
      </c>
      <c r="B325" s="426" t="str">
        <f>'Page 1 - General Information'!$G$16</f>
        <v>2562</v>
      </c>
      <c r="C325" s="489" t="s">
        <v>19151</v>
      </c>
      <c r="D325" s="426"/>
      <c r="E325" s="426"/>
      <c r="F325" s="426"/>
      <c r="G325" s="426"/>
      <c r="H325" s="426"/>
      <c r="I325" s="426"/>
      <c r="J325" s="426"/>
      <c r="K325" s="426"/>
      <c r="L325" s="426"/>
      <c r="M325" s="426"/>
      <c r="N325" s="426" t="s">
        <v>4157</v>
      </c>
      <c r="O325" s="490">
        <f>INDEX('Page 2 - Team Information'!$K$14:$AP$184,Y325,X325)</f>
        <v>13</v>
      </c>
      <c r="P325" s="426"/>
      <c r="Q325" s="426"/>
      <c r="R325" s="426"/>
      <c r="S325" s="426" t="s">
        <v>10163</v>
      </c>
      <c r="T325" s="426"/>
      <c r="U325" s="426"/>
      <c r="V325" s="426"/>
      <c r="W325" s="426"/>
      <c r="X325" s="491">
        <v>3</v>
      </c>
      <c r="Y325" s="491">
        <v>108</v>
      </c>
    </row>
    <row r="326" spans="1:25">
      <c r="A326" s="426">
        <f>'Page 1 - General Information'!$G$12</f>
        <v>113362403</v>
      </c>
      <c r="B326" s="426" t="str">
        <f>'Page 1 - General Information'!$G$16</f>
        <v>2562</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c r="A327" s="426">
        <f>'Page 1 - General Information'!$G$12</f>
        <v>113362403</v>
      </c>
      <c r="B327" s="426" t="str">
        <f>'Page 1 - General Information'!$G$16</f>
        <v>2562</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c r="A328" s="426">
        <f>'Page 1 - General Information'!$G$12</f>
        <v>113362403</v>
      </c>
      <c r="B328" s="426" t="str">
        <f>'Page 1 - General Information'!$G$16</f>
        <v>2562</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c r="A329" s="426">
        <f>'Page 1 - General Information'!$G$12</f>
        <v>113362403</v>
      </c>
      <c r="B329" s="426" t="str">
        <f>'Page 1 - General Information'!$G$16</f>
        <v>2562</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c r="A330" s="426">
        <f>'Page 1 - General Information'!$G$12</f>
        <v>113362403</v>
      </c>
      <c r="B330" s="426" t="str">
        <f>'Page 1 - General Information'!$G$16</f>
        <v>2562</v>
      </c>
      <c r="C330" s="489" t="s">
        <v>19151</v>
      </c>
      <c r="D330" s="426"/>
      <c r="E330" s="426"/>
      <c r="F330" s="426"/>
      <c r="G330" s="426"/>
      <c r="H330" s="426"/>
      <c r="I330" s="426"/>
      <c r="J330" s="426"/>
      <c r="K330" s="426"/>
      <c r="L330" s="426"/>
      <c r="M330" s="426"/>
      <c r="N330" s="426" t="s">
        <v>4157</v>
      </c>
      <c r="O330" s="490">
        <f>INDEX('Page 2 - Team Information'!$K$14:$AP$184,Y330,X330)</f>
        <v>0</v>
      </c>
      <c r="P330" s="426"/>
      <c r="Q330" s="426"/>
      <c r="R330" s="426"/>
      <c r="S330" s="426" t="s">
        <v>4480</v>
      </c>
      <c r="T330" s="426"/>
      <c r="U330" s="426"/>
      <c r="V330" s="426"/>
      <c r="W330" s="426"/>
      <c r="X330" s="491">
        <v>2</v>
      </c>
      <c r="Y330" s="491">
        <v>110</v>
      </c>
    </row>
    <row r="331" spans="1:25">
      <c r="A331" s="426">
        <f>'Page 1 - General Information'!$G$12</f>
        <v>113362403</v>
      </c>
      <c r="B331" s="426" t="str">
        <f>'Page 1 - General Information'!$G$16</f>
        <v>2562</v>
      </c>
      <c r="C331" s="489" t="s">
        <v>19151</v>
      </c>
      <c r="D331" s="426"/>
      <c r="E331" s="426"/>
      <c r="F331" s="426"/>
      <c r="G331" s="426"/>
      <c r="H331" s="426"/>
      <c r="I331" s="426"/>
      <c r="J331" s="426"/>
      <c r="K331" s="426"/>
      <c r="L331" s="426"/>
      <c r="M331" s="426"/>
      <c r="N331" s="426" t="s">
        <v>4157</v>
      </c>
      <c r="O331" s="490">
        <f>INDEX('Page 2 - Team Information'!$K$14:$AP$184,Y331,X331)</f>
        <v>0</v>
      </c>
      <c r="P331" s="426"/>
      <c r="Q331" s="426"/>
      <c r="R331" s="426"/>
      <c r="S331" s="426" t="s">
        <v>4481</v>
      </c>
      <c r="T331" s="426"/>
      <c r="U331" s="426"/>
      <c r="V331" s="426"/>
      <c r="W331" s="426"/>
      <c r="X331" s="491">
        <v>3</v>
      </c>
      <c r="Y331" s="491">
        <v>110</v>
      </c>
    </row>
    <row r="332" spans="1:25">
      <c r="A332" s="426">
        <f>'Page 1 - General Information'!$G$12</f>
        <v>113362403</v>
      </c>
      <c r="B332" s="426" t="str">
        <f>'Page 1 - General Information'!$G$16</f>
        <v>2562</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c r="A333" s="426">
        <f>'Page 1 - General Information'!$G$12</f>
        <v>113362403</v>
      </c>
      <c r="B333" s="426" t="str">
        <f>'Page 1 - General Information'!$G$16</f>
        <v>2562</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c r="A334" s="426">
        <f>'Page 1 - General Information'!$G$12</f>
        <v>113362403</v>
      </c>
      <c r="B334" s="426" t="str">
        <f>'Page 1 - General Information'!$G$16</f>
        <v>2562</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c r="A335" s="426">
        <f>'Page 1 - General Information'!$G$12</f>
        <v>113362403</v>
      </c>
      <c r="B335" s="426" t="str">
        <f>'Page 1 - General Information'!$G$16</f>
        <v>2562</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c r="A336" s="426">
        <f>'Page 1 - General Information'!$G$12</f>
        <v>113362403</v>
      </c>
      <c r="B336" s="426" t="str">
        <f>'Page 1 - General Information'!$G$16</f>
        <v>2562</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c r="A337" s="426">
        <f>'Page 1 - General Information'!$G$12</f>
        <v>113362403</v>
      </c>
      <c r="B337" s="426" t="str">
        <f>'Page 1 - General Information'!$G$16</f>
        <v>2562</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c r="A338" s="426">
        <f>'Page 1 - General Information'!$G$12</f>
        <v>113362403</v>
      </c>
      <c r="B338" s="426" t="str">
        <f>'Page 1 - General Information'!$G$16</f>
        <v>2562</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c r="A339" s="426">
        <f>'Page 1 - General Information'!$G$12</f>
        <v>113362403</v>
      </c>
      <c r="B339" s="426" t="str">
        <f>'Page 1 - General Information'!$G$16</f>
        <v>2562</v>
      </c>
      <c r="C339" s="489" t="s">
        <v>19151</v>
      </c>
      <c r="D339" s="426"/>
      <c r="E339" s="426"/>
      <c r="F339" s="426"/>
      <c r="G339" s="426"/>
      <c r="H339" s="426"/>
      <c r="I339" s="426"/>
      <c r="J339" s="426"/>
      <c r="K339" s="426"/>
      <c r="L339" s="426"/>
      <c r="M339" s="426"/>
      <c r="N339" s="426" t="s">
        <v>4157</v>
      </c>
      <c r="O339" s="490">
        <f>INDEX('Page 2 - Team Information'!$K$14:$AP$184,Y339,X339)</f>
        <v>10</v>
      </c>
      <c r="P339" s="426"/>
      <c r="Q339" s="426"/>
      <c r="R339" s="426"/>
      <c r="S339" s="426" t="s">
        <v>4489</v>
      </c>
      <c r="T339" s="426"/>
      <c r="U339" s="426"/>
      <c r="V339" s="426"/>
      <c r="W339" s="426"/>
      <c r="X339" s="491">
        <v>2</v>
      </c>
      <c r="Y339" s="491">
        <v>113</v>
      </c>
    </row>
    <row r="340" spans="1:25">
      <c r="A340" s="426">
        <f>'Page 1 - General Information'!$G$12</f>
        <v>113362403</v>
      </c>
      <c r="B340" s="426" t="str">
        <f>'Page 1 - General Information'!$G$16</f>
        <v>2562</v>
      </c>
      <c r="C340" s="489" t="s">
        <v>19151</v>
      </c>
      <c r="D340" s="426"/>
      <c r="E340" s="426"/>
      <c r="F340" s="426"/>
      <c r="G340" s="426"/>
      <c r="H340" s="426"/>
      <c r="I340" s="426"/>
      <c r="J340" s="426"/>
      <c r="K340" s="426"/>
      <c r="L340" s="426"/>
      <c r="M340" s="426"/>
      <c r="N340" s="426" t="s">
        <v>4157</v>
      </c>
      <c r="O340" s="490">
        <f>INDEX('Page 2 - Team Information'!$K$14:$AP$184,Y340,X340)</f>
        <v>10</v>
      </c>
      <c r="P340" s="426"/>
      <c r="Q340" s="426"/>
      <c r="R340" s="426"/>
      <c r="S340" s="426" t="s">
        <v>4490</v>
      </c>
      <c r="T340" s="426"/>
      <c r="U340" s="426"/>
      <c r="V340" s="426"/>
      <c r="W340" s="426"/>
      <c r="X340" s="491">
        <v>3</v>
      </c>
      <c r="Y340" s="491">
        <v>113</v>
      </c>
    </row>
    <row r="341" spans="1:25">
      <c r="A341" s="426">
        <f>'Page 1 - General Information'!$G$12</f>
        <v>113362403</v>
      </c>
      <c r="B341" s="426" t="str">
        <f>'Page 1 - General Information'!$G$16</f>
        <v>2562</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c r="A342" s="426">
        <f>'Page 1 - General Information'!$G$12</f>
        <v>113362403</v>
      </c>
      <c r="B342" s="426" t="str">
        <f>'Page 1 - General Information'!$G$16</f>
        <v>2562</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c r="A343" s="426">
        <f>'Page 1 - General Information'!$G$12</f>
        <v>113362403</v>
      </c>
      <c r="B343" s="426" t="str">
        <f>'Page 1 - General Information'!$G$16</f>
        <v>2562</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c r="A344" s="426">
        <f>'Page 1 - General Information'!$G$12</f>
        <v>113362403</v>
      </c>
      <c r="B344" s="426" t="str">
        <f>'Page 1 - General Information'!$G$16</f>
        <v>2562</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c r="A345" s="426">
        <f>'Page 1 - General Information'!$G$12</f>
        <v>113362403</v>
      </c>
      <c r="B345" s="426" t="str">
        <f>'Page 1 - General Information'!$G$16</f>
        <v>2562</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c r="A346" s="426">
        <f>'Page 1 - General Information'!$G$12</f>
        <v>113362403</v>
      </c>
      <c r="B346" s="426" t="str">
        <f>'Page 1 - General Information'!$G$16</f>
        <v>2562</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c r="A347" s="426">
        <f>'Page 1 - General Information'!$G$12</f>
        <v>113362403</v>
      </c>
      <c r="B347" s="426" t="str">
        <f>'Page 1 - General Information'!$G$16</f>
        <v>2562</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c r="A348" s="426">
        <f>'Page 1 - General Information'!$G$12</f>
        <v>113362403</v>
      </c>
      <c r="B348" s="426" t="str">
        <f>'Page 1 - General Information'!$G$16</f>
        <v>2562</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c r="A349" s="426">
        <f>'Page 1 - General Information'!$G$12</f>
        <v>113362403</v>
      </c>
      <c r="B349" s="426" t="str">
        <f>'Page 1 - General Information'!$G$16</f>
        <v>2562</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c r="A350" s="426">
        <f>'Page 1 - General Information'!$G$12</f>
        <v>113362403</v>
      </c>
      <c r="B350" s="426" t="str">
        <f>'Page 1 - General Information'!$G$16</f>
        <v>2562</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c r="A351" s="426">
        <f>'Page 1 - General Information'!$G$12</f>
        <v>113362403</v>
      </c>
      <c r="B351" s="426" t="str">
        <f>'Page 1 - General Information'!$G$16</f>
        <v>2562</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c r="A352" s="426">
        <f>'Page 1 - General Information'!$G$12</f>
        <v>113362403</v>
      </c>
      <c r="B352" s="426" t="str">
        <f>'Page 1 - General Information'!$G$16</f>
        <v>2562</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c r="A353" s="426">
        <f>'Page 1 - General Information'!$G$12</f>
        <v>113362403</v>
      </c>
      <c r="B353" s="426" t="str">
        <f>'Page 1 - General Information'!$G$16</f>
        <v>2562</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c r="A354" s="426">
        <f>'Page 1 - General Information'!$G$12</f>
        <v>113362403</v>
      </c>
      <c r="B354" s="426" t="str">
        <f>'Page 1 - General Information'!$G$16</f>
        <v>2562</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c r="A355" s="426">
        <f>'Page 1 - General Information'!$G$12</f>
        <v>113362403</v>
      </c>
      <c r="B355" s="426" t="str">
        <f>'Page 1 - General Information'!$G$16</f>
        <v>2562</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c r="A356" s="426">
        <f>'Page 1 - General Information'!$G$12</f>
        <v>113362403</v>
      </c>
      <c r="B356" s="426" t="str">
        <f>'Page 1 - General Information'!$G$16</f>
        <v>2562</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c r="A357" s="426">
        <f>'Page 1 - General Information'!$G$12</f>
        <v>113362403</v>
      </c>
      <c r="B357" s="426" t="str">
        <f>'Page 1 - General Information'!$G$16</f>
        <v>2562</v>
      </c>
      <c r="C357" s="489" t="s">
        <v>19151</v>
      </c>
      <c r="D357" s="426"/>
      <c r="E357" s="426"/>
      <c r="F357" s="426"/>
      <c r="G357" s="426"/>
      <c r="H357" s="426"/>
      <c r="I357" s="426"/>
      <c r="J357" s="426"/>
      <c r="K357" s="426"/>
      <c r="L357" s="426"/>
      <c r="M357" s="426"/>
      <c r="N357" s="426" t="s">
        <v>4157</v>
      </c>
      <c r="O357" s="490">
        <f>INDEX('Page 2 - Team Information'!$K$14:$AP$184,Y357,X357)</f>
        <v>0</v>
      </c>
      <c r="P357" s="426"/>
      <c r="Q357" s="426"/>
      <c r="R357" s="426"/>
      <c r="S357" s="426" t="s">
        <v>4507</v>
      </c>
      <c r="T357" s="426"/>
      <c r="U357" s="426"/>
      <c r="V357" s="426"/>
      <c r="W357" s="426"/>
      <c r="X357" s="491">
        <v>2</v>
      </c>
      <c r="Y357" s="491">
        <v>119</v>
      </c>
    </row>
    <row r="358" spans="1:25">
      <c r="A358" s="426">
        <f>'Page 1 - General Information'!$G$12</f>
        <v>113362403</v>
      </c>
      <c r="B358" s="426" t="str">
        <f>'Page 1 - General Information'!$G$16</f>
        <v>2562</v>
      </c>
      <c r="C358" s="489" t="s">
        <v>19151</v>
      </c>
      <c r="D358" s="426"/>
      <c r="E358" s="426"/>
      <c r="F358" s="426"/>
      <c r="G358" s="426"/>
      <c r="H358" s="426"/>
      <c r="I358" s="426"/>
      <c r="J358" s="426"/>
      <c r="K358" s="426"/>
      <c r="L358" s="426"/>
      <c r="M358" s="426"/>
      <c r="N358" s="426" t="s">
        <v>4157</v>
      </c>
      <c r="O358" s="490">
        <f>INDEX('Page 2 - Team Information'!$K$14:$AP$184,Y358,X358)</f>
        <v>0</v>
      </c>
      <c r="P358" s="426"/>
      <c r="Q358" s="426"/>
      <c r="R358" s="426"/>
      <c r="S358" s="426" t="s">
        <v>4508</v>
      </c>
      <c r="T358" s="426"/>
      <c r="U358" s="426"/>
      <c r="V358" s="426"/>
      <c r="W358" s="426"/>
      <c r="X358" s="491">
        <v>3</v>
      </c>
      <c r="Y358" s="491">
        <v>119</v>
      </c>
    </row>
    <row r="359" spans="1:25">
      <c r="A359" s="426">
        <f>'Page 1 - General Information'!$G$12</f>
        <v>113362403</v>
      </c>
      <c r="B359" s="426" t="str">
        <f>'Page 1 - General Information'!$G$16</f>
        <v>2562</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c r="A360" s="426">
        <f>'Page 1 - General Information'!$G$12</f>
        <v>113362403</v>
      </c>
      <c r="B360" s="426" t="str">
        <f>'Page 1 - General Information'!$G$16</f>
        <v>2562</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c r="A361" s="426">
        <f>'Page 1 - General Information'!$G$12</f>
        <v>113362403</v>
      </c>
      <c r="B361" s="426" t="str">
        <f>'Page 1 - General Information'!$G$16</f>
        <v>2562</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c r="A362" s="426">
        <f>'Page 1 - General Information'!$G$12</f>
        <v>113362403</v>
      </c>
      <c r="B362" s="426" t="str">
        <f>'Page 1 - General Information'!$G$16</f>
        <v>2562</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c r="A363" s="426">
        <f>'Page 1 - General Information'!$G$12</f>
        <v>113362403</v>
      </c>
      <c r="B363" s="426" t="str">
        <f>'Page 1 - General Information'!$G$16</f>
        <v>2562</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c r="A364" s="426">
        <f>'Page 1 - General Information'!$G$12</f>
        <v>113362403</v>
      </c>
      <c r="B364" s="426" t="str">
        <f>'Page 1 - General Information'!$G$16</f>
        <v>2562</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c r="A365" s="426">
        <f>'Page 1 - General Information'!$G$12</f>
        <v>113362403</v>
      </c>
      <c r="B365" s="426" t="str">
        <f>'Page 1 - General Information'!$G$16</f>
        <v>2562</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c r="A366" s="426">
        <f>'Page 1 - General Information'!$G$12</f>
        <v>113362403</v>
      </c>
      <c r="B366" s="426" t="str">
        <f>'Page 1 - General Information'!$G$16</f>
        <v>2562</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c r="A367" s="426">
        <f>'Page 1 - General Information'!$G$12</f>
        <v>113362403</v>
      </c>
      <c r="B367" s="426" t="str">
        <f>'Page 1 - General Information'!$G$16</f>
        <v>2562</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c r="A368" s="426">
        <f>'Page 1 - General Information'!$G$12</f>
        <v>113362403</v>
      </c>
      <c r="B368" s="426" t="str">
        <f>'Page 1 - General Information'!$G$16</f>
        <v>2562</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c r="A369" s="426">
        <f>'Page 1 - General Information'!$G$12</f>
        <v>113362403</v>
      </c>
      <c r="B369" s="426" t="str">
        <f>'Page 1 - General Information'!$G$16</f>
        <v>2562</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c r="A370" s="426">
        <f>'Page 1 - General Information'!$G$12</f>
        <v>113362403</v>
      </c>
      <c r="B370" s="426" t="str">
        <f>'Page 1 - General Information'!$G$16</f>
        <v>2562</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c r="A371" s="426">
        <f>'Page 1 - General Information'!$G$12</f>
        <v>113362403</v>
      </c>
      <c r="B371" s="426" t="str">
        <f>'Page 1 - General Information'!$G$16</f>
        <v>2562</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c r="A372" s="426">
        <f>'Page 1 - General Information'!$G$12</f>
        <v>113362403</v>
      </c>
      <c r="B372" s="426" t="str">
        <f>'Page 1 - General Information'!$G$16</f>
        <v>2562</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c r="A373" s="426">
        <f>'Page 1 - General Information'!$G$12</f>
        <v>113362403</v>
      </c>
      <c r="B373" s="426" t="str">
        <f>'Page 1 - General Information'!$G$16</f>
        <v>2562</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c r="A374" s="426">
        <f>'Page 1 - General Information'!$G$12</f>
        <v>113362403</v>
      </c>
      <c r="B374" s="426" t="str">
        <f>'Page 1 - General Information'!$G$16</f>
        <v>2562</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c r="A375" s="426">
        <f>'Page 1 - General Information'!$G$12</f>
        <v>113362403</v>
      </c>
      <c r="B375" s="426" t="str">
        <f>'Page 1 - General Information'!$G$16</f>
        <v>2562</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c r="A376" s="426">
        <f>'Page 1 - General Information'!$G$12</f>
        <v>113362403</v>
      </c>
      <c r="B376" s="426" t="str">
        <f>'Page 1 - General Information'!$G$16</f>
        <v>2562</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c r="A377" s="426">
        <f>'Page 1 - General Information'!$G$12</f>
        <v>113362403</v>
      </c>
      <c r="B377" s="426" t="str">
        <f>'Page 1 - General Information'!$G$16</f>
        <v>2562</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c r="A378" s="426">
        <f>'Page 1 - General Information'!$G$12</f>
        <v>113362403</v>
      </c>
      <c r="B378" s="426" t="str">
        <f>'Page 1 - General Information'!$G$16</f>
        <v>2562</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c r="A379" s="426">
        <f>'Page 1 - General Information'!$G$12</f>
        <v>113362403</v>
      </c>
      <c r="B379" s="426" t="str">
        <f>'Page 1 - General Information'!$G$16</f>
        <v>2562</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c r="A380" s="426">
        <f>'Page 1 - General Information'!$G$12</f>
        <v>113362403</v>
      </c>
      <c r="B380" s="426" t="str">
        <f>'Page 1 - General Information'!$G$16</f>
        <v>2562</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c r="A381" s="426">
        <f>'Page 1 - General Information'!$G$12</f>
        <v>113362403</v>
      </c>
      <c r="B381" s="426" t="str">
        <f>'Page 1 - General Information'!$G$16</f>
        <v>2562</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c r="A382" s="426">
        <f>'Page 1 - General Information'!$G$12</f>
        <v>113362403</v>
      </c>
      <c r="B382" s="426" t="str">
        <f>'Page 1 - General Information'!$G$16</f>
        <v>2562</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c r="A383" s="426">
        <f>'Page 1 - General Information'!$G$12</f>
        <v>113362403</v>
      </c>
      <c r="B383" s="426" t="str">
        <f>'Page 1 - General Information'!$G$16</f>
        <v>2562</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c r="A384" s="426">
        <f>'Page 1 - General Information'!$G$12</f>
        <v>113362403</v>
      </c>
      <c r="B384" s="426" t="str">
        <f>'Page 1 - General Information'!$G$16</f>
        <v>2562</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c r="A385" s="426">
        <f>'Page 1 - General Information'!$G$12</f>
        <v>113362403</v>
      </c>
      <c r="B385" s="426" t="str">
        <f>'Page 1 - General Information'!$G$16</f>
        <v>2562</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c r="A386" s="426">
        <f>'Page 1 - General Information'!$G$12</f>
        <v>113362403</v>
      </c>
      <c r="B386" s="426" t="str">
        <f>'Page 1 - General Information'!$G$16</f>
        <v>2562</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c r="A387" s="426">
        <f>'Page 1 - General Information'!$G$12</f>
        <v>113362403</v>
      </c>
      <c r="B387" s="426" t="str">
        <f>'Page 1 - General Information'!$G$16</f>
        <v>2562</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c r="A388" s="426">
        <f>'Page 1 - General Information'!$G$12</f>
        <v>113362403</v>
      </c>
      <c r="B388" s="426" t="str">
        <f>'Page 1 - General Information'!$G$16</f>
        <v>2562</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c r="A389" s="426">
        <f>'Page 1 - General Information'!$G$12</f>
        <v>113362403</v>
      </c>
      <c r="B389" s="426" t="str">
        <f>'Page 1 - General Information'!$G$16</f>
        <v>2562</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c r="A390" s="426">
        <f>'Page 1 - General Information'!$G$12</f>
        <v>113362403</v>
      </c>
      <c r="B390" s="426" t="str">
        <f>'Page 1 - General Information'!$G$16</f>
        <v>2562</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c r="A391" s="426">
        <f>'Page 1 - General Information'!$G$12</f>
        <v>113362403</v>
      </c>
      <c r="B391" s="426" t="str">
        <f>'Page 1 - General Information'!$G$16</f>
        <v>2562</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c r="A392" s="426">
        <f>'Page 1 - General Information'!$G$12</f>
        <v>113362403</v>
      </c>
      <c r="B392" s="426" t="str">
        <f>'Page 1 - General Information'!$G$16</f>
        <v>2562</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c r="A393" s="426">
        <f>'Page 1 - General Information'!$G$12</f>
        <v>113362403</v>
      </c>
      <c r="B393" s="426" t="str">
        <f>'Page 1 - General Information'!$G$16</f>
        <v>2562</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c r="A394" s="426">
        <f>'Page 1 - General Information'!$G$12</f>
        <v>113362403</v>
      </c>
      <c r="B394" s="426" t="str">
        <f>'Page 1 - General Information'!$G$16</f>
        <v>2562</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c r="A395" s="426">
        <f>'Page 1 - General Information'!$G$12</f>
        <v>113362403</v>
      </c>
      <c r="B395" s="426" t="str">
        <f>'Page 1 - General Information'!$G$16</f>
        <v>2562</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c r="A396" s="426">
        <f>'Page 1 - General Information'!$G$12</f>
        <v>113362403</v>
      </c>
      <c r="B396" s="426" t="str">
        <f>'Page 1 - General Information'!$G$16</f>
        <v>2562</v>
      </c>
      <c r="C396" s="489" t="s">
        <v>19151</v>
      </c>
      <c r="D396" s="426"/>
      <c r="E396" s="426"/>
      <c r="F396" s="426"/>
      <c r="G396" s="426"/>
      <c r="H396" s="426"/>
      <c r="I396" s="426"/>
      <c r="J396" s="426"/>
      <c r="K396" s="426"/>
      <c r="L396" s="426"/>
      <c r="M396" s="426"/>
      <c r="N396" s="426" t="s">
        <v>4157</v>
      </c>
      <c r="O396" s="490">
        <f>INDEX('Page 2 - Team Information'!$K$14:$AP$184,Y396,X396)</f>
        <v>0</v>
      </c>
      <c r="P396" s="426"/>
      <c r="Q396" s="426"/>
      <c r="R396" s="426"/>
      <c r="S396" s="426" t="s">
        <v>4543</v>
      </c>
      <c r="T396" s="426"/>
      <c r="U396" s="426"/>
      <c r="V396" s="426"/>
      <c r="W396" s="426"/>
      <c r="X396" s="491">
        <v>2</v>
      </c>
      <c r="Y396" s="491">
        <v>132</v>
      </c>
    </row>
    <row r="397" spans="1:25">
      <c r="A397" s="426">
        <f>'Page 1 - General Information'!$G$12</f>
        <v>113362403</v>
      </c>
      <c r="B397" s="426" t="str">
        <f>'Page 1 - General Information'!$G$16</f>
        <v>2562</v>
      </c>
      <c r="C397" s="489" t="s">
        <v>19151</v>
      </c>
      <c r="D397" s="426"/>
      <c r="E397" s="426"/>
      <c r="F397" s="426"/>
      <c r="G397" s="426"/>
      <c r="H397" s="426"/>
      <c r="I397" s="426"/>
      <c r="J397" s="426"/>
      <c r="K397" s="426"/>
      <c r="L397" s="426"/>
      <c r="M397" s="426"/>
      <c r="N397" s="426" t="s">
        <v>4157</v>
      </c>
      <c r="O397" s="490">
        <f>INDEX('Page 2 - Team Information'!$K$14:$AP$184,Y397,X397)</f>
        <v>0</v>
      </c>
      <c r="P397" s="426"/>
      <c r="Q397" s="426"/>
      <c r="R397" s="426"/>
      <c r="S397" s="426" t="s">
        <v>4544</v>
      </c>
      <c r="T397" s="426"/>
      <c r="U397" s="426"/>
      <c r="V397" s="426"/>
      <c r="W397" s="426"/>
      <c r="X397" s="491">
        <v>3</v>
      </c>
      <c r="Y397" s="491">
        <v>132</v>
      </c>
    </row>
    <row r="398" spans="1:25">
      <c r="A398" s="426">
        <f>'Page 1 - General Information'!$G$12</f>
        <v>113362403</v>
      </c>
      <c r="B398" s="426" t="str">
        <f>'Page 1 - General Information'!$G$16</f>
        <v>2562</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c r="A399" s="426">
        <f>'Page 1 - General Information'!$G$12</f>
        <v>113362403</v>
      </c>
      <c r="B399" s="426" t="str">
        <f>'Page 1 - General Information'!$G$16</f>
        <v>2562</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c r="A400" s="426">
        <f>'Page 1 - General Information'!$G$12</f>
        <v>113362403</v>
      </c>
      <c r="B400" s="426" t="str">
        <f>'Page 1 - General Information'!$G$16</f>
        <v>2562</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c r="A401" s="426">
        <f>'Page 1 - General Information'!$G$12</f>
        <v>113362403</v>
      </c>
      <c r="B401" s="426" t="str">
        <f>'Page 1 - General Information'!$G$16</f>
        <v>2562</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c r="A402" s="426">
        <f>'Page 1 - General Information'!$G$12</f>
        <v>113362403</v>
      </c>
      <c r="B402" s="426" t="str">
        <f>'Page 1 - General Information'!$G$16</f>
        <v>2562</v>
      </c>
      <c r="C402" s="489" t="s">
        <v>19151</v>
      </c>
      <c r="D402" s="426"/>
      <c r="E402" s="426"/>
      <c r="F402" s="426"/>
      <c r="G402" s="426"/>
      <c r="H402" s="426"/>
      <c r="I402" s="426"/>
      <c r="J402" s="426"/>
      <c r="K402" s="426"/>
      <c r="L402" s="426"/>
      <c r="M402" s="426"/>
      <c r="N402" s="426" t="s">
        <v>4157</v>
      </c>
      <c r="O402" s="490">
        <f>INDEX('Page 2 - Team Information'!$K$14:$AP$184,Y402,X402)</f>
        <v>0</v>
      </c>
      <c r="P402" s="426"/>
      <c r="Q402" s="426"/>
      <c r="R402" s="426"/>
      <c r="S402" s="426" t="s">
        <v>4549</v>
      </c>
      <c r="T402" s="426"/>
      <c r="U402" s="426"/>
      <c r="V402" s="426"/>
      <c r="W402" s="426"/>
      <c r="X402" s="491">
        <v>2</v>
      </c>
      <c r="Y402" s="491">
        <v>134</v>
      </c>
    </row>
    <row r="403" spans="1:25">
      <c r="A403" s="426">
        <f>'Page 1 - General Information'!$G$12</f>
        <v>113362403</v>
      </c>
      <c r="B403" s="426" t="str">
        <f>'Page 1 - General Information'!$G$16</f>
        <v>2562</v>
      </c>
      <c r="C403" s="489" t="s">
        <v>19151</v>
      </c>
      <c r="D403" s="426"/>
      <c r="E403" s="426"/>
      <c r="F403" s="426"/>
      <c r="G403" s="426"/>
      <c r="H403" s="426"/>
      <c r="I403" s="426"/>
      <c r="J403" s="426"/>
      <c r="K403" s="426"/>
      <c r="L403" s="426"/>
      <c r="M403" s="426"/>
      <c r="N403" s="426" t="s">
        <v>4157</v>
      </c>
      <c r="O403" s="490">
        <f>INDEX('Page 2 - Team Information'!$K$14:$AP$184,Y403,X403)</f>
        <v>0</v>
      </c>
      <c r="P403" s="426"/>
      <c r="Q403" s="426"/>
      <c r="R403" s="426"/>
      <c r="S403" s="426" t="s">
        <v>4550</v>
      </c>
      <c r="T403" s="426"/>
      <c r="U403" s="426"/>
      <c r="V403" s="426"/>
      <c r="W403" s="426"/>
      <c r="X403" s="491">
        <v>3</v>
      </c>
      <c r="Y403" s="491">
        <v>134</v>
      </c>
    </row>
    <row r="404" spans="1:25">
      <c r="A404" s="426">
        <f>'Page 1 - General Information'!$G$12</f>
        <v>113362403</v>
      </c>
      <c r="B404" s="426" t="str">
        <f>'Page 1 - General Information'!$G$16</f>
        <v>2562</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c r="A405" s="426">
        <f>'Page 1 - General Information'!$G$12</f>
        <v>113362403</v>
      </c>
      <c r="B405" s="426" t="str">
        <f>'Page 1 - General Information'!$G$16</f>
        <v>2562</v>
      </c>
      <c r="C405" s="489" t="s">
        <v>19151</v>
      </c>
      <c r="D405" s="426"/>
      <c r="E405" s="426"/>
      <c r="F405" s="426"/>
      <c r="G405" s="426"/>
      <c r="H405" s="426"/>
      <c r="I405" s="426"/>
      <c r="J405" s="426"/>
      <c r="K405" s="426"/>
      <c r="L405" s="426"/>
      <c r="M405" s="426"/>
      <c r="N405" s="426" t="s">
        <v>4157</v>
      </c>
      <c r="O405" s="490">
        <f>INDEX('Page 2 - Team Information'!$K$14:$AP$184,Y405,X405)</f>
        <v>0</v>
      </c>
      <c r="P405" s="426"/>
      <c r="Q405" s="426"/>
      <c r="R405" s="426"/>
      <c r="S405" s="426" t="s">
        <v>4552</v>
      </c>
      <c r="T405" s="426"/>
      <c r="U405" s="426"/>
      <c r="V405" s="426"/>
      <c r="W405" s="426"/>
      <c r="X405" s="491">
        <v>2</v>
      </c>
      <c r="Y405" s="491">
        <v>135</v>
      </c>
    </row>
    <row r="406" spans="1:25">
      <c r="A406" s="426">
        <f>'Page 1 - General Information'!$G$12</f>
        <v>113362403</v>
      </c>
      <c r="B406" s="426" t="str">
        <f>'Page 1 - General Information'!$G$16</f>
        <v>2562</v>
      </c>
      <c r="C406" s="489" t="s">
        <v>19151</v>
      </c>
      <c r="D406" s="426"/>
      <c r="E406" s="426"/>
      <c r="F406" s="426"/>
      <c r="G406" s="426"/>
      <c r="H406" s="426"/>
      <c r="I406" s="426"/>
      <c r="J406" s="426"/>
      <c r="K406" s="426"/>
      <c r="L406" s="426"/>
      <c r="M406" s="426"/>
      <c r="N406" s="426" t="s">
        <v>4157</v>
      </c>
      <c r="O406" s="490">
        <f>INDEX('Page 2 - Team Information'!$K$14:$AP$184,Y406,X406)</f>
        <v>0</v>
      </c>
      <c r="P406" s="426"/>
      <c r="Q406" s="426"/>
      <c r="R406" s="426"/>
      <c r="S406" s="426" t="s">
        <v>4553</v>
      </c>
      <c r="T406" s="426"/>
      <c r="U406" s="426"/>
      <c r="V406" s="426"/>
      <c r="W406" s="426"/>
      <c r="X406" s="491">
        <v>3</v>
      </c>
      <c r="Y406" s="491">
        <v>135</v>
      </c>
    </row>
    <row r="407" spans="1:25">
      <c r="A407" s="426">
        <f>'Page 1 - General Information'!$G$12</f>
        <v>113362403</v>
      </c>
      <c r="B407" s="426" t="str">
        <f>'Page 1 - General Information'!$G$16</f>
        <v>2562</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c r="A408" s="426">
        <f>'Page 1 - General Information'!$G$12</f>
        <v>113362403</v>
      </c>
      <c r="B408" s="426" t="str">
        <f>'Page 1 - General Information'!$G$16</f>
        <v>2562</v>
      </c>
      <c r="C408" s="489" t="s">
        <v>19151</v>
      </c>
      <c r="D408" s="426"/>
      <c r="E408" s="426"/>
      <c r="F408" s="426"/>
      <c r="G408" s="426"/>
      <c r="H408" s="426"/>
      <c r="I408" s="426"/>
      <c r="J408" s="426"/>
      <c r="K408" s="426"/>
      <c r="L408" s="426"/>
      <c r="M408" s="426"/>
      <c r="N408" s="426" t="s">
        <v>4157</v>
      </c>
      <c r="O408" s="490">
        <f>INDEX('Page 2 - Team Information'!$K$14:$AP$184,Y408,X408)</f>
        <v>0</v>
      </c>
      <c r="P408" s="426"/>
      <c r="Q408" s="426"/>
      <c r="R408" s="426"/>
      <c r="S408" s="426" t="s">
        <v>4555</v>
      </c>
      <c r="T408" s="426"/>
      <c r="U408" s="426"/>
      <c r="V408" s="426"/>
      <c r="W408" s="426"/>
      <c r="X408" s="491">
        <v>2</v>
      </c>
      <c r="Y408" s="491">
        <v>136</v>
      </c>
    </row>
    <row r="409" spans="1:25">
      <c r="A409" s="426">
        <f>'Page 1 - General Information'!$G$12</f>
        <v>113362403</v>
      </c>
      <c r="B409" s="426" t="str">
        <f>'Page 1 - General Information'!$G$16</f>
        <v>2562</v>
      </c>
      <c r="C409" s="489" t="s">
        <v>19151</v>
      </c>
      <c r="D409" s="426"/>
      <c r="E409" s="426"/>
      <c r="F409" s="426"/>
      <c r="G409" s="426"/>
      <c r="H409" s="426"/>
      <c r="I409" s="426"/>
      <c r="J409" s="426"/>
      <c r="K409" s="426"/>
      <c r="L409" s="426"/>
      <c r="M409" s="426"/>
      <c r="N409" s="426" t="s">
        <v>4157</v>
      </c>
      <c r="O409" s="490">
        <f>INDEX('Page 2 - Team Information'!$K$14:$AP$184,Y409,X409)</f>
        <v>0</v>
      </c>
      <c r="P409" s="426"/>
      <c r="Q409" s="426"/>
      <c r="R409" s="426"/>
      <c r="S409" s="426" t="s">
        <v>4556</v>
      </c>
      <c r="T409" s="426"/>
      <c r="U409" s="426"/>
      <c r="V409" s="426"/>
      <c r="W409" s="426"/>
      <c r="X409" s="491">
        <v>3</v>
      </c>
      <c r="Y409" s="491">
        <v>136</v>
      </c>
    </row>
    <row r="410" spans="1:25">
      <c r="A410" s="426">
        <f>'Page 1 - General Information'!$G$12</f>
        <v>113362403</v>
      </c>
      <c r="B410" s="426" t="str">
        <f>'Page 1 - General Information'!$G$16</f>
        <v>2562</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c r="A411" s="426">
        <f>'Page 1 - General Information'!$G$12</f>
        <v>113362403</v>
      </c>
      <c r="B411" s="426" t="str">
        <f>'Page 1 - General Information'!$G$16</f>
        <v>2562</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c r="A412" s="426">
        <f>'Page 1 - General Information'!$G$12</f>
        <v>113362403</v>
      </c>
      <c r="B412" s="426" t="str">
        <f>'Page 1 - General Information'!$G$16</f>
        <v>2562</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c r="A413" s="426">
        <f>'Page 1 - General Information'!$G$12</f>
        <v>113362403</v>
      </c>
      <c r="B413" s="426" t="str">
        <f>'Page 1 - General Information'!$G$16</f>
        <v>2562</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c r="A414" s="426">
        <f>'Page 1 - General Information'!$G$12</f>
        <v>113362403</v>
      </c>
      <c r="B414" s="426" t="str">
        <f>'Page 1 - General Information'!$G$16</f>
        <v>2562</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c r="A415" s="426">
        <f>'Page 1 - General Information'!$G$12</f>
        <v>113362403</v>
      </c>
      <c r="B415" s="426" t="str">
        <f>'Page 1 - General Information'!$G$16</f>
        <v>2562</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c r="A416" s="426">
        <f>'Page 1 - General Information'!$G$12</f>
        <v>113362403</v>
      </c>
      <c r="B416" s="426" t="str">
        <f>'Page 1 - General Information'!$G$16</f>
        <v>2562</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c r="A417" s="426">
        <f>'Page 1 - General Information'!$G$12</f>
        <v>113362403</v>
      </c>
      <c r="B417" s="426" t="str">
        <f>'Page 1 - General Information'!$G$16</f>
        <v>2562</v>
      </c>
      <c r="C417" s="489" t="s">
        <v>19151</v>
      </c>
      <c r="D417" s="426"/>
      <c r="E417" s="426"/>
      <c r="F417" s="426"/>
      <c r="G417" s="426"/>
      <c r="H417" s="426"/>
      <c r="I417" s="426"/>
      <c r="J417" s="426"/>
      <c r="K417" s="426"/>
      <c r="L417" s="426"/>
      <c r="M417" s="426"/>
      <c r="N417" s="426" t="s">
        <v>4157</v>
      </c>
      <c r="O417" s="490">
        <f>INDEX('Page 2 - Team Information'!$K$14:$AP$184,Y417,X417)</f>
        <v>0</v>
      </c>
      <c r="P417" s="426"/>
      <c r="Q417" s="426"/>
      <c r="R417" s="426"/>
      <c r="S417" s="426" t="s">
        <v>4564</v>
      </c>
      <c r="T417" s="426"/>
      <c r="U417" s="426"/>
      <c r="V417" s="426"/>
      <c r="W417" s="426"/>
      <c r="X417" s="491">
        <v>2</v>
      </c>
      <c r="Y417" s="491">
        <v>139</v>
      </c>
    </row>
    <row r="418" spans="1:25">
      <c r="A418" s="426">
        <f>'Page 1 - General Information'!$G$12</f>
        <v>113362403</v>
      </c>
      <c r="B418" s="426" t="str">
        <f>'Page 1 - General Information'!$G$16</f>
        <v>2562</v>
      </c>
      <c r="C418" s="489" t="s">
        <v>19151</v>
      </c>
      <c r="D418" s="426"/>
      <c r="E418" s="426"/>
      <c r="F418" s="426"/>
      <c r="G418" s="426"/>
      <c r="H418" s="426"/>
      <c r="I418" s="426"/>
      <c r="J418" s="426"/>
      <c r="K418" s="426"/>
      <c r="L418" s="426"/>
      <c r="M418" s="426"/>
      <c r="N418" s="426" t="s">
        <v>4157</v>
      </c>
      <c r="O418" s="490">
        <f>INDEX('Page 2 - Team Information'!$K$14:$AP$184,Y418,X418)</f>
        <v>0</v>
      </c>
      <c r="P418" s="426"/>
      <c r="Q418" s="426"/>
      <c r="R418" s="426"/>
      <c r="S418" s="426" t="s">
        <v>4565</v>
      </c>
      <c r="T418" s="426"/>
      <c r="U418" s="426"/>
      <c r="V418" s="426"/>
      <c r="W418" s="426"/>
      <c r="X418" s="491">
        <v>3</v>
      </c>
      <c r="Y418" s="491">
        <v>139</v>
      </c>
    </row>
    <row r="419" spans="1:25">
      <c r="A419" s="426">
        <f>'Page 1 - General Information'!$G$12</f>
        <v>113362403</v>
      </c>
      <c r="B419" s="426" t="str">
        <f>'Page 1 - General Information'!$G$16</f>
        <v>2562</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c r="A420" s="426">
        <f>'Page 1 - General Information'!$G$12</f>
        <v>113362403</v>
      </c>
      <c r="B420" s="426" t="str">
        <f>'Page 1 - General Information'!$G$16</f>
        <v>2562</v>
      </c>
      <c r="C420" s="489" t="s">
        <v>19151</v>
      </c>
      <c r="D420" s="426"/>
      <c r="E420" s="426"/>
      <c r="F420" s="426"/>
      <c r="G420" s="426"/>
      <c r="H420" s="426"/>
      <c r="I420" s="426"/>
      <c r="J420" s="426"/>
      <c r="K420" s="426"/>
      <c r="L420" s="426"/>
      <c r="M420" s="426"/>
      <c r="N420" s="426" t="s">
        <v>4157</v>
      </c>
      <c r="O420" s="490">
        <f>INDEX('Page 2 - Team Information'!$K$14:$AP$184,Y420,X420)</f>
        <v>0</v>
      </c>
      <c r="P420" s="426"/>
      <c r="Q420" s="426"/>
      <c r="R420" s="426"/>
      <c r="S420" s="426" t="s">
        <v>4567</v>
      </c>
      <c r="T420" s="426"/>
      <c r="U420" s="426"/>
      <c r="V420" s="426"/>
      <c r="W420" s="426"/>
      <c r="X420" s="491">
        <v>2</v>
      </c>
      <c r="Y420" s="491">
        <v>140</v>
      </c>
    </row>
    <row r="421" spans="1:25">
      <c r="A421" s="426">
        <f>'Page 1 - General Information'!$G$12</f>
        <v>113362403</v>
      </c>
      <c r="B421" s="426" t="str">
        <f>'Page 1 - General Information'!$G$16</f>
        <v>2562</v>
      </c>
      <c r="C421" s="489" t="s">
        <v>19151</v>
      </c>
      <c r="D421" s="426"/>
      <c r="E421" s="426"/>
      <c r="F421" s="426"/>
      <c r="G421" s="426"/>
      <c r="H421" s="426"/>
      <c r="I421" s="426"/>
      <c r="J421" s="426"/>
      <c r="K421" s="426"/>
      <c r="L421" s="426"/>
      <c r="M421" s="426"/>
      <c r="N421" s="426" t="s">
        <v>4157</v>
      </c>
      <c r="O421" s="490">
        <f>INDEX('Page 2 - Team Information'!$K$14:$AP$184,Y421,X421)</f>
        <v>0</v>
      </c>
      <c r="P421" s="426"/>
      <c r="Q421" s="426"/>
      <c r="R421" s="426"/>
      <c r="S421" s="426" t="s">
        <v>4568</v>
      </c>
      <c r="T421" s="426"/>
      <c r="U421" s="426"/>
      <c r="V421" s="426"/>
      <c r="W421" s="426"/>
      <c r="X421" s="491">
        <v>3</v>
      </c>
      <c r="Y421" s="491">
        <v>140</v>
      </c>
    </row>
    <row r="422" spans="1:25">
      <c r="A422" s="426">
        <f>'Page 1 - General Information'!$G$12</f>
        <v>113362403</v>
      </c>
      <c r="B422" s="426" t="str">
        <f>'Page 1 - General Information'!$G$16</f>
        <v>2562</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c r="A423" s="426">
        <f>'Page 1 - General Information'!$G$12</f>
        <v>113362403</v>
      </c>
      <c r="B423" s="426" t="str">
        <f>'Page 1 - General Information'!$G$16</f>
        <v>2562</v>
      </c>
      <c r="C423" s="489" t="s">
        <v>19151</v>
      </c>
      <c r="D423" s="426"/>
      <c r="E423" s="426"/>
      <c r="F423" s="426"/>
      <c r="G423" s="426"/>
      <c r="H423" s="426"/>
      <c r="I423" s="426"/>
      <c r="J423" s="426"/>
      <c r="K423" s="426"/>
      <c r="L423" s="426"/>
      <c r="M423" s="426"/>
      <c r="N423" s="426" t="s">
        <v>4157</v>
      </c>
      <c r="O423" s="490">
        <f>INDEX('Page 2 - Team Information'!$K$14:$AP$184,Y423,X423)</f>
        <v>0</v>
      </c>
      <c r="P423" s="426"/>
      <c r="Q423" s="426"/>
      <c r="R423" s="426"/>
      <c r="S423" s="426" t="s">
        <v>4570</v>
      </c>
      <c r="T423" s="426"/>
      <c r="U423" s="426"/>
      <c r="V423" s="426"/>
      <c r="W423" s="426"/>
      <c r="X423" s="491">
        <v>2</v>
      </c>
      <c r="Y423" s="491">
        <v>141</v>
      </c>
    </row>
    <row r="424" spans="1:25">
      <c r="A424" s="426">
        <f>'Page 1 - General Information'!$G$12</f>
        <v>113362403</v>
      </c>
      <c r="B424" s="426" t="str">
        <f>'Page 1 - General Information'!$G$16</f>
        <v>2562</v>
      </c>
      <c r="C424" s="489" t="s">
        <v>19151</v>
      </c>
      <c r="D424" s="426"/>
      <c r="E424" s="426"/>
      <c r="F424" s="426"/>
      <c r="G424" s="426"/>
      <c r="H424" s="426"/>
      <c r="I424" s="426"/>
      <c r="J424" s="426"/>
      <c r="K424" s="426"/>
      <c r="L424" s="426"/>
      <c r="M424" s="426"/>
      <c r="N424" s="426" t="s">
        <v>4157</v>
      </c>
      <c r="O424" s="490">
        <f>INDEX('Page 2 - Team Information'!$K$14:$AP$184,Y424,X424)</f>
        <v>0</v>
      </c>
      <c r="P424" s="426"/>
      <c r="Q424" s="426"/>
      <c r="R424" s="426"/>
      <c r="S424" s="426" t="s">
        <v>4571</v>
      </c>
      <c r="T424" s="426"/>
      <c r="U424" s="426"/>
      <c r="V424" s="426"/>
      <c r="W424" s="426"/>
      <c r="X424" s="491">
        <v>3</v>
      </c>
      <c r="Y424" s="491">
        <v>141</v>
      </c>
    </row>
    <row r="425" spans="1:25">
      <c r="A425" s="426">
        <f>'Page 1 - General Information'!$G$12</f>
        <v>113362403</v>
      </c>
      <c r="B425" s="426" t="str">
        <f>'Page 1 - General Information'!$G$16</f>
        <v>2562</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c r="A426" s="426">
        <f>'Page 1 - General Information'!$G$12</f>
        <v>113362403</v>
      </c>
      <c r="B426" s="426" t="str">
        <f>'Page 1 - General Information'!$G$16</f>
        <v>2562</v>
      </c>
      <c r="C426" s="489" t="s">
        <v>19151</v>
      </c>
      <c r="D426" s="426"/>
      <c r="E426" s="426"/>
      <c r="F426" s="426"/>
      <c r="G426" s="426"/>
      <c r="H426" s="426"/>
      <c r="I426" s="426"/>
      <c r="J426" s="426"/>
      <c r="K426" s="426"/>
      <c r="L426" s="426"/>
      <c r="M426" s="426"/>
      <c r="N426" s="426" t="s">
        <v>4157</v>
      </c>
      <c r="O426" s="490">
        <f>INDEX('Page 2 - Team Information'!$K$14:$AP$184,Y426,X426)</f>
        <v>0</v>
      </c>
      <c r="P426" s="426"/>
      <c r="Q426" s="426"/>
      <c r="R426" s="426"/>
      <c r="S426" s="426" t="s">
        <v>10143</v>
      </c>
      <c r="T426" s="426"/>
      <c r="U426" s="426"/>
      <c r="V426" s="426"/>
      <c r="W426" s="426"/>
      <c r="X426" s="491">
        <v>2</v>
      </c>
      <c r="Y426" s="491">
        <v>142</v>
      </c>
    </row>
    <row r="427" spans="1:25">
      <c r="A427" s="426">
        <f>'Page 1 - General Information'!$G$12</f>
        <v>113362403</v>
      </c>
      <c r="B427" s="426" t="str">
        <f>'Page 1 - General Information'!$G$16</f>
        <v>2562</v>
      </c>
      <c r="C427" s="489" t="s">
        <v>19151</v>
      </c>
      <c r="D427" s="426"/>
      <c r="E427" s="426"/>
      <c r="F427" s="426"/>
      <c r="G427" s="426"/>
      <c r="H427" s="426"/>
      <c r="I427" s="426"/>
      <c r="J427" s="426"/>
      <c r="K427" s="426"/>
      <c r="L427" s="426"/>
      <c r="M427" s="426"/>
      <c r="N427" s="426" t="s">
        <v>4157</v>
      </c>
      <c r="O427" s="490">
        <f>INDEX('Page 2 - Team Information'!$K$14:$AP$184,Y427,X427)</f>
        <v>0</v>
      </c>
      <c r="P427" s="426"/>
      <c r="Q427" s="426"/>
      <c r="R427" s="426"/>
      <c r="S427" s="426" t="s">
        <v>10144</v>
      </c>
      <c r="T427" s="426"/>
      <c r="U427" s="426"/>
      <c r="V427" s="426"/>
      <c r="W427" s="426"/>
      <c r="X427" s="491">
        <v>3</v>
      </c>
      <c r="Y427" s="491">
        <v>142</v>
      </c>
    </row>
    <row r="428" spans="1:25">
      <c r="A428" s="426">
        <f>'Page 1 - General Information'!$G$12</f>
        <v>113362403</v>
      </c>
      <c r="B428" s="426" t="str">
        <f>'Page 1 - General Information'!$G$16</f>
        <v>2562</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c r="A429" s="426">
        <f>'Page 1 - General Information'!$G$12</f>
        <v>113362403</v>
      </c>
      <c r="B429" s="426" t="str">
        <f>'Page 1 - General Information'!$G$16</f>
        <v>2562</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c r="A430" s="426">
        <f>'Page 1 - General Information'!$G$12</f>
        <v>113362403</v>
      </c>
      <c r="B430" s="426" t="str">
        <f>'Page 1 - General Information'!$G$16</f>
        <v>2562</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c r="A431" s="426">
        <f>'Page 1 - General Information'!$G$12</f>
        <v>113362403</v>
      </c>
      <c r="B431" s="426" t="str">
        <f>'Page 1 - General Information'!$G$16</f>
        <v>2562</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c r="A432" s="426">
        <f>'Page 1 - General Information'!$G$12</f>
        <v>113362403</v>
      </c>
      <c r="B432" s="426" t="str">
        <f>'Page 1 - General Information'!$G$16</f>
        <v>2562</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c r="A433" s="426">
        <f>'Page 1 - General Information'!$G$12</f>
        <v>113362403</v>
      </c>
      <c r="B433" s="426" t="str">
        <f>'Page 1 - General Information'!$G$16</f>
        <v>2562</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c r="A434" s="426">
        <f>'Page 1 - General Information'!$G$12</f>
        <v>113362403</v>
      </c>
      <c r="B434" s="426" t="str">
        <f>'Page 1 - General Information'!$G$16</f>
        <v>2562</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c r="A435" s="426">
        <f>'Page 1 - General Information'!$G$12</f>
        <v>113362403</v>
      </c>
      <c r="B435" s="426" t="str">
        <f>'Page 1 - General Information'!$G$16</f>
        <v>2562</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c r="A436" s="426">
        <f>'Page 1 - General Information'!$G$12</f>
        <v>113362403</v>
      </c>
      <c r="B436" s="426" t="str">
        <f>'Page 1 - General Information'!$G$16</f>
        <v>2562</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c r="A437" s="426">
        <f>'Page 1 - General Information'!$G$12</f>
        <v>113362403</v>
      </c>
      <c r="B437" s="426" t="str">
        <f>'Page 1 - General Information'!$G$16</f>
        <v>2562</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c r="A438" s="426">
        <f>'Page 1 - General Information'!$G$12</f>
        <v>113362403</v>
      </c>
      <c r="B438" s="426" t="str">
        <f>'Page 1 - General Information'!$G$16</f>
        <v>2562</v>
      </c>
      <c r="C438" s="489" t="s">
        <v>19151</v>
      </c>
      <c r="D438" s="426"/>
      <c r="E438" s="426"/>
      <c r="F438" s="426"/>
      <c r="G438" s="426"/>
      <c r="H438" s="426"/>
      <c r="I438" s="426"/>
      <c r="J438" s="426"/>
      <c r="K438" s="426"/>
      <c r="L438" s="426"/>
      <c r="M438" s="426"/>
      <c r="N438" s="426" t="s">
        <v>4157</v>
      </c>
      <c r="O438" s="490">
        <f>INDEX('Page 2 - Team Information'!$K$14:$AP$184,Y438,X438)</f>
        <v>0</v>
      </c>
      <c r="P438" s="426"/>
      <c r="Q438" s="426"/>
      <c r="R438" s="426"/>
      <c r="S438" s="426" t="s">
        <v>4582</v>
      </c>
      <c r="T438" s="426"/>
      <c r="U438" s="426"/>
      <c r="V438" s="426"/>
      <c r="W438" s="426"/>
      <c r="X438" s="491">
        <v>2</v>
      </c>
      <c r="Y438" s="491">
        <v>146</v>
      </c>
    </row>
    <row r="439" spans="1:25">
      <c r="A439" s="426">
        <f>'Page 1 - General Information'!$G$12</f>
        <v>113362403</v>
      </c>
      <c r="B439" s="426" t="str">
        <f>'Page 1 - General Information'!$G$16</f>
        <v>2562</v>
      </c>
      <c r="C439" s="489" t="s">
        <v>19151</v>
      </c>
      <c r="D439" s="426"/>
      <c r="E439" s="426"/>
      <c r="F439" s="426"/>
      <c r="G439" s="426"/>
      <c r="H439" s="426"/>
      <c r="I439" s="426"/>
      <c r="J439" s="426"/>
      <c r="K439" s="426"/>
      <c r="L439" s="426"/>
      <c r="M439" s="426"/>
      <c r="N439" s="426" t="s">
        <v>4157</v>
      </c>
      <c r="O439" s="490">
        <f>INDEX('Page 2 - Team Information'!$K$14:$AP$184,Y439,X439)</f>
        <v>0</v>
      </c>
      <c r="P439" s="426"/>
      <c r="Q439" s="426"/>
      <c r="R439" s="426"/>
      <c r="S439" s="426" t="s">
        <v>4583</v>
      </c>
      <c r="T439" s="426"/>
      <c r="U439" s="426"/>
      <c r="V439" s="426"/>
      <c r="W439" s="426"/>
      <c r="X439" s="491">
        <v>3</v>
      </c>
      <c r="Y439" s="491">
        <v>146</v>
      </c>
    </row>
    <row r="440" spans="1:25">
      <c r="A440" s="426">
        <f>'Page 1 - General Information'!$G$12</f>
        <v>113362403</v>
      </c>
      <c r="B440" s="426" t="str">
        <f>'Page 1 - General Information'!$G$16</f>
        <v>2562</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c r="A441" s="426">
        <f>'Page 1 - General Information'!$G$12</f>
        <v>113362403</v>
      </c>
      <c r="B441" s="426" t="str">
        <f>'Page 1 - General Information'!$G$16</f>
        <v>2562</v>
      </c>
      <c r="C441" s="489" t="s">
        <v>19151</v>
      </c>
      <c r="D441" s="426"/>
      <c r="E441" s="426"/>
      <c r="F441" s="426"/>
      <c r="G441" s="426"/>
      <c r="H441" s="426"/>
      <c r="I441" s="426"/>
      <c r="J441" s="426"/>
      <c r="K441" s="426"/>
      <c r="L441" s="426"/>
      <c r="M441" s="426"/>
      <c r="N441" s="426" t="s">
        <v>4157</v>
      </c>
      <c r="O441" s="490">
        <f>INDEX('Page 2 - Team Information'!$K$14:$AP$184,Y441,X441)</f>
        <v>0</v>
      </c>
      <c r="P441" s="426"/>
      <c r="Q441" s="426"/>
      <c r="R441" s="426"/>
      <c r="S441" s="426" t="s">
        <v>4585</v>
      </c>
      <c r="T441" s="426"/>
      <c r="U441" s="426"/>
      <c r="V441" s="426"/>
      <c r="W441" s="426"/>
      <c r="X441" s="491">
        <v>2</v>
      </c>
      <c r="Y441" s="491">
        <v>147</v>
      </c>
    </row>
    <row r="442" spans="1:25">
      <c r="A442" s="426">
        <f>'Page 1 - General Information'!$G$12</f>
        <v>113362403</v>
      </c>
      <c r="B442" s="426" t="str">
        <f>'Page 1 - General Information'!$G$16</f>
        <v>2562</v>
      </c>
      <c r="C442" s="489" t="s">
        <v>19151</v>
      </c>
      <c r="D442" s="426"/>
      <c r="E442" s="426"/>
      <c r="F442" s="426"/>
      <c r="G442" s="426"/>
      <c r="H442" s="426"/>
      <c r="I442" s="426"/>
      <c r="J442" s="426"/>
      <c r="K442" s="426"/>
      <c r="L442" s="426"/>
      <c r="M442" s="426"/>
      <c r="N442" s="426" t="s">
        <v>4157</v>
      </c>
      <c r="O442" s="490">
        <f>INDEX('Page 2 - Team Information'!$K$14:$AP$184,Y442,X442)</f>
        <v>0</v>
      </c>
      <c r="P442" s="426"/>
      <c r="Q442" s="426"/>
      <c r="R442" s="426"/>
      <c r="S442" s="426" t="s">
        <v>4586</v>
      </c>
      <c r="T442" s="426"/>
      <c r="U442" s="426"/>
      <c r="V442" s="426"/>
      <c r="W442" s="426"/>
      <c r="X442" s="491">
        <v>3</v>
      </c>
      <c r="Y442" s="491">
        <v>147</v>
      </c>
    </row>
    <row r="443" spans="1:25">
      <c r="A443" s="426">
        <f>'Page 1 - General Information'!$G$12</f>
        <v>113362403</v>
      </c>
      <c r="B443" s="426" t="str">
        <f>'Page 1 - General Information'!$G$16</f>
        <v>2562</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c r="A444" s="426">
        <f>'Page 1 - General Information'!$G$12</f>
        <v>113362403</v>
      </c>
      <c r="B444" s="426" t="str">
        <f>'Page 1 - General Information'!$G$16</f>
        <v>2562</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c r="A445" s="426">
        <f>'Page 1 - General Information'!$G$12</f>
        <v>113362403</v>
      </c>
      <c r="B445" s="426" t="str">
        <f>'Page 1 - General Information'!$G$16</f>
        <v>2562</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c r="A446" s="426">
        <f>'Page 1 - General Information'!$G$12</f>
        <v>113362403</v>
      </c>
      <c r="B446" s="426" t="str">
        <f>'Page 1 - General Information'!$G$16</f>
        <v>2562</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c r="A447" s="426">
        <f>'Page 1 - General Information'!$G$12</f>
        <v>113362403</v>
      </c>
      <c r="B447" s="426" t="str">
        <f>'Page 1 - General Information'!$G$16</f>
        <v>2562</v>
      </c>
      <c r="C447" s="489" t="s">
        <v>19151</v>
      </c>
      <c r="D447" s="426"/>
      <c r="E447" s="426"/>
      <c r="F447" s="426"/>
      <c r="G447" s="426"/>
      <c r="H447" s="426"/>
      <c r="I447" s="426"/>
      <c r="J447" s="426"/>
      <c r="K447" s="426"/>
      <c r="L447" s="426"/>
      <c r="M447" s="426"/>
      <c r="N447" s="426" t="s">
        <v>4157</v>
      </c>
      <c r="O447" s="490">
        <f>INDEX('Page 2 - Team Information'!$K$14:$AP$184,Y447,X447)</f>
        <v>0</v>
      </c>
      <c r="P447" s="426"/>
      <c r="Q447" s="426"/>
      <c r="R447" s="426"/>
      <c r="S447" s="426" t="s">
        <v>4591</v>
      </c>
      <c r="T447" s="426"/>
      <c r="U447" s="426"/>
      <c r="V447" s="426"/>
      <c r="W447" s="426"/>
      <c r="X447" s="491">
        <v>2</v>
      </c>
      <c r="Y447" s="491">
        <v>149</v>
      </c>
    </row>
    <row r="448" spans="1:25">
      <c r="A448" s="426">
        <f>'Page 1 - General Information'!$G$12</f>
        <v>113362403</v>
      </c>
      <c r="B448" s="426" t="str">
        <f>'Page 1 - General Information'!$G$16</f>
        <v>2562</v>
      </c>
      <c r="C448" s="489" t="s">
        <v>19151</v>
      </c>
      <c r="D448" s="426"/>
      <c r="E448" s="426"/>
      <c r="F448" s="426"/>
      <c r="G448" s="426"/>
      <c r="H448" s="426"/>
      <c r="I448" s="426"/>
      <c r="J448" s="426"/>
      <c r="K448" s="426"/>
      <c r="L448" s="426"/>
      <c r="M448" s="426"/>
      <c r="N448" s="426" t="s">
        <v>4157</v>
      </c>
      <c r="O448" s="490">
        <f>INDEX('Page 2 - Team Information'!$K$14:$AP$184,Y448,X448)</f>
        <v>0</v>
      </c>
      <c r="P448" s="426"/>
      <c r="Q448" s="426"/>
      <c r="R448" s="426"/>
      <c r="S448" s="426" t="s">
        <v>4592</v>
      </c>
      <c r="T448" s="426"/>
      <c r="U448" s="426"/>
      <c r="V448" s="426"/>
      <c r="W448" s="426"/>
      <c r="X448" s="491">
        <v>3</v>
      </c>
      <c r="Y448" s="491">
        <v>149</v>
      </c>
    </row>
    <row r="449" spans="1:25">
      <c r="A449" s="426">
        <f>'Page 1 - General Information'!$G$12</f>
        <v>113362403</v>
      </c>
      <c r="B449" s="426" t="str">
        <f>'Page 1 - General Information'!$G$16</f>
        <v>2562</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c r="A450" s="426">
        <f>'Page 1 - General Information'!$G$12</f>
        <v>113362403</v>
      </c>
      <c r="B450" s="426" t="str">
        <f>'Page 1 - General Information'!$G$16</f>
        <v>2562</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c r="A451" s="426">
        <f>'Page 1 - General Information'!$G$12</f>
        <v>113362403</v>
      </c>
      <c r="B451" s="426" t="str">
        <f>'Page 1 - General Information'!$G$16</f>
        <v>2562</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c r="A452" s="426">
        <f>'Page 1 - General Information'!$G$12</f>
        <v>113362403</v>
      </c>
      <c r="B452" s="426" t="str">
        <f>'Page 1 - General Information'!$G$16</f>
        <v>2562</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c r="A453" s="426">
        <f>'Page 1 - General Information'!$G$12</f>
        <v>113362403</v>
      </c>
      <c r="B453" s="426" t="str">
        <f>'Page 1 - General Information'!$G$16</f>
        <v>2562</v>
      </c>
      <c r="C453" s="489" t="s">
        <v>19151</v>
      </c>
      <c r="D453" s="426"/>
      <c r="E453" s="426"/>
      <c r="F453" s="426"/>
      <c r="G453" s="426"/>
      <c r="H453" s="426"/>
      <c r="I453" s="426"/>
      <c r="J453" s="426"/>
      <c r="K453" s="426"/>
      <c r="L453" s="426"/>
      <c r="M453" s="426"/>
      <c r="N453" s="426" t="s">
        <v>4157</v>
      </c>
      <c r="O453" s="490">
        <f>INDEX('Page 2 - Team Information'!$K$14:$AP$184,Y453,X453)</f>
        <v>0</v>
      </c>
      <c r="P453" s="426"/>
      <c r="Q453" s="426"/>
      <c r="R453" s="426"/>
      <c r="S453" s="426" t="s">
        <v>4597</v>
      </c>
      <c r="T453" s="426"/>
      <c r="U453" s="426"/>
      <c r="V453" s="426"/>
      <c r="W453" s="426"/>
      <c r="X453" s="491">
        <v>2</v>
      </c>
      <c r="Y453" s="491">
        <v>151</v>
      </c>
    </row>
    <row r="454" spans="1:25">
      <c r="A454" s="426">
        <f>'Page 1 - General Information'!$G$12</f>
        <v>113362403</v>
      </c>
      <c r="B454" s="426" t="str">
        <f>'Page 1 - General Information'!$G$16</f>
        <v>2562</v>
      </c>
      <c r="C454" s="489" t="s">
        <v>19151</v>
      </c>
      <c r="D454" s="426"/>
      <c r="E454" s="426"/>
      <c r="F454" s="426"/>
      <c r="G454" s="426"/>
      <c r="H454" s="426"/>
      <c r="I454" s="426"/>
      <c r="J454" s="426"/>
      <c r="K454" s="426"/>
      <c r="L454" s="426"/>
      <c r="M454" s="426"/>
      <c r="N454" s="426" t="s">
        <v>4157</v>
      </c>
      <c r="O454" s="490">
        <f>INDEX('Page 2 - Team Information'!$K$14:$AP$184,Y454,X454)</f>
        <v>0</v>
      </c>
      <c r="P454" s="426"/>
      <c r="Q454" s="426"/>
      <c r="R454" s="426"/>
      <c r="S454" s="426" t="s">
        <v>4598</v>
      </c>
      <c r="T454" s="426"/>
      <c r="U454" s="426"/>
      <c r="V454" s="426"/>
      <c r="W454" s="426"/>
      <c r="X454" s="491">
        <v>3</v>
      </c>
      <c r="Y454" s="491">
        <v>151</v>
      </c>
    </row>
    <row r="455" spans="1:25">
      <c r="A455" s="426">
        <f>'Page 1 - General Information'!$G$12</f>
        <v>113362403</v>
      </c>
      <c r="B455" s="426" t="str">
        <f>'Page 1 - General Information'!$G$16</f>
        <v>2562</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c r="A456" s="426">
        <f>'Page 1 - General Information'!$G$12</f>
        <v>113362403</v>
      </c>
      <c r="B456" s="426" t="str">
        <f>'Page 1 - General Information'!$G$16</f>
        <v>2562</v>
      </c>
      <c r="C456" s="489" t="s">
        <v>19151</v>
      </c>
      <c r="D456" s="426"/>
      <c r="E456" s="426"/>
      <c r="F456" s="426"/>
      <c r="G456" s="426"/>
      <c r="H456" s="426"/>
      <c r="I456" s="426"/>
      <c r="J456" s="426"/>
      <c r="K456" s="426"/>
      <c r="L456" s="426"/>
      <c r="M456" s="426"/>
      <c r="N456" s="426" t="s">
        <v>4157</v>
      </c>
      <c r="O456" s="490">
        <f>INDEX('Page 2 - Team Information'!$K$14:$AP$184,Y456,X456)</f>
        <v>0</v>
      </c>
      <c r="P456" s="426"/>
      <c r="Q456" s="426"/>
      <c r="R456" s="426"/>
      <c r="S456" s="426" t="s">
        <v>4600</v>
      </c>
      <c r="T456" s="426"/>
      <c r="U456" s="426"/>
      <c r="V456" s="426"/>
      <c r="W456" s="426"/>
      <c r="X456" s="491">
        <v>2</v>
      </c>
      <c r="Y456" s="491">
        <v>152</v>
      </c>
    </row>
    <row r="457" spans="1:25">
      <c r="A457" s="426">
        <f>'Page 1 - General Information'!$G$12</f>
        <v>113362403</v>
      </c>
      <c r="B457" s="426" t="str">
        <f>'Page 1 - General Information'!$G$16</f>
        <v>2562</v>
      </c>
      <c r="C457" s="489" t="s">
        <v>19151</v>
      </c>
      <c r="D457" s="426"/>
      <c r="E457" s="426"/>
      <c r="F457" s="426"/>
      <c r="G457" s="426"/>
      <c r="H457" s="426"/>
      <c r="I457" s="426"/>
      <c r="J457" s="426"/>
      <c r="K457" s="426"/>
      <c r="L457" s="426"/>
      <c r="M457" s="426"/>
      <c r="N457" s="426" t="s">
        <v>4157</v>
      </c>
      <c r="O457" s="490">
        <f>INDEX('Page 2 - Team Information'!$K$14:$AP$184,Y457,X457)</f>
        <v>0</v>
      </c>
      <c r="P457" s="426"/>
      <c r="Q457" s="426"/>
      <c r="R457" s="426"/>
      <c r="S457" s="426" t="s">
        <v>4601</v>
      </c>
      <c r="T457" s="426"/>
      <c r="U457" s="426"/>
      <c r="V457" s="426"/>
      <c r="W457" s="426"/>
      <c r="X457" s="491">
        <v>3</v>
      </c>
      <c r="Y457" s="491">
        <v>152</v>
      </c>
    </row>
    <row r="458" spans="1:25">
      <c r="A458" s="426">
        <f>'Page 1 - General Information'!$G$12</f>
        <v>113362403</v>
      </c>
      <c r="B458" s="426" t="str">
        <f>'Page 1 - General Information'!$G$16</f>
        <v>2562</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c r="A459" s="426">
        <f>'Page 1 - General Information'!$G$12</f>
        <v>113362403</v>
      </c>
      <c r="B459" s="426" t="str">
        <f>'Page 1 - General Information'!$G$16</f>
        <v>2562</v>
      </c>
      <c r="C459" s="489" t="s">
        <v>19151</v>
      </c>
      <c r="D459" s="426"/>
      <c r="E459" s="426"/>
      <c r="F459" s="426"/>
      <c r="G459" s="426"/>
      <c r="H459" s="426"/>
      <c r="I459" s="426"/>
      <c r="J459" s="426"/>
      <c r="K459" s="426"/>
      <c r="L459" s="426"/>
      <c r="M459" s="426"/>
      <c r="N459" s="426" t="s">
        <v>4157</v>
      </c>
      <c r="O459" s="490">
        <f>INDEX('Page 2 - Team Information'!$K$14:$AP$184,Y459,X459)</f>
        <v>0</v>
      </c>
      <c r="P459" s="426"/>
      <c r="Q459" s="426"/>
      <c r="R459" s="426"/>
      <c r="S459" s="426" t="s">
        <v>4603</v>
      </c>
      <c r="T459" s="426"/>
      <c r="U459" s="426"/>
      <c r="V459" s="426"/>
      <c r="W459" s="426"/>
      <c r="X459" s="491">
        <v>2</v>
      </c>
      <c r="Y459" s="491">
        <v>153</v>
      </c>
    </row>
    <row r="460" spans="1:25">
      <c r="A460" s="426">
        <f>'Page 1 - General Information'!$G$12</f>
        <v>113362403</v>
      </c>
      <c r="B460" s="426" t="str">
        <f>'Page 1 - General Information'!$G$16</f>
        <v>2562</v>
      </c>
      <c r="C460" s="489" t="s">
        <v>19151</v>
      </c>
      <c r="D460" s="426"/>
      <c r="E460" s="426"/>
      <c r="F460" s="426"/>
      <c r="G460" s="426"/>
      <c r="H460" s="426"/>
      <c r="I460" s="426"/>
      <c r="J460" s="426"/>
      <c r="K460" s="426"/>
      <c r="L460" s="426"/>
      <c r="M460" s="426"/>
      <c r="N460" s="426" t="s">
        <v>4157</v>
      </c>
      <c r="O460" s="490">
        <f>INDEX('Page 2 - Team Information'!$K$14:$AP$184,Y460,X460)</f>
        <v>0</v>
      </c>
      <c r="P460" s="426"/>
      <c r="Q460" s="426"/>
      <c r="R460" s="426"/>
      <c r="S460" s="426" t="s">
        <v>4604</v>
      </c>
      <c r="T460" s="426"/>
      <c r="U460" s="426"/>
      <c r="V460" s="426"/>
      <c r="W460" s="426"/>
      <c r="X460" s="491">
        <v>3</v>
      </c>
      <c r="Y460" s="491">
        <v>153</v>
      </c>
    </row>
    <row r="461" spans="1:25">
      <c r="A461" s="426">
        <f>'Page 1 - General Information'!$G$12</f>
        <v>113362403</v>
      </c>
      <c r="B461" s="426" t="str">
        <f>'Page 1 - General Information'!$G$16</f>
        <v>2562</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c r="A462" s="426">
        <f>'Page 1 - General Information'!$G$12</f>
        <v>113362403</v>
      </c>
      <c r="B462" s="426" t="str">
        <f>'Page 1 - General Information'!$G$16</f>
        <v>2562</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c r="A463" s="426">
        <f>'Page 1 - General Information'!$G$12</f>
        <v>113362403</v>
      </c>
      <c r="B463" s="426" t="str">
        <f>'Page 1 - General Information'!$G$16</f>
        <v>2562</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c r="A464" s="426">
        <f>'Page 1 - General Information'!$G$12</f>
        <v>113362403</v>
      </c>
      <c r="B464" s="426" t="str">
        <f>'Page 1 - General Information'!$G$16</f>
        <v>2562</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c r="A465" s="426">
        <f>'Page 1 - General Information'!$G$12</f>
        <v>113362403</v>
      </c>
      <c r="B465" s="426" t="str">
        <f>'Page 1 - General Information'!$G$16</f>
        <v>2562</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c r="A466" s="426">
        <f>'Page 1 - General Information'!$G$12</f>
        <v>113362403</v>
      </c>
      <c r="B466" s="426" t="str">
        <f>'Page 1 - General Information'!$G$16</f>
        <v>2562</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c r="A467" s="426">
        <f>'Page 1 - General Information'!$G$12</f>
        <v>113362403</v>
      </c>
      <c r="B467" s="426" t="str">
        <f>'Page 1 - General Information'!$G$16</f>
        <v>2562</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c r="A468" s="426">
        <f>'Page 1 - General Information'!$G$12</f>
        <v>113362403</v>
      </c>
      <c r="B468" s="426" t="str">
        <f>'Page 1 - General Information'!$G$16</f>
        <v>2562</v>
      </c>
      <c r="C468" s="489" t="s">
        <v>19151</v>
      </c>
      <c r="D468" s="426"/>
      <c r="E468" s="426"/>
      <c r="F468" s="426"/>
      <c r="G468" s="426"/>
      <c r="H468" s="426"/>
      <c r="I468" s="426"/>
      <c r="J468" s="426"/>
      <c r="K468" s="426"/>
      <c r="L468" s="426"/>
      <c r="M468" s="426"/>
      <c r="N468" s="426" t="s">
        <v>4157</v>
      </c>
      <c r="O468" s="490">
        <f>INDEX('Page 2 - Team Information'!$K$14:$AP$184,Y468,X468)</f>
        <v>0</v>
      </c>
      <c r="P468" s="426"/>
      <c r="Q468" s="426"/>
      <c r="R468" s="426"/>
      <c r="S468" s="426" t="s">
        <v>4612</v>
      </c>
      <c r="T468" s="426"/>
      <c r="U468" s="426"/>
      <c r="V468" s="426"/>
      <c r="W468" s="426"/>
      <c r="X468" s="491">
        <v>2</v>
      </c>
      <c r="Y468" s="491">
        <v>156</v>
      </c>
    </row>
    <row r="469" spans="1:25">
      <c r="A469" s="426">
        <f>'Page 1 - General Information'!$G$12</f>
        <v>113362403</v>
      </c>
      <c r="B469" s="426" t="str">
        <f>'Page 1 - General Information'!$G$16</f>
        <v>2562</v>
      </c>
      <c r="C469" s="489" t="s">
        <v>19151</v>
      </c>
      <c r="D469" s="426"/>
      <c r="E469" s="426"/>
      <c r="F469" s="426"/>
      <c r="G469" s="426"/>
      <c r="H469" s="426"/>
      <c r="I469" s="426"/>
      <c r="J469" s="426"/>
      <c r="K469" s="426"/>
      <c r="L469" s="426"/>
      <c r="M469" s="426"/>
      <c r="N469" s="426" t="s">
        <v>4157</v>
      </c>
      <c r="O469" s="490">
        <f>INDEX('Page 2 - Team Information'!$K$14:$AP$184,Y469,X469)</f>
        <v>0</v>
      </c>
      <c r="P469" s="426"/>
      <c r="Q469" s="426"/>
      <c r="R469" s="426"/>
      <c r="S469" s="426" t="s">
        <v>4613</v>
      </c>
      <c r="T469" s="426"/>
      <c r="U469" s="426"/>
      <c r="V469" s="426"/>
      <c r="W469" s="426"/>
      <c r="X469" s="491">
        <v>3</v>
      </c>
      <c r="Y469" s="491">
        <v>156</v>
      </c>
    </row>
    <row r="470" spans="1:25">
      <c r="A470" s="426">
        <f>'Page 1 - General Information'!$G$12</f>
        <v>113362403</v>
      </c>
      <c r="B470" s="426" t="str">
        <f>'Page 1 - General Information'!$G$16</f>
        <v>2562</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c r="A471" s="426">
        <f>'Page 1 - General Information'!$G$12</f>
        <v>113362403</v>
      </c>
      <c r="B471" s="426" t="str">
        <f>'Page 1 - General Information'!$G$16</f>
        <v>2562</v>
      </c>
      <c r="C471" s="489" t="s">
        <v>19151</v>
      </c>
      <c r="D471" s="426"/>
      <c r="E471" s="426"/>
      <c r="F471" s="426"/>
      <c r="G471" s="426"/>
      <c r="H471" s="426"/>
      <c r="I471" s="426"/>
      <c r="J471" s="426"/>
      <c r="K471" s="426"/>
      <c r="L471" s="426"/>
      <c r="M471" s="426"/>
      <c r="N471" s="426" t="s">
        <v>4157</v>
      </c>
      <c r="O471" s="490">
        <f>INDEX('Page 2 - Team Information'!$K$14:$AP$184,Y471,X471)</f>
        <v>0</v>
      </c>
      <c r="P471" s="426"/>
      <c r="Q471" s="426"/>
      <c r="R471" s="426"/>
      <c r="S471" s="426" t="s">
        <v>4615</v>
      </c>
      <c r="T471" s="426"/>
      <c r="U471" s="426"/>
      <c r="V471" s="426"/>
      <c r="W471" s="426"/>
      <c r="X471" s="491">
        <v>2</v>
      </c>
      <c r="Y471" s="491">
        <v>157</v>
      </c>
    </row>
    <row r="472" spans="1:25">
      <c r="A472" s="426">
        <f>'Page 1 - General Information'!$G$12</f>
        <v>113362403</v>
      </c>
      <c r="B472" s="426" t="str">
        <f>'Page 1 - General Information'!$G$16</f>
        <v>2562</v>
      </c>
      <c r="C472" s="489" t="s">
        <v>19151</v>
      </c>
      <c r="D472" s="426"/>
      <c r="E472" s="426"/>
      <c r="F472" s="426"/>
      <c r="G472" s="426"/>
      <c r="H472" s="426"/>
      <c r="I472" s="426"/>
      <c r="J472" s="426"/>
      <c r="K472" s="426"/>
      <c r="L472" s="426"/>
      <c r="M472" s="426"/>
      <c r="N472" s="426" t="s">
        <v>4157</v>
      </c>
      <c r="O472" s="490">
        <f>INDEX('Page 2 - Team Information'!$K$14:$AP$184,Y472,X472)</f>
        <v>0</v>
      </c>
      <c r="P472" s="426"/>
      <c r="Q472" s="426"/>
      <c r="R472" s="426"/>
      <c r="S472" s="426" t="s">
        <v>4616</v>
      </c>
      <c r="T472" s="426"/>
      <c r="U472" s="426"/>
      <c r="V472" s="426"/>
      <c r="W472" s="426"/>
      <c r="X472" s="491">
        <v>3</v>
      </c>
      <c r="Y472" s="491">
        <v>157</v>
      </c>
    </row>
    <row r="473" spans="1:25">
      <c r="A473" s="426">
        <f>'Page 1 - General Information'!$G$12</f>
        <v>113362403</v>
      </c>
      <c r="B473" s="426" t="str">
        <f>'Page 1 - General Information'!$G$16</f>
        <v>2562</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c r="A474" s="426">
        <f>'Page 1 - General Information'!$G$12</f>
        <v>113362403</v>
      </c>
      <c r="B474" s="426" t="str">
        <f>'Page 1 - General Information'!$G$16</f>
        <v>2562</v>
      </c>
      <c r="C474" s="489" t="s">
        <v>19151</v>
      </c>
      <c r="D474" s="426"/>
      <c r="E474" s="426"/>
      <c r="F474" s="426"/>
      <c r="G474" s="426"/>
      <c r="H474" s="426"/>
      <c r="I474" s="426"/>
      <c r="J474" s="426"/>
      <c r="K474" s="426"/>
      <c r="L474" s="426"/>
      <c r="M474" s="426"/>
      <c r="N474" s="426" t="s">
        <v>4157</v>
      </c>
      <c r="O474" s="490">
        <f>INDEX('Page 2 - Team Information'!$K$14:$AP$184,Y474,X474)</f>
        <v>0</v>
      </c>
      <c r="P474" s="426"/>
      <c r="Q474" s="426"/>
      <c r="R474" s="426"/>
      <c r="S474" s="426" t="s">
        <v>4618</v>
      </c>
      <c r="T474" s="426"/>
      <c r="U474" s="426"/>
      <c r="V474" s="426"/>
      <c r="W474" s="426"/>
      <c r="X474" s="491">
        <v>2</v>
      </c>
      <c r="Y474" s="491">
        <v>158</v>
      </c>
    </row>
    <row r="475" spans="1:25">
      <c r="A475" s="426">
        <f>'Page 1 - General Information'!$G$12</f>
        <v>113362403</v>
      </c>
      <c r="B475" s="426" t="str">
        <f>'Page 1 - General Information'!$G$16</f>
        <v>2562</v>
      </c>
      <c r="C475" s="489" t="s">
        <v>19151</v>
      </c>
      <c r="D475" s="426"/>
      <c r="E475" s="426"/>
      <c r="F475" s="426"/>
      <c r="G475" s="426"/>
      <c r="H475" s="426"/>
      <c r="I475" s="426"/>
      <c r="J475" s="426"/>
      <c r="K475" s="426"/>
      <c r="L475" s="426"/>
      <c r="M475" s="426"/>
      <c r="N475" s="426" t="s">
        <v>4157</v>
      </c>
      <c r="O475" s="490">
        <f>INDEX('Page 2 - Team Information'!$K$14:$AP$184,Y475,X475)</f>
        <v>0</v>
      </c>
      <c r="P475" s="426"/>
      <c r="Q475" s="426"/>
      <c r="R475" s="426"/>
      <c r="S475" s="426" t="s">
        <v>4619</v>
      </c>
      <c r="T475" s="426"/>
      <c r="U475" s="426"/>
      <c r="V475" s="426"/>
      <c r="W475" s="426"/>
      <c r="X475" s="491">
        <v>3</v>
      </c>
      <c r="Y475" s="491">
        <v>158</v>
      </c>
    </row>
    <row r="476" spans="1:25">
      <c r="A476" s="426">
        <f>'Page 1 - General Information'!$G$12</f>
        <v>113362403</v>
      </c>
      <c r="B476" s="426" t="str">
        <f>'Page 1 - General Information'!$G$16</f>
        <v>2562</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c r="A477" s="426">
        <f>'Page 1 - General Information'!$G$12</f>
        <v>113362403</v>
      </c>
      <c r="B477" s="426" t="str">
        <f>'Page 1 - General Information'!$G$16</f>
        <v>2562</v>
      </c>
      <c r="C477" s="489" t="s">
        <v>19151</v>
      </c>
      <c r="D477" s="426"/>
      <c r="E477" s="426"/>
      <c r="F477" s="426"/>
      <c r="G477" s="426"/>
      <c r="H477" s="426"/>
      <c r="I477" s="426"/>
      <c r="J477" s="426"/>
      <c r="K477" s="426"/>
      <c r="L477" s="426"/>
      <c r="M477" s="426"/>
      <c r="N477" s="426" t="s">
        <v>4157</v>
      </c>
      <c r="O477" s="490">
        <f>INDEX('Page 2 - Team Information'!$K$14:$AP$184,Y477,X477)</f>
        <v>0</v>
      </c>
      <c r="P477" s="426"/>
      <c r="Q477" s="426"/>
      <c r="R477" s="426"/>
      <c r="S477" s="426" t="s">
        <v>10146</v>
      </c>
      <c r="T477" s="426"/>
      <c r="U477" s="426"/>
      <c r="V477" s="426"/>
      <c r="W477" s="426"/>
      <c r="X477" s="491">
        <v>2</v>
      </c>
      <c r="Y477" s="491">
        <v>159</v>
      </c>
    </row>
    <row r="478" spans="1:25">
      <c r="A478" s="426">
        <f>'Page 1 - General Information'!$G$12</f>
        <v>113362403</v>
      </c>
      <c r="B478" s="426" t="str">
        <f>'Page 1 - General Information'!$G$16</f>
        <v>2562</v>
      </c>
      <c r="C478" s="489" t="s">
        <v>19151</v>
      </c>
      <c r="D478" s="426"/>
      <c r="E478" s="426"/>
      <c r="F478" s="426"/>
      <c r="G478" s="426"/>
      <c r="H478" s="426"/>
      <c r="I478" s="426"/>
      <c r="J478" s="426"/>
      <c r="K478" s="426"/>
      <c r="L478" s="426"/>
      <c r="M478" s="426"/>
      <c r="N478" s="426" t="s">
        <v>4157</v>
      </c>
      <c r="O478" s="490">
        <f>INDEX('Page 2 - Team Information'!$K$14:$AP$184,Y478,X478)</f>
        <v>0</v>
      </c>
      <c r="P478" s="426"/>
      <c r="Q478" s="426"/>
      <c r="R478" s="426"/>
      <c r="S478" s="426" t="s">
        <v>10147</v>
      </c>
      <c r="T478" s="426"/>
      <c r="U478" s="426"/>
      <c r="V478" s="426"/>
      <c r="W478" s="426"/>
      <c r="X478" s="491">
        <v>3</v>
      </c>
      <c r="Y478" s="491">
        <v>159</v>
      </c>
    </row>
    <row r="479" spans="1:25">
      <c r="A479" s="426">
        <f>'Page 1 - General Information'!$G$12</f>
        <v>113362403</v>
      </c>
      <c r="B479" s="426" t="str">
        <f>'Page 1 - General Information'!$G$16</f>
        <v>2562</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c r="A480" s="426">
        <f>'Page 1 - General Information'!$G$12</f>
        <v>113362403</v>
      </c>
      <c r="B480" s="426" t="str">
        <f>'Page 1 - General Information'!$G$16</f>
        <v>2562</v>
      </c>
      <c r="C480" s="489" t="s">
        <v>19151</v>
      </c>
      <c r="D480" s="426"/>
      <c r="E480" s="426"/>
      <c r="F480" s="426"/>
      <c r="G480" s="426"/>
      <c r="H480" s="426"/>
      <c r="I480" s="426"/>
      <c r="J480" s="426"/>
      <c r="K480" s="426"/>
      <c r="L480" s="426"/>
      <c r="M480" s="426"/>
      <c r="N480" s="426" t="s">
        <v>4157</v>
      </c>
      <c r="O480" s="490">
        <f>INDEX('Page 2 - Team Information'!$K$14:$AP$184,Y480,X480)</f>
        <v>0</v>
      </c>
      <c r="P480" s="426"/>
      <c r="Q480" s="426"/>
      <c r="R480" s="426"/>
      <c r="S480" s="426" t="s">
        <v>4621</v>
      </c>
      <c r="T480" s="426"/>
      <c r="U480" s="426"/>
      <c r="V480" s="426"/>
      <c r="W480" s="426"/>
      <c r="X480" s="491">
        <v>2</v>
      </c>
      <c r="Y480" s="491">
        <v>160</v>
      </c>
    </row>
    <row r="481" spans="1:25">
      <c r="A481" s="426">
        <f>'Page 1 - General Information'!$G$12</f>
        <v>113362403</v>
      </c>
      <c r="B481" s="426" t="str">
        <f>'Page 1 - General Information'!$G$16</f>
        <v>2562</v>
      </c>
      <c r="C481" s="489" t="s">
        <v>19151</v>
      </c>
      <c r="D481" s="426"/>
      <c r="E481" s="426"/>
      <c r="F481" s="426"/>
      <c r="G481" s="426"/>
      <c r="H481" s="426"/>
      <c r="I481" s="426"/>
      <c r="J481" s="426"/>
      <c r="K481" s="426"/>
      <c r="L481" s="426"/>
      <c r="M481" s="426"/>
      <c r="N481" s="426" t="s">
        <v>4157</v>
      </c>
      <c r="O481" s="490">
        <f>INDEX('Page 2 - Team Information'!$K$14:$AP$184,Y481,X481)</f>
        <v>0</v>
      </c>
      <c r="P481" s="426"/>
      <c r="Q481" s="426"/>
      <c r="R481" s="426"/>
      <c r="S481" s="426" t="s">
        <v>4622</v>
      </c>
      <c r="T481" s="426"/>
      <c r="U481" s="426"/>
      <c r="V481" s="426"/>
      <c r="W481" s="426"/>
      <c r="X481" s="491">
        <v>3</v>
      </c>
      <c r="Y481" s="491">
        <v>160</v>
      </c>
    </row>
    <row r="482" spans="1:25">
      <c r="A482" s="426">
        <f>'Page 1 - General Information'!$G$12</f>
        <v>113362403</v>
      </c>
      <c r="B482" s="426" t="str">
        <f>'Page 1 - General Information'!$G$16</f>
        <v>2562</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c r="A483" s="426">
        <f>'Page 1 - General Information'!$G$12</f>
        <v>113362403</v>
      </c>
      <c r="B483" s="426" t="str">
        <f>'Page 1 - General Information'!$G$16</f>
        <v>2562</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c r="A484" s="426">
        <f>'Page 1 - General Information'!$G$12</f>
        <v>113362403</v>
      </c>
      <c r="B484" s="426" t="str">
        <f>'Page 1 - General Information'!$G$16</f>
        <v>2562</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c r="A485" s="426">
        <f>'Page 1 - General Information'!$G$12</f>
        <v>113362403</v>
      </c>
      <c r="B485" s="426" t="str">
        <f>'Page 1 - General Information'!$G$16</f>
        <v>2562</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c r="A486" s="426">
        <f>'Page 1 - General Information'!$G$12</f>
        <v>113362403</v>
      </c>
      <c r="B486" s="426" t="str">
        <f>'Page 1 - General Information'!$G$16</f>
        <v>2562</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c r="A487" s="426">
        <f>'Page 1 - General Information'!$G$12</f>
        <v>113362403</v>
      </c>
      <c r="B487" s="426" t="str">
        <f>'Page 1 - General Information'!$G$16</f>
        <v>2562</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c r="A488" s="426">
        <f>'Page 1 - General Information'!$G$12</f>
        <v>113362403</v>
      </c>
      <c r="B488" s="426" t="str">
        <f>'Page 1 - General Information'!$G$16</f>
        <v>2562</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c r="A489" s="426">
        <f>'Page 1 - General Information'!$G$12</f>
        <v>113362403</v>
      </c>
      <c r="B489" s="426" t="str">
        <f>'Page 1 - General Information'!$G$16</f>
        <v>2562</v>
      </c>
      <c r="C489" s="489" t="s">
        <v>19151</v>
      </c>
      <c r="D489" s="426"/>
      <c r="E489" s="426"/>
      <c r="F489" s="426"/>
      <c r="G489" s="426"/>
      <c r="H489" s="426"/>
      <c r="I489" s="426"/>
      <c r="J489" s="426"/>
      <c r="K489" s="426"/>
      <c r="L489" s="426"/>
      <c r="M489" s="426"/>
      <c r="N489" s="426" t="s">
        <v>4157</v>
      </c>
      <c r="O489" s="490">
        <f>INDEX('Page 2 - Team Information'!$K$14:$AP$184,Y489,X489)</f>
        <v>0</v>
      </c>
      <c r="P489" s="426"/>
      <c r="Q489" s="426"/>
      <c r="R489" s="426"/>
      <c r="S489" s="426" t="s">
        <v>4630</v>
      </c>
      <c r="T489" s="426"/>
      <c r="U489" s="426"/>
      <c r="V489" s="426"/>
      <c r="W489" s="426"/>
      <c r="X489" s="491">
        <v>2</v>
      </c>
      <c r="Y489" s="491">
        <v>163</v>
      </c>
    </row>
    <row r="490" spans="1:25">
      <c r="A490" s="426">
        <f>'Page 1 - General Information'!$G$12</f>
        <v>113362403</v>
      </c>
      <c r="B490" s="426" t="str">
        <f>'Page 1 - General Information'!$G$16</f>
        <v>2562</v>
      </c>
      <c r="C490" s="489" t="s">
        <v>19151</v>
      </c>
      <c r="D490" s="426"/>
      <c r="E490" s="426"/>
      <c r="F490" s="426"/>
      <c r="G490" s="426"/>
      <c r="H490" s="426"/>
      <c r="I490" s="426"/>
      <c r="J490" s="426"/>
      <c r="K490" s="426"/>
      <c r="L490" s="426"/>
      <c r="M490" s="426"/>
      <c r="N490" s="426" t="s">
        <v>4157</v>
      </c>
      <c r="O490" s="490">
        <f>INDEX('Page 2 - Team Information'!$K$14:$AP$184,Y490,X490)</f>
        <v>0</v>
      </c>
      <c r="P490" s="426"/>
      <c r="Q490" s="426"/>
      <c r="R490" s="426"/>
      <c r="S490" s="426" t="s">
        <v>4631</v>
      </c>
      <c r="T490" s="426"/>
      <c r="U490" s="426"/>
      <c r="V490" s="426"/>
      <c r="W490" s="426"/>
      <c r="X490" s="491">
        <v>3</v>
      </c>
      <c r="Y490" s="491">
        <v>163</v>
      </c>
    </row>
    <row r="491" spans="1:25">
      <c r="A491" s="426">
        <f>'Page 1 - General Information'!$G$12</f>
        <v>113362403</v>
      </c>
      <c r="B491" s="426" t="str">
        <f>'Page 1 - General Information'!$G$16</f>
        <v>2562</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c r="A492" s="426">
        <f>'Page 1 - General Information'!$G$12</f>
        <v>113362403</v>
      </c>
      <c r="B492" s="426" t="str">
        <f>'Page 1 - General Information'!$G$16</f>
        <v>2562</v>
      </c>
      <c r="C492" s="489" t="s">
        <v>19151</v>
      </c>
      <c r="D492" s="426"/>
      <c r="E492" s="426"/>
      <c r="F492" s="426"/>
      <c r="G492" s="426"/>
      <c r="H492" s="426"/>
      <c r="I492" s="426"/>
      <c r="J492" s="426"/>
      <c r="K492" s="426"/>
      <c r="L492" s="426"/>
      <c r="M492" s="426"/>
      <c r="N492" s="426" t="s">
        <v>4157</v>
      </c>
      <c r="O492" s="490">
        <f>INDEX('Page 2 - Team Information'!$K$14:$AP$184,Y492,X492)</f>
        <v>0</v>
      </c>
      <c r="P492" s="426"/>
      <c r="Q492" s="426"/>
      <c r="R492" s="426"/>
      <c r="S492" s="426" t="s">
        <v>4633</v>
      </c>
      <c r="T492" s="426"/>
      <c r="U492" s="426"/>
      <c r="V492" s="426"/>
      <c r="W492" s="426"/>
      <c r="X492" s="491">
        <v>2</v>
      </c>
      <c r="Y492" s="491">
        <v>164</v>
      </c>
    </row>
    <row r="493" spans="1:25">
      <c r="A493" s="426">
        <f>'Page 1 - General Information'!$G$12</f>
        <v>113362403</v>
      </c>
      <c r="B493" s="426" t="str">
        <f>'Page 1 - General Information'!$G$16</f>
        <v>2562</v>
      </c>
      <c r="C493" s="489" t="s">
        <v>19151</v>
      </c>
      <c r="D493" s="426"/>
      <c r="E493" s="426"/>
      <c r="F493" s="426"/>
      <c r="G493" s="426"/>
      <c r="H493" s="426"/>
      <c r="I493" s="426"/>
      <c r="J493" s="426"/>
      <c r="K493" s="426"/>
      <c r="L493" s="426"/>
      <c r="M493" s="426"/>
      <c r="N493" s="426" t="s">
        <v>4157</v>
      </c>
      <c r="O493" s="490">
        <f>INDEX('Page 2 - Team Information'!$K$14:$AP$184,Y493,X493)</f>
        <v>0</v>
      </c>
      <c r="P493" s="426"/>
      <c r="Q493" s="426"/>
      <c r="R493" s="426"/>
      <c r="S493" s="426" t="s">
        <v>4634</v>
      </c>
      <c r="T493" s="426"/>
      <c r="U493" s="426"/>
      <c r="V493" s="426"/>
      <c r="W493" s="426"/>
      <c r="X493" s="491">
        <v>3</v>
      </c>
      <c r="Y493" s="491">
        <v>164</v>
      </c>
    </row>
    <row r="494" spans="1:25">
      <c r="A494" s="426">
        <f>'Page 1 - General Information'!$G$12</f>
        <v>113362403</v>
      </c>
      <c r="B494" s="426" t="str">
        <f>'Page 1 - General Information'!$G$16</f>
        <v>2562</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c r="A495" s="426">
        <f>'Page 1 - General Information'!$G$12</f>
        <v>113362403</v>
      </c>
      <c r="B495" s="426" t="str">
        <f>'Page 1 - General Information'!$G$16</f>
        <v>2562</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c r="A496" s="426">
        <f>'Page 1 - General Information'!$G$12</f>
        <v>113362403</v>
      </c>
      <c r="B496" s="426" t="str">
        <f>'Page 1 - General Information'!$G$16</f>
        <v>2562</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c r="A497" s="426">
        <f>'Page 1 - General Information'!$G$12</f>
        <v>113362403</v>
      </c>
      <c r="B497" s="426" t="str">
        <f>'Page 1 - General Information'!$G$16</f>
        <v>2562</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c r="A498" s="426">
        <f>'Page 1 - General Information'!$G$12</f>
        <v>113362403</v>
      </c>
      <c r="B498" s="426" t="str">
        <f>'Page 1 - General Information'!$G$16</f>
        <v>2562</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c r="A499" s="426">
        <f>'Page 1 - General Information'!$G$12</f>
        <v>113362403</v>
      </c>
      <c r="B499" s="426" t="str">
        <f>'Page 1 - General Information'!$G$16</f>
        <v>2562</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t="str">
        <f>INDEX('Page 2 - Team Information'!$K$14:$AP$184,Y499,X499)</f>
        <v xml:space="preserve">Yes </v>
      </c>
      <c r="W499" s="426"/>
      <c r="X499" s="491">
        <v>7</v>
      </c>
      <c r="Y499" s="491">
        <v>1</v>
      </c>
    </row>
    <row r="500" spans="1:25">
      <c r="A500" s="426">
        <f>'Page 1 - General Information'!$G$12</f>
        <v>113362403</v>
      </c>
      <c r="B500" s="426" t="str">
        <f>'Page 1 - General Information'!$G$16</f>
        <v>2562</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1957-06-30</v>
      </c>
      <c r="U500" s="426"/>
      <c r="V500" s="426"/>
      <c r="W500" s="426"/>
      <c r="X500" s="491">
        <v>9</v>
      </c>
      <c r="Y500" s="491">
        <v>1</v>
      </c>
    </row>
    <row r="501" spans="1:25">
      <c r="A501" s="426">
        <f>'Page 1 - General Information'!$G$12</f>
        <v>113362403</v>
      </c>
      <c r="B501" s="426" t="str">
        <f>'Page 1 - General Information'!$G$16</f>
        <v>2562</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c r="A502" s="426">
        <f>'Page 1 - General Information'!$G$12</f>
        <v>113362403</v>
      </c>
      <c r="B502" s="426" t="str">
        <f>'Page 1 - General Information'!$G$16</f>
        <v>2562</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c r="A503" s="426">
        <f>'Page 1 - General Information'!$G$12</f>
        <v>113362403</v>
      </c>
      <c r="B503" s="426" t="str">
        <f>'Page 1 - General Information'!$G$16</f>
        <v>2562</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c r="A504" s="426">
        <f>'Page 1 - General Information'!$G$12</f>
        <v>113362403</v>
      </c>
      <c r="B504" s="426" t="str">
        <f>'Page 1 - General Information'!$G$16</f>
        <v>2562</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c r="A505" s="426">
        <f>'Page 1 - General Information'!$G$12</f>
        <v>113362403</v>
      </c>
      <c r="B505" s="426" t="str">
        <f>'Page 1 - General Information'!$G$16</f>
        <v>2562</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c r="A506" s="426">
        <f>'Page 1 - General Information'!$G$12</f>
        <v>113362403</v>
      </c>
      <c r="B506" s="426" t="str">
        <f>'Page 1 - General Information'!$G$16</f>
        <v>2562</v>
      </c>
      <c r="C506" s="489" t="s">
        <v>19151</v>
      </c>
      <c r="D506" s="426"/>
      <c r="E506" s="426"/>
      <c r="F506" s="426"/>
      <c r="G506" s="426"/>
      <c r="H506" s="426"/>
      <c r="I506" s="426"/>
      <c r="J506" s="426"/>
      <c r="K506" s="426"/>
      <c r="L506" s="426"/>
      <c r="M506" s="426"/>
      <c r="N506" s="426" t="s">
        <v>4157</v>
      </c>
      <c r="O506" s="490">
        <f>INDEX('Page 2 - Team Information'!$K$14:$AP$184,Y506,X506)</f>
        <v>20</v>
      </c>
      <c r="P506" s="426"/>
      <c r="Q506" s="426"/>
      <c r="R506" s="426"/>
      <c r="S506" s="426" t="s">
        <v>4648</v>
      </c>
      <c r="T506" s="426"/>
      <c r="U506" s="426"/>
      <c r="V506" s="426"/>
      <c r="W506" s="426"/>
      <c r="X506" s="491">
        <v>16</v>
      </c>
      <c r="Y506" s="491">
        <v>1</v>
      </c>
    </row>
    <row r="507" spans="1:25">
      <c r="A507" s="426">
        <f>'Page 1 - General Information'!$G$12</f>
        <v>113362403</v>
      </c>
      <c r="B507" s="426" t="str">
        <f>'Page 1 - General Information'!$G$16</f>
        <v>2562</v>
      </c>
      <c r="C507" s="489" t="s">
        <v>19151</v>
      </c>
      <c r="D507" s="426"/>
      <c r="E507" s="426"/>
      <c r="F507" s="426"/>
      <c r="G507" s="426"/>
      <c r="H507" s="426"/>
      <c r="I507" s="426"/>
      <c r="J507" s="426"/>
      <c r="K507" s="426"/>
      <c r="L507" s="426"/>
      <c r="M507" s="426"/>
      <c r="N507" s="426" t="s">
        <v>4157</v>
      </c>
      <c r="O507" s="490">
        <f>INDEX('Page 2 - Team Information'!$K$14:$AP$184,Y507,X507)</f>
        <v>20</v>
      </c>
      <c r="P507" s="426"/>
      <c r="Q507" s="426"/>
      <c r="R507" s="426"/>
      <c r="S507" s="426" t="s">
        <v>4649</v>
      </c>
      <c r="T507" s="426"/>
      <c r="U507" s="426"/>
      <c r="V507" s="426"/>
      <c r="W507" s="426"/>
      <c r="X507" s="491">
        <v>17</v>
      </c>
      <c r="Y507" s="491">
        <v>1</v>
      </c>
    </row>
    <row r="508" spans="1:25">
      <c r="A508" s="426">
        <f>'Page 1 - General Information'!$G$12</f>
        <v>113362403</v>
      </c>
      <c r="B508" s="426" t="str">
        <f>'Page 1 - General Information'!$G$16</f>
        <v>2562</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c r="A509" s="426">
        <f>'Page 1 - General Information'!$G$12</f>
        <v>113362403</v>
      </c>
      <c r="B509" s="426" t="str">
        <f>'Page 1 - General Information'!$G$16</f>
        <v>2562</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c r="A510" s="426">
        <f>'Page 1 - General Information'!$G$12</f>
        <v>113362403</v>
      </c>
      <c r="B510" s="426" t="str">
        <f>'Page 1 - General Information'!$G$16</f>
        <v>2562</v>
      </c>
      <c r="C510" s="489" t="s">
        <v>19151</v>
      </c>
      <c r="D510" s="426"/>
      <c r="E510" s="426"/>
      <c r="F510" s="426"/>
      <c r="G510" s="426"/>
      <c r="H510" s="426"/>
      <c r="I510" s="426"/>
      <c r="J510" s="426"/>
      <c r="K510" s="426"/>
      <c r="L510" s="426"/>
      <c r="M510" s="426"/>
      <c r="N510" s="426" t="s">
        <v>4157</v>
      </c>
      <c r="O510" s="490">
        <f>INDEX('Page 2 - Team Information'!$K$14:$AP$184,Y510,X510)</f>
        <v>20</v>
      </c>
      <c r="P510" s="426"/>
      <c r="Q510" s="426"/>
      <c r="R510" s="426"/>
      <c r="S510" s="426" t="s">
        <v>4652</v>
      </c>
      <c r="T510" s="426"/>
      <c r="U510" s="426"/>
      <c r="V510" s="426"/>
      <c r="W510" s="426"/>
      <c r="X510" s="491">
        <v>21</v>
      </c>
      <c r="Y510" s="491">
        <v>1</v>
      </c>
    </row>
    <row r="511" spans="1:25">
      <c r="A511" s="426">
        <f>'Page 1 - General Information'!$G$12</f>
        <v>113362403</v>
      </c>
      <c r="B511" s="426" t="str">
        <f>'Page 1 - General Information'!$G$16</f>
        <v>2562</v>
      </c>
      <c r="C511" s="489" t="s">
        <v>19151</v>
      </c>
      <c r="D511" s="426"/>
      <c r="E511" s="426"/>
      <c r="F511" s="426"/>
      <c r="G511" s="426"/>
      <c r="H511" s="426"/>
      <c r="I511" s="426"/>
      <c r="J511" s="426"/>
      <c r="K511" s="426"/>
      <c r="L511" s="426"/>
      <c r="M511" s="426"/>
      <c r="N511" s="426" t="s">
        <v>4157</v>
      </c>
      <c r="O511" s="490">
        <f>INDEX('Page 2 - Team Information'!$K$14:$AP$184,Y511,X511)</f>
        <v>20</v>
      </c>
      <c r="P511" s="426"/>
      <c r="Q511" s="426"/>
      <c r="R511" s="426"/>
      <c r="S511" s="426" t="s">
        <v>4653</v>
      </c>
      <c r="T511" s="426"/>
      <c r="U511" s="426"/>
      <c r="V511" s="426"/>
      <c r="W511" s="426"/>
      <c r="X511" s="491">
        <v>22</v>
      </c>
      <c r="Y511" s="491">
        <v>1</v>
      </c>
    </row>
    <row r="512" spans="1:25">
      <c r="A512" s="426">
        <f>'Page 1 - General Information'!$G$12</f>
        <v>113362403</v>
      </c>
      <c r="B512" s="426" t="str">
        <f>'Page 1 - General Information'!$G$16</f>
        <v>2562</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c r="A513" s="426">
        <f>'Page 1 - General Information'!$G$12</f>
        <v>113362403</v>
      </c>
      <c r="B513" s="426" t="str">
        <f>'Page 1 - General Information'!$G$16</f>
        <v>2562</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t="str">
        <f>INDEX('Page 2 - Team Information'!$K$14:$AP$184,Y513,X513)</f>
        <v xml:space="preserve">Yes </v>
      </c>
      <c r="W513" s="426"/>
      <c r="X513" s="491">
        <v>6</v>
      </c>
      <c r="Y513" s="491">
        <v>2</v>
      </c>
    </row>
    <row r="514" spans="1:25">
      <c r="A514" s="426">
        <f>'Page 1 - General Information'!$G$12</f>
        <v>113362403</v>
      </c>
      <c r="B514" s="426" t="str">
        <f>'Page 1 - General Information'!$G$16</f>
        <v>2562</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c r="A515" s="426">
        <f>'Page 1 - General Information'!$G$12</f>
        <v>113362403</v>
      </c>
      <c r="B515" s="426" t="str">
        <f>'Page 1 - General Information'!$G$16</f>
        <v>2562</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1957-06-30</v>
      </c>
      <c r="U515" s="426"/>
      <c r="V515" s="426"/>
      <c r="W515" s="426"/>
      <c r="X515" s="491">
        <v>9</v>
      </c>
      <c r="Y515" s="491">
        <v>2</v>
      </c>
    </row>
    <row r="516" spans="1:25">
      <c r="A516" s="426">
        <f>'Page 1 - General Information'!$G$12</f>
        <v>113362403</v>
      </c>
      <c r="B516" s="426" t="str">
        <f>'Page 1 - General Information'!$G$16</f>
        <v>2562</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c r="A517" s="426">
        <f>'Page 1 - General Information'!$G$12</f>
        <v>113362403</v>
      </c>
      <c r="B517" s="426" t="str">
        <f>'Page 1 - General Information'!$G$16</f>
        <v>2562</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c r="A518" s="426">
        <f>'Page 1 - General Information'!$G$12</f>
        <v>113362403</v>
      </c>
      <c r="B518" s="426" t="str">
        <f>'Page 1 - General Information'!$G$16</f>
        <v>2562</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c r="A519" s="426">
        <f>'Page 1 - General Information'!$G$12</f>
        <v>113362403</v>
      </c>
      <c r="B519" s="426" t="str">
        <f>'Page 1 - General Information'!$G$16</f>
        <v>2562</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c r="A520" s="426">
        <f>'Page 1 - General Information'!$G$12</f>
        <v>113362403</v>
      </c>
      <c r="B520" s="426" t="str">
        <f>'Page 1 - General Information'!$G$16</f>
        <v>2562</v>
      </c>
      <c r="C520" s="489" t="s">
        <v>19151</v>
      </c>
      <c r="D520" s="426"/>
      <c r="E520" s="426"/>
      <c r="F520" s="426"/>
      <c r="G520" s="426"/>
      <c r="H520" s="426"/>
      <c r="I520" s="426"/>
      <c r="J520" s="426"/>
      <c r="K520" s="426"/>
      <c r="L520" s="426"/>
      <c r="M520" s="426"/>
      <c r="N520" s="426" t="s">
        <v>4157</v>
      </c>
      <c r="O520" s="490">
        <f>INDEX('Page 2 - Team Information'!$K$14:$AP$184,Y520,X520)</f>
        <v>22</v>
      </c>
      <c r="P520" s="426"/>
      <c r="Q520" s="426"/>
      <c r="R520" s="426"/>
      <c r="S520" s="426" t="s">
        <v>4662</v>
      </c>
      <c r="T520" s="426"/>
      <c r="U520" s="426"/>
      <c r="V520" s="426"/>
      <c r="W520" s="426"/>
      <c r="X520" s="491">
        <v>15</v>
      </c>
      <c r="Y520" s="491">
        <v>2</v>
      </c>
    </row>
    <row r="521" spans="1:25">
      <c r="A521" s="426">
        <f>'Page 1 - General Information'!$G$12</f>
        <v>113362403</v>
      </c>
      <c r="B521" s="426" t="str">
        <f>'Page 1 - General Information'!$G$16</f>
        <v>2562</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c r="A522" s="426">
        <f>'Page 1 - General Information'!$G$12</f>
        <v>113362403</v>
      </c>
      <c r="B522" s="426" t="str">
        <f>'Page 1 - General Information'!$G$16</f>
        <v>2562</v>
      </c>
      <c r="C522" s="489" t="s">
        <v>19151</v>
      </c>
      <c r="D522" s="426"/>
      <c r="E522" s="426"/>
      <c r="F522" s="426"/>
      <c r="G522" s="426"/>
      <c r="H522" s="426"/>
      <c r="I522" s="426"/>
      <c r="J522" s="426"/>
      <c r="K522" s="426"/>
      <c r="L522" s="426"/>
      <c r="M522" s="426"/>
      <c r="N522" s="426" t="s">
        <v>4157</v>
      </c>
      <c r="O522" s="490">
        <f>INDEX('Page 2 - Team Information'!$K$14:$AP$184,Y522,X522)</f>
        <v>22</v>
      </c>
      <c r="P522" s="426"/>
      <c r="Q522" s="426"/>
      <c r="R522" s="426"/>
      <c r="S522" s="426" t="s">
        <v>4664</v>
      </c>
      <c r="T522" s="426"/>
      <c r="U522" s="426"/>
      <c r="V522" s="426"/>
      <c r="W522" s="426"/>
      <c r="X522" s="491">
        <v>17</v>
      </c>
      <c r="Y522" s="491">
        <v>2</v>
      </c>
    </row>
    <row r="523" spans="1:25">
      <c r="A523" s="426">
        <f>'Page 1 - General Information'!$G$12</f>
        <v>113362403</v>
      </c>
      <c r="B523" s="426" t="str">
        <f>'Page 1 - General Information'!$G$16</f>
        <v>2562</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c r="A524" s="426">
        <f>'Page 1 - General Information'!$G$12</f>
        <v>113362403</v>
      </c>
      <c r="B524" s="426" t="str">
        <f>'Page 1 - General Information'!$G$16</f>
        <v>2562</v>
      </c>
      <c r="C524" s="489" t="s">
        <v>19151</v>
      </c>
      <c r="D524" s="426"/>
      <c r="E524" s="426"/>
      <c r="F524" s="426"/>
      <c r="G524" s="426"/>
      <c r="H524" s="426"/>
      <c r="I524" s="426"/>
      <c r="J524" s="426"/>
      <c r="K524" s="426"/>
      <c r="L524" s="426"/>
      <c r="M524" s="426"/>
      <c r="N524" s="426" t="s">
        <v>4157</v>
      </c>
      <c r="O524" s="490">
        <f>INDEX('Page 2 - Team Information'!$K$14:$AP$184,Y524,X524)</f>
        <v>22</v>
      </c>
      <c r="P524" s="426"/>
      <c r="Q524" s="426"/>
      <c r="R524" s="426"/>
      <c r="S524" s="426" t="s">
        <v>4666</v>
      </c>
      <c r="T524" s="426"/>
      <c r="U524" s="426"/>
      <c r="V524" s="426"/>
      <c r="W524" s="426"/>
      <c r="X524" s="491">
        <v>20</v>
      </c>
      <c r="Y524" s="491">
        <v>2</v>
      </c>
    </row>
    <row r="525" spans="1:25">
      <c r="A525" s="426">
        <f>'Page 1 - General Information'!$G$12</f>
        <v>113362403</v>
      </c>
      <c r="B525" s="426" t="str">
        <f>'Page 1 - General Information'!$G$16</f>
        <v>2562</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c r="A526" s="426">
        <f>'Page 1 - General Information'!$G$12</f>
        <v>113362403</v>
      </c>
      <c r="B526" s="426" t="str">
        <f>'Page 1 - General Information'!$G$16</f>
        <v>2562</v>
      </c>
      <c r="C526" s="489" t="s">
        <v>19151</v>
      </c>
      <c r="D526" s="426"/>
      <c r="E526" s="426"/>
      <c r="F526" s="426"/>
      <c r="G526" s="426"/>
      <c r="H526" s="426"/>
      <c r="I526" s="426"/>
      <c r="J526" s="426"/>
      <c r="K526" s="426"/>
      <c r="L526" s="426"/>
      <c r="M526" s="426"/>
      <c r="N526" s="426" t="s">
        <v>4157</v>
      </c>
      <c r="O526" s="490">
        <f>INDEX('Page 2 - Team Information'!$K$14:$AP$184,Y526,X526)</f>
        <v>22</v>
      </c>
      <c r="P526" s="426"/>
      <c r="Q526" s="426"/>
      <c r="R526" s="426"/>
      <c r="S526" s="426" t="s">
        <v>4668</v>
      </c>
      <c r="T526" s="426"/>
      <c r="U526" s="426"/>
      <c r="V526" s="426"/>
      <c r="W526" s="426"/>
      <c r="X526" s="491">
        <v>22</v>
      </c>
      <c r="Y526" s="491">
        <v>2</v>
      </c>
    </row>
    <row r="527" spans="1:25">
      <c r="A527" s="426">
        <f>'Page 1 - General Information'!$G$12</f>
        <v>113362403</v>
      </c>
      <c r="B527" s="426" t="str">
        <f>'Page 1 - General Information'!$G$16</f>
        <v>2562</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c r="A528" s="426">
        <f>'Page 1 - General Information'!$G$12</f>
        <v>113362403</v>
      </c>
      <c r="B528" s="426" t="str">
        <f>'Page 1 - General Information'!$G$16</f>
        <v>2562</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t="str">
        <f>INDEX('Page 2 - Team Information'!$K$14:$AP$184,Y528,X528)</f>
        <v xml:space="preserve">Yes </v>
      </c>
      <c r="W528" s="426"/>
      <c r="X528" s="491">
        <v>6</v>
      </c>
      <c r="Y528" s="491">
        <v>3</v>
      </c>
    </row>
    <row r="529" spans="1:25">
      <c r="A529" s="426">
        <f>'Page 1 - General Information'!$G$12</f>
        <v>113362403</v>
      </c>
      <c r="B529" s="426" t="str">
        <f>'Page 1 - General Information'!$G$16</f>
        <v>2562</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c r="A530" s="426">
        <f>'Page 1 - General Information'!$G$12</f>
        <v>113362403</v>
      </c>
      <c r="B530" s="426" t="str">
        <f>'Page 1 - General Information'!$G$16</f>
        <v>2562</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2004-06-30</v>
      </c>
      <c r="U530" s="426"/>
      <c r="V530" s="426"/>
      <c r="W530" s="426"/>
      <c r="X530" s="491">
        <v>9</v>
      </c>
      <c r="Y530" s="491">
        <v>3</v>
      </c>
    </row>
    <row r="531" spans="1:25">
      <c r="A531" s="426">
        <f>'Page 1 - General Information'!$G$12</f>
        <v>113362403</v>
      </c>
      <c r="B531" s="426" t="str">
        <f>'Page 1 - General Information'!$G$16</f>
        <v>2562</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c r="A532" s="426">
        <f>'Page 1 - General Information'!$G$12</f>
        <v>113362403</v>
      </c>
      <c r="B532" s="426" t="str">
        <f>'Page 1 - General Information'!$G$16</f>
        <v>2562</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c r="A533" s="426">
        <f>'Page 1 - General Information'!$G$12</f>
        <v>113362403</v>
      </c>
      <c r="B533" s="426" t="str">
        <f>'Page 1 - General Information'!$G$16</f>
        <v>2562</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c r="A534" s="426">
        <f>'Page 1 - General Information'!$G$12</f>
        <v>113362403</v>
      </c>
      <c r="B534" s="426" t="str">
        <f>'Page 1 - General Information'!$G$16</f>
        <v>2562</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c r="A535" s="426">
        <f>'Page 1 - General Information'!$G$12</f>
        <v>113362403</v>
      </c>
      <c r="B535" s="426" t="str">
        <f>'Page 1 - General Information'!$G$16</f>
        <v>2562</v>
      </c>
      <c r="C535" s="489" t="s">
        <v>19151</v>
      </c>
      <c r="D535" s="426"/>
      <c r="E535" s="426"/>
      <c r="F535" s="426"/>
      <c r="G535" s="426"/>
      <c r="H535" s="426"/>
      <c r="I535" s="426"/>
      <c r="J535" s="426"/>
      <c r="K535" s="426"/>
      <c r="L535" s="426"/>
      <c r="M535" s="426"/>
      <c r="N535" s="426" t="s">
        <v>4157</v>
      </c>
      <c r="O535" s="490">
        <f>INDEX('Page 2 - Team Information'!$K$14:$AP$184,Y535,X535)</f>
        <v>20</v>
      </c>
      <c r="P535" s="426"/>
      <c r="Q535" s="426"/>
      <c r="R535" s="426"/>
      <c r="S535" s="426" t="s">
        <v>4677</v>
      </c>
      <c r="T535" s="426"/>
      <c r="U535" s="426"/>
      <c r="V535" s="426"/>
      <c r="W535" s="426"/>
      <c r="X535" s="491">
        <v>15</v>
      </c>
      <c r="Y535" s="491">
        <v>3</v>
      </c>
    </row>
    <row r="536" spans="1:25">
      <c r="A536" s="426">
        <f>'Page 1 - General Information'!$G$12</f>
        <v>113362403</v>
      </c>
      <c r="B536" s="426" t="str">
        <f>'Page 1 - General Information'!$G$16</f>
        <v>2562</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c r="A537" s="426">
        <f>'Page 1 - General Information'!$G$12</f>
        <v>113362403</v>
      </c>
      <c r="B537" s="426" t="str">
        <f>'Page 1 - General Information'!$G$16</f>
        <v>2562</v>
      </c>
      <c r="C537" s="489" t="s">
        <v>19151</v>
      </c>
      <c r="D537" s="426"/>
      <c r="E537" s="426"/>
      <c r="F537" s="426"/>
      <c r="G537" s="426"/>
      <c r="H537" s="426"/>
      <c r="I537" s="426"/>
      <c r="J537" s="426"/>
      <c r="K537" s="426"/>
      <c r="L537" s="426"/>
      <c r="M537" s="426"/>
      <c r="N537" s="426" t="s">
        <v>4157</v>
      </c>
      <c r="O537" s="490">
        <f>INDEX('Page 2 - Team Information'!$K$14:$AP$184,Y537,X537)</f>
        <v>20</v>
      </c>
      <c r="P537" s="426"/>
      <c r="Q537" s="426"/>
      <c r="R537" s="426"/>
      <c r="S537" s="426" t="s">
        <v>4679</v>
      </c>
      <c r="T537" s="426"/>
      <c r="U537" s="426"/>
      <c r="V537" s="426"/>
      <c r="W537" s="426"/>
      <c r="X537" s="491">
        <v>17</v>
      </c>
      <c r="Y537" s="491">
        <v>3</v>
      </c>
    </row>
    <row r="538" spans="1:25">
      <c r="A538" s="426">
        <f>'Page 1 - General Information'!$G$12</f>
        <v>113362403</v>
      </c>
      <c r="B538" s="426" t="str">
        <f>'Page 1 - General Information'!$G$16</f>
        <v>2562</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c r="A539" s="426">
        <f>'Page 1 - General Information'!$G$12</f>
        <v>113362403</v>
      </c>
      <c r="B539" s="426" t="str">
        <f>'Page 1 - General Information'!$G$16</f>
        <v>2562</v>
      </c>
      <c r="C539" s="489" t="s">
        <v>19151</v>
      </c>
      <c r="D539" s="426"/>
      <c r="E539" s="426"/>
      <c r="F539" s="426"/>
      <c r="G539" s="426"/>
      <c r="H539" s="426"/>
      <c r="I539" s="426"/>
      <c r="J539" s="426"/>
      <c r="K539" s="426"/>
      <c r="L539" s="426"/>
      <c r="M539" s="426"/>
      <c r="N539" s="426" t="s">
        <v>4157</v>
      </c>
      <c r="O539" s="490">
        <f>INDEX('Page 2 - Team Information'!$K$14:$AP$184,Y539,X539)</f>
        <v>20</v>
      </c>
      <c r="P539" s="426"/>
      <c r="Q539" s="426"/>
      <c r="R539" s="426"/>
      <c r="S539" s="426" t="s">
        <v>4681</v>
      </c>
      <c r="T539" s="426"/>
      <c r="U539" s="426"/>
      <c r="V539" s="426"/>
      <c r="W539" s="426"/>
      <c r="X539" s="491">
        <v>20</v>
      </c>
      <c r="Y539" s="491">
        <v>3</v>
      </c>
    </row>
    <row r="540" spans="1:25">
      <c r="A540" s="426">
        <f>'Page 1 - General Information'!$G$12</f>
        <v>113362403</v>
      </c>
      <c r="B540" s="426" t="str">
        <f>'Page 1 - General Information'!$G$16</f>
        <v>2562</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c r="A541" s="426">
        <f>'Page 1 - General Information'!$G$12</f>
        <v>113362403</v>
      </c>
      <c r="B541" s="426" t="str">
        <f>'Page 1 - General Information'!$G$16</f>
        <v>2562</v>
      </c>
      <c r="C541" s="489" t="s">
        <v>19151</v>
      </c>
      <c r="D541" s="426"/>
      <c r="E541" s="426"/>
      <c r="F541" s="426"/>
      <c r="G541" s="426"/>
      <c r="H541" s="426"/>
      <c r="I541" s="426"/>
      <c r="J541" s="426"/>
      <c r="K541" s="426"/>
      <c r="L541" s="426"/>
      <c r="M541" s="426"/>
      <c r="N541" s="426" t="s">
        <v>4157</v>
      </c>
      <c r="O541" s="490">
        <f>INDEX('Page 2 - Team Information'!$K$14:$AP$184,Y541,X541)</f>
        <v>20</v>
      </c>
      <c r="P541" s="426"/>
      <c r="Q541" s="426"/>
      <c r="R541" s="426"/>
      <c r="S541" s="426" t="s">
        <v>4683</v>
      </c>
      <c r="T541" s="426"/>
      <c r="U541" s="426"/>
      <c r="V541" s="426"/>
      <c r="W541" s="426"/>
      <c r="X541" s="491">
        <v>22</v>
      </c>
      <c r="Y541" s="491">
        <v>3</v>
      </c>
    </row>
    <row r="542" spans="1:25">
      <c r="A542" s="426">
        <f>'Page 1 - General Information'!$G$12</f>
        <v>113362403</v>
      </c>
      <c r="B542" s="426" t="str">
        <f>'Page 1 - General Information'!$G$16</f>
        <v>2562</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t="str">
        <f>INDEX('Page 2 - Team Information'!$K$14:$AP$184,Y542,X542)</f>
        <v xml:space="preserve">Yes </v>
      </c>
      <c r="W542" s="426"/>
      <c r="X542" s="491">
        <v>5</v>
      </c>
      <c r="Y542" s="491">
        <v>4</v>
      </c>
    </row>
    <row r="543" spans="1:25">
      <c r="A543" s="426">
        <f>'Page 1 - General Information'!$G$12</f>
        <v>113362403</v>
      </c>
      <c r="B543" s="426" t="str">
        <f>'Page 1 - General Information'!$G$16</f>
        <v>2562</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c r="A544" s="426">
        <f>'Page 1 - General Information'!$G$12</f>
        <v>113362403</v>
      </c>
      <c r="B544" s="426" t="str">
        <f>'Page 1 - General Information'!$G$16</f>
        <v>2562</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c r="A545" s="426">
        <f>'Page 1 - General Information'!$G$12</f>
        <v>113362403</v>
      </c>
      <c r="B545" s="426" t="str">
        <f>'Page 1 - General Information'!$G$16</f>
        <v>2562</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1964-06-30</v>
      </c>
      <c r="U545" s="426"/>
      <c r="V545" s="426"/>
      <c r="W545" s="426"/>
      <c r="X545" s="491">
        <v>9</v>
      </c>
      <c r="Y545" s="491">
        <v>4</v>
      </c>
    </row>
    <row r="546" spans="1:25">
      <c r="A546" s="426">
        <f>'Page 1 - General Information'!$G$12</f>
        <v>113362403</v>
      </c>
      <c r="B546" s="426" t="str">
        <f>'Page 1 - General Information'!$G$16</f>
        <v>2562</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c r="A547" s="426">
        <f>'Page 1 - General Information'!$G$12</f>
        <v>113362403</v>
      </c>
      <c r="B547" s="426" t="str">
        <f>'Page 1 - General Information'!$G$16</f>
        <v>2562</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c r="A548" s="426">
        <f>'Page 1 - General Information'!$G$12</f>
        <v>113362403</v>
      </c>
      <c r="B548" s="426" t="str">
        <f>'Page 1 - General Information'!$G$16</f>
        <v>2562</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c r="A549" s="426">
        <f>'Page 1 - General Information'!$G$12</f>
        <v>113362403</v>
      </c>
      <c r="B549" s="426" t="str">
        <f>'Page 1 - General Information'!$G$16</f>
        <v>2562</v>
      </c>
      <c r="C549" s="489" t="s">
        <v>19151</v>
      </c>
      <c r="D549" s="426"/>
      <c r="E549" s="426"/>
      <c r="F549" s="426"/>
      <c r="G549" s="426"/>
      <c r="H549" s="426"/>
      <c r="I549" s="426"/>
      <c r="J549" s="426"/>
      <c r="K549" s="426"/>
      <c r="L549" s="426"/>
      <c r="M549" s="426"/>
      <c r="N549" s="426" t="s">
        <v>4157</v>
      </c>
      <c r="O549" s="490">
        <f>INDEX('Page 2 - Team Information'!$K$14:$AP$184,Y549,X549)</f>
        <v>7</v>
      </c>
      <c r="P549" s="426"/>
      <c r="Q549" s="426"/>
      <c r="R549" s="426"/>
      <c r="S549" s="426" t="s">
        <v>4691</v>
      </c>
      <c r="T549" s="426"/>
      <c r="U549" s="426"/>
      <c r="V549" s="426"/>
      <c r="W549" s="426"/>
      <c r="X549" s="491">
        <v>14</v>
      </c>
      <c r="Y549" s="491">
        <v>4</v>
      </c>
    </row>
    <row r="550" spans="1:25">
      <c r="A550" s="426">
        <f>'Page 1 - General Information'!$G$12</f>
        <v>113362403</v>
      </c>
      <c r="B550" s="426" t="str">
        <f>'Page 1 - General Information'!$G$16</f>
        <v>2562</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c r="A551" s="426">
        <f>'Page 1 - General Information'!$G$12</f>
        <v>113362403</v>
      </c>
      <c r="B551" s="426" t="str">
        <f>'Page 1 - General Information'!$G$16</f>
        <v>2562</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c r="A552" s="426">
        <f>'Page 1 - General Information'!$G$12</f>
        <v>113362403</v>
      </c>
      <c r="B552" s="426" t="str">
        <f>'Page 1 - General Information'!$G$16</f>
        <v>2562</v>
      </c>
      <c r="C552" s="489" t="s">
        <v>19151</v>
      </c>
      <c r="D552" s="426"/>
      <c r="E552" s="426"/>
      <c r="F552" s="426"/>
      <c r="G552" s="426"/>
      <c r="H552" s="426"/>
      <c r="I552" s="426"/>
      <c r="J552" s="426"/>
      <c r="K552" s="426"/>
      <c r="L552" s="426"/>
      <c r="M552" s="426"/>
      <c r="N552" s="426" t="s">
        <v>4157</v>
      </c>
      <c r="O552" s="490">
        <f>INDEX('Page 2 - Team Information'!$K$14:$AP$184,Y552,X552)</f>
        <v>7</v>
      </c>
      <c r="P552" s="426"/>
      <c r="Q552" s="426"/>
      <c r="R552" s="426"/>
      <c r="S552" s="426" t="s">
        <v>4694</v>
      </c>
      <c r="T552" s="426"/>
      <c r="U552" s="426"/>
      <c r="V552" s="426"/>
      <c r="W552" s="426"/>
      <c r="X552" s="491">
        <v>17</v>
      </c>
      <c r="Y552" s="491">
        <v>4</v>
      </c>
    </row>
    <row r="553" spans="1:25">
      <c r="A553" s="426">
        <f>'Page 1 - General Information'!$G$12</f>
        <v>113362403</v>
      </c>
      <c r="B553" s="426" t="str">
        <f>'Page 1 - General Information'!$G$16</f>
        <v>2562</v>
      </c>
      <c r="C553" s="489" t="s">
        <v>19151</v>
      </c>
      <c r="D553" s="426"/>
      <c r="E553" s="426"/>
      <c r="F553" s="426"/>
      <c r="G553" s="426"/>
      <c r="H553" s="426"/>
      <c r="I553" s="426"/>
      <c r="J553" s="426"/>
      <c r="K553" s="426"/>
      <c r="L553" s="426"/>
      <c r="M553" s="426"/>
      <c r="N553" s="426" t="s">
        <v>4157</v>
      </c>
      <c r="O553" s="490">
        <f>INDEX('Page 2 - Team Information'!$K$14:$AP$184,Y553,X553)</f>
        <v>7</v>
      </c>
      <c r="P553" s="426"/>
      <c r="Q553" s="426"/>
      <c r="R553" s="426"/>
      <c r="S553" s="426" t="s">
        <v>4695</v>
      </c>
      <c r="T553" s="426"/>
      <c r="U553" s="426"/>
      <c r="V553" s="426"/>
      <c r="W553" s="426"/>
      <c r="X553" s="491">
        <v>19</v>
      </c>
      <c r="Y553" s="491">
        <v>4</v>
      </c>
    </row>
    <row r="554" spans="1:25">
      <c r="A554" s="426">
        <f>'Page 1 - General Information'!$G$12</f>
        <v>113362403</v>
      </c>
      <c r="B554" s="426" t="str">
        <f>'Page 1 - General Information'!$G$16</f>
        <v>2562</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c r="A555" s="426">
        <f>'Page 1 - General Information'!$G$12</f>
        <v>113362403</v>
      </c>
      <c r="B555" s="426" t="str">
        <f>'Page 1 - General Information'!$G$16</f>
        <v>2562</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c r="A556" s="426">
        <f>'Page 1 - General Information'!$G$12</f>
        <v>113362403</v>
      </c>
      <c r="B556" s="426" t="str">
        <f>'Page 1 - General Information'!$G$16</f>
        <v>2562</v>
      </c>
      <c r="C556" s="489" t="s">
        <v>19151</v>
      </c>
      <c r="D556" s="426"/>
      <c r="E556" s="426"/>
      <c r="F556" s="426"/>
      <c r="G556" s="426"/>
      <c r="H556" s="426"/>
      <c r="I556" s="426"/>
      <c r="J556" s="426"/>
      <c r="K556" s="426"/>
      <c r="L556" s="426"/>
      <c r="M556" s="426"/>
      <c r="N556" s="426" t="s">
        <v>4157</v>
      </c>
      <c r="O556" s="490">
        <f>INDEX('Page 2 - Team Information'!$K$14:$AP$184,Y556,X556)</f>
        <v>7</v>
      </c>
      <c r="P556" s="426"/>
      <c r="Q556" s="426"/>
      <c r="R556" s="426"/>
      <c r="S556" s="426" t="s">
        <v>4698</v>
      </c>
      <c r="T556" s="426"/>
      <c r="U556" s="426"/>
      <c r="V556" s="426"/>
      <c r="W556" s="426"/>
      <c r="X556" s="491">
        <v>22</v>
      </c>
      <c r="Y556" s="491">
        <v>4</v>
      </c>
    </row>
    <row r="557" spans="1:25">
      <c r="A557" s="426">
        <f>'Page 1 - General Information'!$G$12</f>
        <v>113362403</v>
      </c>
      <c r="B557" s="426" t="str">
        <f>'Page 1 - General Information'!$G$16</f>
        <v>2562</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t="str">
        <f>INDEX('Page 2 - Team Information'!$K$14:$AP$184,Y557,X557)</f>
        <v xml:space="preserve">Yes </v>
      </c>
      <c r="W557" s="426"/>
      <c r="X557" s="491">
        <v>5</v>
      </c>
      <c r="Y557" s="491">
        <v>5</v>
      </c>
    </row>
    <row r="558" spans="1:25">
      <c r="A558" s="426">
        <f>'Page 1 - General Information'!$G$12</f>
        <v>113362403</v>
      </c>
      <c r="B558" s="426" t="str">
        <f>'Page 1 - General Information'!$G$16</f>
        <v>2562</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c r="A559" s="426">
        <f>'Page 1 - General Information'!$G$12</f>
        <v>113362403</v>
      </c>
      <c r="B559" s="426" t="str">
        <f>'Page 1 - General Information'!$G$16</f>
        <v>2562</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c r="A560" s="426">
        <f>'Page 1 - General Information'!$G$12</f>
        <v>113362403</v>
      </c>
      <c r="B560" s="426" t="str">
        <f>'Page 1 - General Information'!$G$16</f>
        <v>2562</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1957-06-30</v>
      </c>
      <c r="U560" s="426"/>
      <c r="V560" s="426"/>
      <c r="W560" s="426"/>
      <c r="X560" s="491">
        <v>9</v>
      </c>
      <c r="Y560" s="491">
        <v>5</v>
      </c>
    </row>
    <row r="561" spans="1:25">
      <c r="A561" s="426">
        <f>'Page 1 - General Information'!$G$12</f>
        <v>113362403</v>
      </c>
      <c r="B561" s="426" t="str">
        <f>'Page 1 - General Information'!$G$16</f>
        <v>2562</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c r="A562" s="426">
        <f>'Page 1 - General Information'!$G$12</f>
        <v>113362403</v>
      </c>
      <c r="B562" s="426" t="str">
        <f>'Page 1 - General Information'!$G$16</f>
        <v>2562</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c r="A563" s="426">
        <f>'Page 1 - General Information'!$G$12</f>
        <v>113362403</v>
      </c>
      <c r="B563" s="426" t="str">
        <f>'Page 1 - General Information'!$G$16</f>
        <v>2562</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c r="A564" s="426">
        <f>'Page 1 - General Information'!$G$12</f>
        <v>113362403</v>
      </c>
      <c r="B564" s="426" t="str">
        <f>'Page 1 - General Information'!$G$16</f>
        <v>2562</v>
      </c>
      <c r="C564" s="489" t="s">
        <v>19151</v>
      </c>
      <c r="D564" s="426"/>
      <c r="E564" s="426"/>
      <c r="F564" s="426"/>
      <c r="G564" s="426"/>
      <c r="H564" s="426"/>
      <c r="I564" s="426"/>
      <c r="J564" s="426"/>
      <c r="K564" s="426"/>
      <c r="L564" s="426"/>
      <c r="M564" s="426"/>
      <c r="N564" s="426" t="s">
        <v>4157</v>
      </c>
      <c r="O564" s="490">
        <f>INDEX('Page 2 - Team Information'!$K$14:$AP$184,Y564,X564)</f>
        <v>10</v>
      </c>
      <c r="P564" s="426"/>
      <c r="Q564" s="426"/>
      <c r="R564" s="426"/>
      <c r="S564" s="426" t="s">
        <v>4706</v>
      </c>
      <c r="T564" s="426"/>
      <c r="U564" s="426"/>
      <c r="V564" s="426"/>
      <c r="W564" s="426"/>
      <c r="X564" s="491">
        <v>14</v>
      </c>
      <c r="Y564" s="491">
        <v>5</v>
      </c>
    </row>
    <row r="565" spans="1:25">
      <c r="A565" s="426">
        <f>'Page 1 - General Information'!$G$12</f>
        <v>113362403</v>
      </c>
      <c r="B565" s="426" t="str">
        <f>'Page 1 - General Information'!$G$16</f>
        <v>2562</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c r="A566" s="426">
        <f>'Page 1 - General Information'!$G$12</f>
        <v>113362403</v>
      </c>
      <c r="B566" s="426" t="str">
        <f>'Page 1 - General Information'!$G$16</f>
        <v>2562</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c r="A567" s="426">
        <f>'Page 1 - General Information'!$G$12</f>
        <v>113362403</v>
      </c>
      <c r="B567" s="426" t="str">
        <f>'Page 1 - General Information'!$G$16</f>
        <v>2562</v>
      </c>
      <c r="C567" s="489" t="s">
        <v>19151</v>
      </c>
      <c r="D567" s="426"/>
      <c r="E567" s="426"/>
      <c r="F567" s="426"/>
      <c r="G567" s="426"/>
      <c r="H567" s="426"/>
      <c r="I567" s="426"/>
      <c r="J567" s="426"/>
      <c r="K567" s="426"/>
      <c r="L567" s="426"/>
      <c r="M567" s="426"/>
      <c r="N567" s="426" t="s">
        <v>4157</v>
      </c>
      <c r="O567" s="490">
        <f>INDEX('Page 2 - Team Information'!$K$14:$AP$184,Y567,X567)</f>
        <v>10</v>
      </c>
      <c r="P567" s="426"/>
      <c r="Q567" s="426"/>
      <c r="R567" s="426"/>
      <c r="S567" s="426" t="s">
        <v>4709</v>
      </c>
      <c r="T567" s="426"/>
      <c r="U567" s="426"/>
      <c r="V567" s="426"/>
      <c r="W567" s="426"/>
      <c r="X567" s="491">
        <v>17</v>
      </c>
      <c r="Y567" s="491">
        <v>5</v>
      </c>
    </row>
    <row r="568" spans="1:25">
      <c r="A568" s="426">
        <f>'Page 1 - General Information'!$G$12</f>
        <v>113362403</v>
      </c>
      <c r="B568" s="426" t="str">
        <f>'Page 1 - General Information'!$G$16</f>
        <v>2562</v>
      </c>
      <c r="C568" s="489" t="s">
        <v>19151</v>
      </c>
      <c r="D568" s="426"/>
      <c r="E568" s="426"/>
      <c r="F568" s="426"/>
      <c r="G568" s="426"/>
      <c r="H568" s="426"/>
      <c r="I568" s="426"/>
      <c r="J568" s="426"/>
      <c r="K568" s="426"/>
      <c r="L568" s="426"/>
      <c r="M568" s="426"/>
      <c r="N568" s="426" t="s">
        <v>4157</v>
      </c>
      <c r="O568" s="490">
        <f>INDEX('Page 2 - Team Information'!$K$14:$AP$184,Y568,X568)</f>
        <v>10</v>
      </c>
      <c r="P568" s="426"/>
      <c r="Q568" s="426"/>
      <c r="R568" s="426"/>
      <c r="S568" s="426" t="s">
        <v>4710</v>
      </c>
      <c r="T568" s="426"/>
      <c r="U568" s="426"/>
      <c r="V568" s="426"/>
      <c r="W568" s="426"/>
      <c r="X568" s="491">
        <v>19</v>
      </c>
      <c r="Y568" s="491">
        <v>5</v>
      </c>
    </row>
    <row r="569" spans="1:25">
      <c r="A569" s="426">
        <f>'Page 1 - General Information'!$G$12</f>
        <v>113362403</v>
      </c>
      <c r="B569" s="426" t="str">
        <f>'Page 1 - General Information'!$G$16</f>
        <v>2562</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c r="A570" s="426">
        <f>'Page 1 - General Information'!$G$12</f>
        <v>113362403</v>
      </c>
      <c r="B570" s="426" t="str">
        <f>'Page 1 - General Information'!$G$16</f>
        <v>2562</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c r="A571" s="426">
        <f>'Page 1 - General Information'!$G$12</f>
        <v>113362403</v>
      </c>
      <c r="B571" s="426" t="str">
        <f>'Page 1 - General Information'!$G$16</f>
        <v>2562</v>
      </c>
      <c r="C571" s="489" t="s">
        <v>19151</v>
      </c>
      <c r="D571" s="426"/>
      <c r="E571" s="426"/>
      <c r="F571" s="426"/>
      <c r="G571" s="426"/>
      <c r="H571" s="426"/>
      <c r="I571" s="426"/>
      <c r="J571" s="426"/>
      <c r="K571" s="426"/>
      <c r="L571" s="426"/>
      <c r="M571" s="426"/>
      <c r="N571" s="426" t="s">
        <v>4157</v>
      </c>
      <c r="O571" s="490">
        <f>INDEX('Page 2 - Team Information'!$K$14:$AP$184,Y571,X571)</f>
        <v>10</v>
      </c>
      <c r="P571" s="426"/>
      <c r="Q571" s="426"/>
      <c r="R571" s="426"/>
      <c r="S571" s="426" t="s">
        <v>4713</v>
      </c>
      <c r="T571" s="426"/>
      <c r="U571" s="426"/>
      <c r="V571" s="426"/>
      <c r="W571" s="426"/>
      <c r="X571" s="491">
        <v>22</v>
      </c>
      <c r="Y571" s="491">
        <v>5</v>
      </c>
    </row>
    <row r="572" spans="1:25">
      <c r="A572" s="426">
        <f>'Page 1 - General Information'!$G$12</f>
        <v>113362403</v>
      </c>
      <c r="B572" s="426" t="str">
        <f>'Page 1 - General Information'!$G$16</f>
        <v>2562</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t="str">
        <f>INDEX('Page 2 - Team Information'!$K$14:$AP$184,Y572,X572)</f>
        <v xml:space="preserve">Yes </v>
      </c>
      <c r="W572" s="426"/>
      <c r="X572" s="491">
        <v>5</v>
      </c>
      <c r="Y572" s="491">
        <v>6</v>
      </c>
    </row>
    <row r="573" spans="1:25">
      <c r="A573" s="426">
        <f>'Page 1 - General Information'!$G$12</f>
        <v>113362403</v>
      </c>
      <c r="B573" s="426" t="str">
        <f>'Page 1 - General Information'!$G$16</f>
        <v>2562</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c r="A574" s="426">
        <f>'Page 1 - General Information'!$G$12</f>
        <v>113362403</v>
      </c>
      <c r="B574" s="426" t="str">
        <f>'Page 1 - General Information'!$G$16</f>
        <v>2562</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c r="A575" s="426">
        <f>'Page 1 - General Information'!$G$12</f>
        <v>113362403</v>
      </c>
      <c r="B575" s="426" t="str">
        <f>'Page 1 - General Information'!$G$16</f>
        <v>2562</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1968-06-30</v>
      </c>
      <c r="U575" s="426"/>
      <c r="V575" s="426"/>
      <c r="W575" s="426"/>
      <c r="X575" s="491">
        <v>9</v>
      </c>
      <c r="Y575" s="491">
        <v>6</v>
      </c>
    </row>
    <row r="576" spans="1:25">
      <c r="A576" s="426">
        <f>'Page 1 - General Information'!$G$12</f>
        <v>113362403</v>
      </c>
      <c r="B576" s="426" t="str">
        <f>'Page 1 - General Information'!$G$16</f>
        <v>2562</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c r="A577" s="426">
        <f>'Page 1 - General Information'!$G$12</f>
        <v>113362403</v>
      </c>
      <c r="B577" s="426" t="str">
        <f>'Page 1 - General Information'!$G$16</f>
        <v>2562</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c r="A578" s="426">
        <f>'Page 1 - General Information'!$G$12</f>
        <v>113362403</v>
      </c>
      <c r="B578" s="426" t="str">
        <f>'Page 1 - General Information'!$G$16</f>
        <v>2562</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c r="A579" s="426">
        <f>'Page 1 - General Information'!$G$12</f>
        <v>113362403</v>
      </c>
      <c r="B579" s="426" t="str">
        <f>'Page 1 - General Information'!$G$16</f>
        <v>2562</v>
      </c>
      <c r="C579" s="489" t="s">
        <v>19151</v>
      </c>
      <c r="D579" s="426"/>
      <c r="E579" s="426"/>
      <c r="F579" s="426"/>
      <c r="G579" s="426"/>
      <c r="H579" s="426"/>
      <c r="I579" s="426"/>
      <c r="J579" s="426"/>
      <c r="K579" s="426"/>
      <c r="L579" s="426"/>
      <c r="M579" s="426"/>
      <c r="N579" s="426" t="s">
        <v>4157</v>
      </c>
      <c r="O579" s="490">
        <f>INDEX('Page 2 - Team Information'!$K$14:$AP$184,Y579,X579)</f>
        <v>6</v>
      </c>
      <c r="P579" s="426"/>
      <c r="Q579" s="426"/>
      <c r="R579" s="426"/>
      <c r="S579" s="426" t="s">
        <v>4721</v>
      </c>
      <c r="T579" s="426"/>
      <c r="U579" s="426"/>
      <c r="V579" s="426"/>
      <c r="W579" s="426"/>
      <c r="X579" s="491">
        <v>14</v>
      </c>
      <c r="Y579" s="491">
        <v>6</v>
      </c>
    </row>
    <row r="580" spans="1:25">
      <c r="A580" s="426">
        <f>'Page 1 - General Information'!$G$12</f>
        <v>113362403</v>
      </c>
      <c r="B580" s="426" t="str">
        <f>'Page 1 - General Information'!$G$16</f>
        <v>2562</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c r="A581" s="426">
        <f>'Page 1 - General Information'!$G$12</f>
        <v>113362403</v>
      </c>
      <c r="B581" s="426" t="str">
        <f>'Page 1 - General Information'!$G$16</f>
        <v>2562</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c r="A582" s="426">
        <f>'Page 1 - General Information'!$G$12</f>
        <v>113362403</v>
      </c>
      <c r="B582" s="426" t="str">
        <f>'Page 1 - General Information'!$G$16</f>
        <v>2562</v>
      </c>
      <c r="C582" s="489" t="s">
        <v>19151</v>
      </c>
      <c r="D582" s="426"/>
      <c r="E582" s="426"/>
      <c r="F582" s="426"/>
      <c r="G582" s="426"/>
      <c r="H582" s="426"/>
      <c r="I582" s="426"/>
      <c r="J582" s="426"/>
      <c r="K582" s="426"/>
      <c r="L582" s="426"/>
      <c r="M582" s="426"/>
      <c r="N582" s="426" t="s">
        <v>4157</v>
      </c>
      <c r="O582" s="490">
        <f>INDEX('Page 2 - Team Information'!$K$14:$AP$184,Y582,X582)</f>
        <v>6</v>
      </c>
      <c r="P582" s="426"/>
      <c r="Q582" s="426"/>
      <c r="R582" s="426"/>
      <c r="S582" s="426" t="s">
        <v>4724</v>
      </c>
      <c r="T582" s="426"/>
      <c r="U582" s="426"/>
      <c r="V582" s="426"/>
      <c r="W582" s="426"/>
      <c r="X582" s="491">
        <v>17</v>
      </c>
      <c r="Y582" s="491">
        <v>6</v>
      </c>
    </row>
    <row r="583" spans="1:25">
      <c r="A583" s="426">
        <f>'Page 1 - General Information'!$G$12</f>
        <v>113362403</v>
      </c>
      <c r="B583" s="426" t="str">
        <f>'Page 1 - General Information'!$G$16</f>
        <v>2562</v>
      </c>
      <c r="C583" s="489" t="s">
        <v>19151</v>
      </c>
      <c r="D583" s="426"/>
      <c r="E583" s="426"/>
      <c r="F583" s="426"/>
      <c r="G583" s="426"/>
      <c r="H583" s="426"/>
      <c r="I583" s="426"/>
      <c r="J583" s="426"/>
      <c r="K583" s="426"/>
      <c r="L583" s="426"/>
      <c r="M583" s="426"/>
      <c r="N583" s="426" t="s">
        <v>4157</v>
      </c>
      <c r="O583" s="490">
        <f>INDEX('Page 2 - Team Information'!$K$14:$AP$184,Y583,X583)</f>
        <v>6</v>
      </c>
      <c r="P583" s="426"/>
      <c r="Q583" s="426"/>
      <c r="R583" s="426"/>
      <c r="S583" s="426" t="s">
        <v>4725</v>
      </c>
      <c r="T583" s="426"/>
      <c r="U583" s="426"/>
      <c r="V583" s="426"/>
      <c r="W583" s="426"/>
      <c r="X583" s="491">
        <v>19</v>
      </c>
      <c r="Y583" s="491">
        <v>6</v>
      </c>
    </row>
    <row r="584" spans="1:25">
      <c r="A584" s="426">
        <f>'Page 1 - General Information'!$G$12</f>
        <v>113362403</v>
      </c>
      <c r="B584" s="426" t="str">
        <f>'Page 1 - General Information'!$G$16</f>
        <v>2562</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c r="A585" s="426">
        <f>'Page 1 - General Information'!$G$12</f>
        <v>113362403</v>
      </c>
      <c r="B585" s="426" t="str">
        <f>'Page 1 - General Information'!$G$16</f>
        <v>2562</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c r="A586" s="426">
        <f>'Page 1 - General Information'!$G$12</f>
        <v>113362403</v>
      </c>
      <c r="B586" s="426" t="str">
        <f>'Page 1 - General Information'!$G$16</f>
        <v>2562</v>
      </c>
      <c r="C586" s="489" t="s">
        <v>19151</v>
      </c>
      <c r="D586" s="426"/>
      <c r="E586" s="426"/>
      <c r="F586" s="426"/>
      <c r="G586" s="426"/>
      <c r="H586" s="426"/>
      <c r="I586" s="426"/>
      <c r="J586" s="426"/>
      <c r="K586" s="426"/>
      <c r="L586" s="426"/>
      <c r="M586" s="426"/>
      <c r="N586" s="426" t="s">
        <v>4157</v>
      </c>
      <c r="O586" s="490">
        <f>INDEX('Page 2 - Team Information'!$K$14:$AP$184,Y586,X586)</f>
        <v>6</v>
      </c>
      <c r="P586" s="426"/>
      <c r="Q586" s="426"/>
      <c r="R586" s="426"/>
      <c r="S586" s="426" t="s">
        <v>4728</v>
      </c>
      <c r="T586" s="426"/>
      <c r="U586" s="426"/>
      <c r="V586" s="426"/>
      <c r="W586" s="426"/>
      <c r="X586" s="491">
        <v>22</v>
      </c>
      <c r="Y586" s="491">
        <v>6</v>
      </c>
    </row>
    <row r="587" spans="1:25">
      <c r="A587" s="426">
        <f>'Page 1 - General Information'!$G$12</f>
        <v>113362403</v>
      </c>
      <c r="B587" s="426" t="str">
        <f>'Page 1 - General Information'!$G$16</f>
        <v>2562</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c r="A588" s="426">
        <f>'Page 1 - General Information'!$G$12</f>
        <v>113362403</v>
      </c>
      <c r="B588" s="426" t="str">
        <f>'Page 1 - General Information'!$G$16</f>
        <v>2562</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c r="A589" s="426">
        <f>'Page 1 - General Information'!$G$12</f>
        <v>113362403</v>
      </c>
      <c r="B589" s="426" t="str">
        <f>'Page 1 - General Information'!$G$16</f>
        <v>2562</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t="str">
        <f>INDEX('Page 2 - Team Information'!$K$14:$AP$184,Y589,X589)</f>
        <v xml:space="preserve">Yes </v>
      </c>
      <c r="W589" s="426"/>
      <c r="X589" s="491">
        <v>7</v>
      </c>
      <c r="Y589" s="491">
        <v>7</v>
      </c>
    </row>
    <row r="590" spans="1:25">
      <c r="A590" s="426">
        <f>'Page 1 - General Information'!$G$12</f>
        <v>113362403</v>
      </c>
      <c r="B590" s="426" t="str">
        <f>'Page 1 - General Information'!$G$16</f>
        <v>2562</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2006-06-30</v>
      </c>
      <c r="U590" s="426"/>
      <c r="V590" s="426"/>
      <c r="W590" s="426"/>
      <c r="X590" s="491">
        <v>9</v>
      </c>
      <c r="Y590" s="491">
        <v>7</v>
      </c>
    </row>
    <row r="591" spans="1:25">
      <c r="A591" s="426">
        <f>'Page 1 - General Information'!$G$12</f>
        <v>113362403</v>
      </c>
      <c r="B591" s="426" t="str">
        <f>'Page 1 - General Information'!$G$16</f>
        <v>2562</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c r="A592" s="426">
        <f>'Page 1 - General Information'!$G$12</f>
        <v>113362403</v>
      </c>
      <c r="B592" s="426" t="str">
        <f>'Page 1 - General Information'!$G$16</f>
        <v>2562</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c r="A593" s="426">
        <f>'Page 1 - General Information'!$G$12</f>
        <v>113362403</v>
      </c>
      <c r="B593" s="426" t="str">
        <f>'Page 1 - General Information'!$G$16</f>
        <v>2562</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c r="A594" s="426">
        <f>'Page 1 - General Information'!$G$12</f>
        <v>113362403</v>
      </c>
      <c r="B594" s="426" t="str">
        <f>'Page 1 - General Information'!$G$16</f>
        <v>2562</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c r="A595" s="426">
        <f>'Page 1 - General Information'!$G$12</f>
        <v>113362403</v>
      </c>
      <c r="B595" s="426" t="str">
        <f>'Page 1 - General Information'!$G$16</f>
        <v>2562</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c r="A596" s="426">
        <f>'Page 1 - General Information'!$G$12</f>
        <v>113362403</v>
      </c>
      <c r="B596" s="426" t="str">
        <f>'Page 1 - General Information'!$G$16</f>
        <v>2562</v>
      </c>
      <c r="C596" s="489" t="s">
        <v>19151</v>
      </c>
      <c r="D596" s="426"/>
      <c r="E596" s="426"/>
      <c r="F596" s="426"/>
      <c r="G596" s="426"/>
      <c r="H596" s="426"/>
      <c r="I596" s="426"/>
      <c r="J596" s="426"/>
      <c r="K596" s="426"/>
      <c r="L596" s="426"/>
      <c r="M596" s="426"/>
      <c r="N596" s="426" t="s">
        <v>4157</v>
      </c>
      <c r="O596" s="490">
        <f>INDEX('Page 2 - Team Information'!$K$14:$AP$184,Y596,X596)</f>
        <v>18</v>
      </c>
      <c r="P596" s="426"/>
      <c r="Q596" s="426"/>
      <c r="R596" s="426"/>
      <c r="S596" s="426" t="s">
        <v>4738</v>
      </c>
      <c r="T596" s="426"/>
      <c r="U596" s="426"/>
      <c r="V596" s="426"/>
      <c r="W596" s="426"/>
      <c r="X596" s="491">
        <v>16</v>
      </c>
      <c r="Y596" s="491">
        <v>7</v>
      </c>
    </row>
    <row r="597" spans="1:25">
      <c r="A597" s="426">
        <f>'Page 1 - General Information'!$G$12</f>
        <v>113362403</v>
      </c>
      <c r="B597" s="426" t="str">
        <f>'Page 1 - General Information'!$G$16</f>
        <v>2562</v>
      </c>
      <c r="C597" s="489" t="s">
        <v>19151</v>
      </c>
      <c r="D597" s="426"/>
      <c r="E597" s="426"/>
      <c r="F597" s="426"/>
      <c r="G597" s="426"/>
      <c r="H597" s="426"/>
      <c r="I597" s="426"/>
      <c r="J597" s="426"/>
      <c r="K597" s="426"/>
      <c r="L597" s="426"/>
      <c r="M597" s="426"/>
      <c r="N597" s="426" t="s">
        <v>4157</v>
      </c>
      <c r="O597" s="490">
        <f>INDEX('Page 2 - Team Information'!$K$14:$AP$184,Y597,X597)</f>
        <v>18</v>
      </c>
      <c r="P597" s="426"/>
      <c r="Q597" s="426"/>
      <c r="R597" s="426"/>
      <c r="S597" s="426" t="s">
        <v>4739</v>
      </c>
      <c r="T597" s="426"/>
      <c r="U597" s="426"/>
      <c r="V597" s="426"/>
      <c r="W597" s="426"/>
      <c r="X597" s="491">
        <v>17</v>
      </c>
      <c r="Y597" s="491">
        <v>7</v>
      </c>
    </row>
    <row r="598" spans="1:25">
      <c r="A598" s="426">
        <f>'Page 1 - General Information'!$G$12</f>
        <v>113362403</v>
      </c>
      <c r="B598" s="426" t="str">
        <f>'Page 1 - General Information'!$G$16</f>
        <v>2562</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c r="A599" s="426">
        <f>'Page 1 - General Information'!$G$12</f>
        <v>113362403</v>
      </c>
      <c r="B599" s="426" t="str">
        <f>'Page 1 - General Information'!$G$16</f>
        <v>2562</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c r="A600" s="426">
        <f>'Page 1 - General Information'!$G$12</f>
        <v>113362403</v>
      </c>
      <c r="B600" s="426" t="str">
        <f>'Page 1 - General Information'!$G$16</f>
        <v>2562</v>
      </c>
      <c r="C600" s="489" t="s">
        <v>19151</v>
      </c>
      <c r="D600" s="426"/>
      <c r="E600" s="426"/>
      <c r="F600" s="426"/>
      <c r="G600" s="426"/>
      <c r="H600" s="426"/>
      <c r="I600" s="426"/>
      <c r="J600" s="426"/>
      <c r="K600" s="426"/>
      <c r="L600" s="426"/>
      <c r="M600" s="426"/>
      <c r="N600" s="426" t="s">
        <v>4157</v>
      </c>
      <c r="O600" s="490">
        <f>INDEX('Page 2 - Team Information'!$K$14:$AP$184,Y600,X600)</f>
        <v>18</v>
      </c>
      <c r="P600" s="426"/>
      <c r="Q600" s="426"/>
      <c r="R600" s="426"/>
      <c r="S600" s="426" t="s">
        <v>4742</v>
      </c>
      <c r="T600" s="426"/>
      <c r="U600" s="426"/>
      <c r="V600" s="426"/>
      <c r="W600" s="426"/>
      <c r="X600" s="491">
        <v>21</v>
      </c>
      <c r="Y600" s="491">
        <v>7</v>
      </c>
    </row>
    <row r="601" spans="1:25">
      <c r="A601" s="426">
        <f>'Page 1 - General Information'!$G$12</f>
        <v>113362403</v>
      </c>
      <c r="B601" s="426" t="str">
        <f>'Page 1 - General Information'!$G$16</f>
        <v>2562</v>
      </c>
      <c r="C601" s="489" t="s">
        <v>19151</v>
      </c>
      <c r="D601" s="426"/>
      <c r="E601" s="426"/>
      <c r="F601" s="426"/>
      <c r="G601" s="426"/>
      <c r="H601" s="426"/>
      <c r="I601" s="426"/>
      <c r="J601" s="426"/>
      <c r="K601" s="426"/>
      <c r="L601" s="426"/>
      <c r="M601" s="426"/>
      <c r="N601" s="426" t="s">
        <v>4157</v>
      </c>
      <c r="O601" s="490">
        <f>INDEX('Page 2 - Team Information'!$K$14:$AP$184,Y601,X601)</f>
        <v>18</v>
      </c>
      <c r="P601" s="426"/>
      <c r="Q601" s="426"/>
      <c r="R601" s="426"/>
      <c r="S601" s="426" t="s">
        <v>4743</v>
      </c>
      <c r="T601" s="426"/>
      <c r="U601" s="426"/>
      <c r="V601" s="426"/>
      <c r="W601" s="426"/>
      <c r="X601" s="491">
        <v>22</v>
      </c>
      <c r="Y601" s="491">
        <v>7</v>
      </c>
    </row>
    <row r="602" spans="1:25">
      <c r="A602" s="426">
        <f>'Page 1 - General Information'!$G$12</f>
        <v>113362403</v>
      </c>
      <c r="B602" s="426" t="str">
        <f>'Page 1 - General Information'!$G$16</f>
        <v>2562</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c r="A603" s="426">
        <f>'Page 1 - General Information'!$G$12</f>
        <v>113362403</v>
      </c>
      <c r="B603" s="426" t="str">
        <f>'Page 1 - General Information'!$G$16</f>
        <v>2562</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t="str">
        <f>INDEX('Page 2 - Team Information'!$K$14:$AP$184,Y603,X603)</f>
        <v xml:space="preserve">Yes </v>
      </c>
      <c r="W603" s="426"/>
      <c r="X603" s="491">
        <v>6</v>
      </c>
      <c r="Y603" s="491">
        <v>8</v>
      </c>
    </row>
    <row r="604" spans="1:25">
      <c r="A604" s="426">
        <f>'Page 1 - General Information'!$G$12</f>
        <v>113362403</v>
      </c>
      <c r="B604" s="426" t="str">
        <f>'Page 1 - General Information'!$G$16</f>
        <v>2562</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f>INDEX('Page 2 - Team Information'!$K$14:$AP$184,Y604,X604)</f>
        <v>0</v>
      </c>
      <c r="W604" s="426"/>
      <c r="X604" s="491">
        <v>7</v>
      </c>
      <c r="Y604" s="491">
        <v>8</v>
      </c>
    </row>
    <row r="605" spans="1:25">
      <c r="A605" s="426">
        <f>'Page 1 - General Information'!$G$12</f>
        <v>113362403</v>
      </c>
      <c r="B605" s="426" t="str">
        <f>'Page 1 - General Information'!$G$16</f>
        <v>2562</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1980-06-30</v>
      </c>
      <c r="U605" s="426"/>
      <c r="V605" s="426"/>
      <c r="W605" s="426"/>
      <c r="X605" s="491">
        <v>9</v>
      </c>
      <c r="Y605" s="491">
        <v>8</v>
      </c>
    </row>
    <row r="606" spans="1:25">
      <c r="A606" s="426">
        <f>'Page 1 - General Information'!$G$12</f>
        <v>113362403</v>
      </c>
      <c r="B606" s="426" t="str">
        <f>'Page 1 - General Information'!$G$16</f>
        <v>2562</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c r="A607" s="426">
        <f>'Page 1 - General Information'!$G$12</f>
        <v>113362403</v>
      </c>
      <c r="B607" s="426" t="str">
        <f>'Page 1 - General Information'!$G$16</f>
        <v>2562</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c r="A608" s="426">
        <f>'Page 1 - General Information'!$G$12</f>
        <v>113362403</v>
      </c>
      <c r="B608" s="426" t="str">
        <f>'Page 1 - General Information'!$G$16</f>
        <v>2562</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c r="A609" s="426">
        <f>'Page 1 - General Information'!$G$12</f>
        <v>113362403</v>
      </c>
      <c r="B609" s="426" t="str">
        <f>'Page 1 - General Information'!$G$16</f>
        <v>2562</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c r="A610" s="426">
        <f>'Page 1 - General Information'!$G$12</f>
        <v>113362403</v>
      </c>
      <c r="B610" s="426" t="str">
        <f>'Page 1 - General Information'!$G$16</f>
        <v>2562</v>
      </c>
      <c r="C610" s="489" t="s">
        <v>19151</v>
      </c>
      <c r="D610" s="426"/>
      <c r="E610" s="426"/>
      <c r="F610" s="426"/>
      <c r="G610" s="426"/>
      <c r="H610" s="426"/>
      <c r="I610" s="426"/>
      <c r="J610" s="426"/>
      <c r="K610" s="426"/>
      <c r="L610" s="426"/>
      <c r="M610" s="426"/>
      <c r="N610" s="426" t="s">
        <v>4157</v>
      </c>
      <c r="O610" s="490">
        <f>INDEX('Page 2 - Team Information'!$K$14:$AP$184,Y610,X610)</f>
        <v>14</v>
      </c>
      <c r="P610" s="426"/>
      <c r="Q610" s="426"/>
      <c r="R610" s="426"/>
      <c r="S610" s="426" t="s">
        <v>4752</v>
      </c>
      <c r="T610" s="426"/>
      <c r="U610" s="426"/>
      <c r="V610" s="426"/>
      <c r="W610" s="426"/>
      <c r="X610" s="491">
        <v>15</v>
      </c>
      <c r="Y610" s="491">
        <v>8</v>
      </c>
    </row>
    <row r="611" spans="1:25">
      <c r="A611" s="426">
        <f>'Page 1 - General Information'!$G$12</f>
        <v>113362403</v>
      </c>
      <c r="B611" s="426" t="str">
        <f>'Page 1 - General Information'!$G$16</f>
        <v>2562</v>
      </c>
      <c r="C611" s="489" t="s">
        <v>19151</v>
      </c>
      <c r="D611" s="426"/>
      <c r="E611" s="426"/>
      <c r="F611" s="426"/>
      <c r="G611" s="426"/>
      <c r="H611" s="426"/>
      <c r="I611" s="426"/>
      <c r="J611" s="426"/>
      <c r="K611" s="426"/>
      <c r="L611" s="426"/>
      <c r="M611" s="426"/>
      <c r="N611" s="426" t="s">
        <v>4157</v>
      </c>
      <c r="O611" s="490">
        <f>INDEX('Page 2 - Team Information'!$K$14:$AP$184,Y611,X611)</f>
        <v>0</v>
      </c>
      <c r="P611" s="426"/>
      <c r="Q611" s="426"/>
      <c r="R611" s="426"/>
      <c r="S611" s="426" t="s">
        <v>4753</v>
      </c>
      <c r="T611" s="426"/>
      <c r="U611" s="426"/>
      <c r="V611" s="426"/>
      <c r="W611" s="426"/>
      <c r="X611" s="491">
        <v>16</v>
      </c>
      <c r="Y611" s="491">
        <v>8</v>
      </c>
    </row>
    <row r="612" spans="1:25">
      <c r="A612" s="426">
        <f>'Page 1 - General Information'!$G$12</f>
        <v>113362403</v>
      </c>
      <c r="B612" s="426" t="str">
        <f>'Page 1 - General Information'!$G$16</f>
        <v>2562</v>
      </c>
      <c r="C612" s="489" t="s">
        <v>19151</v>
      </c>
      <c r="D612" s="426"/>
      <c r="E612" s="426"/>
      <c r="F612" s="426"/>
      <c r="G612" s="426"/>
      <c r="H612" s="426"/>
      <c r="I612" s="426"/>
      <c r="J612" s="426"/>
      <c r="K612" s="426"/>
      <c r="L612" s="426"/>
      <c r="M612" s="426"/>
      <c r="N612" s="426" t="s">
        <v>4157</v>
      </c>
      <c r="O612" s="490">
        <f>INDEX('Page 2 - Team Information'!$K$14:$AP$184,Y612,X612)</f>
        <v>14</v>
      </c>
      <c r="P612" s="426"/>
      <c r="Q612" s="426"/>
      <c r="R612" s="426"/>
      <c r="S612" s="426" t="s">
        <v>4754</v>
      </c>
      <c r="T612" s="426"/>
      <c r="U612" s="426"/>
      <c r="V612" s="426"/>
      <c r="W612" s="426"/>
      <c r="X612" s="491">
        <v>17</v>
      </c>
      <c r="Y612" s="491">
        <v>8</v>
      </c>
    </row>
    <row r="613" spans="1:25">
      <c r="A613" s="426">
        <f>'Page 1 - General Information'!$G$12</f>
        <v>113362403</v>
      </c>
      <c r="B613" s="426" t="str">
        <f>'Page 1 - General Information'!$G$16</f>
        <v>2562</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c r="A614" s="426">
        <f>'Page 1 - General Information'!$G$12</f>
        <v>113362403</v>
      </c>
      <c r="B614" s="426" t="str">
        <f>'Page 1 - General Information'!$G$16</f>
        <v>2562</v>
      </c>
      <c r="C614" s="489" t="s">
        <v>19151</v>
      </c>
      <c r="D614" s="426"/>
      <c r="E614" s="426"/>
      <c r="F614" s="426"/>
      <c r="G614" s="426"/>
      <c r="H614" s="426"/>
      <c r="I614" s="426"/>
      <c r="J614" s="426"/>
      <c r="K614" s="426"/>
      <c r="L614" s="426"/>
      <c r="M614" s="426"/>
      <c r="N614" s="426" t="s">
        <v>4157</v>
      </c>
      <c r="O614" s="490">
        <f>INDEX('Page 2 - Team Information'!$K$14:$AP$184,Y614,X614)</f>
        <v>14</v>
      </c>
      <c r="P614" s="426"/>
      <c r="Q614" s="426"/>
      <c r="R614" s="426"/>
      <c r="S614" s="426" t="s">
        <v>4756</v>
      </c>
      <c r="T614" s="426"/>
      <c r="U614" s="426"/>
      <c r="V614" s="426"/>
      <c r="W614" s="426"/>
      <c r="X614" s="491">
        <v>20</v>
      </c>
      <c r="Y614" s="491">
        <v>8</v>
      </c>
    </row>
    <row r="615" spans="1:25">
      <c r="A615" s="426">
        <f>'Page 1 - General Information'!$G$12</f>
        <v>113362403</v>
      </c>
      <c r="B615" s="426" t="str">
        <f>'Page 1 - General Information'!$G$16</f>
        <v>2562</v>
      </c>
      <c r="C615" s="489" t="s">
        <v>19151</v>
      </c>
      <c r="D615" s="426"/>
      <c r="E615" s="426"/>
      <c r="F615" s="426"/>
      <c r="G615" s="426"/>
      <c r="H615" s="426"/>
      <c r="I615" s="426"/>
      <c r="J615" s="426"/>
      <c r="K615" s="426"/>
      <c r="L615" s="426"/>
      <c r="M615" s="426"/>
      <c r="N615" s="426" t="s">
        <v>4157</v>
      </c>
      <c r="O615" s="490">
        <f>INDEX('Page 2 - Team Information'!$K$14:$AP$184,Y615,X615)</f>
        <v>0</v>
      </c>
      <c r="P615" s="426"/>
      <c r="Q615" s="426"/>
      <c r="R615" s="426"/>
      <c r="S615" s="426" t="s">
        <v>4757</v>
      </c>
      <c r="T615" s="426"/>
      <c r="U615" s="426"/>
      <c r="V615" s="426"/>
      <c r="W615" s="426"/>
      <c r="X615" s="491">
        <v>21</v>
      </c>
      <c r="Y615" s="491">
        <v>8</v>
      </c>
    </row>
    <row r="616" spans="1:25">
      <c r="A616" s="426">
        <f>'Page 1 - General Information'!$G$12</f>
        <v>113362403</v>
      </c>
      <c r="B616" s="426" t="str">
        <f>'Page 1 - General Information'!$G$16</f>
        <v>2562</v>
      </c>
      <c r="C616" s="489" t="s">
        <v>19151</v>
      </c>
      <c r="D616" s="426"/>
      <c r="E616" s="426"/>
      <c r="F616" s="426"/>
      <c r="G616" s="426"/>
      <c r="H616" s="426"/>
      <c r="I616" s="426"/>
      <c r="J616" s="426"/>
      <c r="K616" s="426"/>
      <c r="L616" s="426"/>
      <c r="M616" s="426"/>
      <c r="N616" s="426" t="s">
        <v>4157</v>
      </c>
      <c r="O616" s="490">
        <f>INDEX('Page 2 - Team Information'!$K$14:$AP$184,Y616,X616)</f>
        <v>14</v>
      </c>
      <c r="P616" s="426"/>
      <c r="Q616" s="426"/>
      <c r="R616" s="426"/>
      <c r="S616" s="426" t="s">
        <v>4758</v>
      </c>
      <c r="T616" s="426"/>
      <c r="U616" s="426"/>
      <c r="V616" s="426"/>
      <c r="W616" s="426"/>
      <c r="X616" s="491">
        <v>22</v>
      </c>
      <c r="Y616" s="491">
        <v>8</v>
      </c>
    </row>
    <row r="617" spans="1:25">
      <c r="A617" s="426">
        <f>'Page 1 - General Information'!$G$12</f>
        <v>113362403</v>
      </c>
      <c r="B617" s="426" t="str">
        <f>'Page 1 - General Information'!$G$16</f>
        <v>2562</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t="str">
        <f>INDEX('Page 2 - Team Information'!$K$14:$AP$184,Y617,X617)</f>
        <v xml:space="preserve">Yes </v>
      </c>
      <c r="W617" s="426"/>
      <c r="X617" s="491">
        <v>5</v>
      </c>
      <c r="Y617" s="491">
        <v>9</v>
      </c>
    </row>
    <row r="618" spans="1:25">
      <c r="A618" s="426">
        <f>'Page 1 - General Information'!$G$12</f>
        <v>113362403</v>
      </c>
      <c r="B618" s="426" t="str">
        <f>'Page 1 - General Information'!$G$16</f>
        <v>2562</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c r="A619" s="426">
        <f>'Page 1 - General Information'!$G$12</f>
        <v>113362403</v>
      </c>
      <c r="B619" s="426" t="str">
        <f>'Page 1 - General Information'!$G$16</f>
        <v>2562</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c r="A620" s="426">
        <f>'Page 1 - General Information'!$G$12</f>
        <v>113362403</v>
      </c>
      <c r="B620" s="426" t="str">
        <f>'Page 1 - General Information'!$G$16</f>
        <v>2562</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1972-06-30</v>
      </c>
      <c r="U620" s="426"/>
      <c r="V620" s="426"/>
      <c r="W620" s="426"/>
      <c r="X620" s="491">
        <v>9</v>
      </c>
      <c r="Y620" s="491">
        <v>9</v>
      </c>
    </row>
    <row r="621" spans="1:25">
      <c r="A621" s="426">
        <f>'Page 1 - General Information'!$G$12</f>
        <v>113362403</v>
      </c>
      <c r="B621" s="426" t="str">
        <f>'Page 1 - General Information'!$G$16</f>
        <v>2562</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c r="A622" s="426">
        <f>'Page 1 - General Information'!$G$12</f>
        <v>113362403</v>
      </c>
      <c r="B622" s="426" t="str">
        <f>'Page 1 - General Information'!$G$16</f>
        <v>2562</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c r="A623" s="426">
        <f>'Page 1 - General Information'!$G$12</f>
        <v>113362403</v>
      </c>
      <c r="B623" s="426" t="str">
        <f>'Page 1 - General Information'!$G$16</f>
        <v>2562</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c r="A624" s="426">
        <f>'Page 1 - General Information'!$G$12</f>
        <v>113362403</v>
      </c>
      <c r="B624" s="426" t="str">
        <f>'Page 1 - General Information'!$G$16</f>
        <v>2562</v>
      </c>
      <c r="C624" s="489" t="s">
        <v>19151</v>
      </c>
      <c r="D624" s="426"/>
      <c r="E624" s="426"/>
      <c r="F624" s="426"/>
      <c r="G624" s="426"/>
      <c r="H624" s="426"/>
      <c r="I624" s="426"/>
      <c r="J624" s="426"/>
      <c r="K624" s="426"/>
      <c r="L624" s="426"/>
      <c r="M624" s="426"/>
      <c r="N624" s="426" t="s">
        <v>4157</v>
      </c>
      <c r="O624" s="490">
        <f>INDEX('Page 2 - Team Information'!$K$14:$AP$184,Y624,X624)</f>
        <v>17</v>
      </c>
      <c r="P624" s="426"/>
      <c r="Q624" s="426"/>
      <c r="R624" s="426"/>
      <c r="S624" s="426" t="s">
        <v>4766</v>
      </c>
      <c r="T624" s="426"/>
      <c r="U624" s="426"/>
      <c r="V624" s="426"/>
      <c r="W624" s="426"/>
      <c r="X624" s="491">
        <v>14</v>
      </c>
      <c r="Y624" s="491">
        <v>9</v>
      </c>
    </row>
    <row r="625" spans="1:25">
      <c r="A625" s="426">
        <f>'Page 1 - General Information'!$G$12</f>
        <v>113362403</v>
      </c>
      <c r="B625" s="426" t="str">
        <f>'Page 1 - General Information'!$G$16</f>
        <v>2562</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c r="A626" s="426">
        <f>'Page 1 - General Information'!$G$12</f>
        <v>113362403</v>
      </c>
      <c r="B626" s="426" t="str">
        <f>'Page 1 - General Information'!$G$16</f>
        <v>2562</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c r="A627" s="426">
        <f>'Page 1 - General Information'!$G$12</f>
        <v>113362403</v>
      </c>
      <c r="B627" s="426" t="str">
        <f>'Page 1 - General Information'!$G$16</f>
        <v>2562</v>
      </c>
      <c r="C627" s="489" t="s">
        <v>19151</v>
      </c>
      <c r="D627" s="426"/>
      <c r="E627" s="426"/>
      <c r="F627" s="426"/>
      <c r="G627" s="426"/>
      <c r="H627" s="426"/>
      <c r="I627" s="426"/>
      <c r="J627" s="426"/>
      <c r="K627" s="426"/>
      <c r="L627" s="426"/>
      <c r="M627" s="426"/>
      <c r="N627" s="426" t="s">
        <v>4157</v>
      </c>
      <c r="O627" s="490">
        <f>INDEX('Page 2 - Team Information'!$K$14:$AP$184,Y627,X627)</f>
        <v>17</v>
      </c>
      <c r="P627" s="426"/>
      <c r="Q627" s="426"/>
      <c r="R627" s="426"/>
      <c r="S627" s="426" t="s">
        <v>4769</v>
      </c>
      <c r="T627" s="426"/>
      <c r="U627" s="426"/>
      <c r="V627" s="426"/>
      <c r="W627" s="426"/>
      <c r="X627" s="491">
        <v>17</v>
      </c>
      <c r="Y627" s="491">
        <v>9</v>
      </c>
    </row>
    <row r="628" spans="1:25">
      <c r="A628" s="426">
        <f>'Page 1 - General Information'!$G$12</f>
        <v>113362403</v>
      </c>
      <c r="B628" s="426" t="str">
        <f>'Page 1 - General Information'!$G$16</f>
        <v>2562</v>
      </c>
      <c r="C628" s="489" t="s">
        <v>19151</v>
      </c>
      <c r="D628" s="426"/>
      <c r="E628" s="426"/>
      <c r="F628" s="426"/>
      <c r="G628" s="426"/>
      <c r="H628" s="426"/>
      <c r="I628" s="426"/>
      <c r="J628" s="426"/>
      <c r="K628" s="426"/>
      <c r="L628" s="426"/>
      <c r="M628" s="426"/>
      <c r="N628" s="426" t="s">
        <v>4157</v>
      </c>
      <c r="O628" s="490">
        <f>INDEX('Page 2 - Team Information'!$K$14:$AP$184,Y628,X628)</f>
        <v>17</v>
      </c>
      <c r="P628" s="426"/>
      <c r="Q628" s="426"/>
      <c r="R628" s="426"/>
      <c r="S628" s="426" t="s">
        <v>4770</v>
      </c>
      <c r="T628" s="426"/>
      <c r="U628" s="426"/>
      <c r="V628" s="426"/>
      <c r="W628" s="426"/>
      <c r="X628" s="491">
        <v>19</v>
      </c>
      <c r="Y628" s="491">
        <v>9</v>
      </c>
    </row>
    <row r="629" spans="1:25">
      <c r="A629" s="426">
        <f>'Page 1 - General Information'!$G$12</f>
        <v>113362403</v>
      </c>
      <c r="B629" s="426" t="str">
        <f>'Page 1 - General Information'!$G$16</f>
        <v>2562</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c r="A630" s="426">
        <f>'Page 1 - General Information'!$G$12</f>
        <v>113362403</v>
      </c>
      <c r="B630" s="426" t="str">
        <f>'Page 1 - General Information'!$G$16</f>
        <v>2562</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c r="A631" s="426">
        <f>'Page 1 - General Information'!$G$12</f>
        <v>113362403</v>
      </c>
      <c r="B631" s="426" t="str">
        <f>'Page 1 - General Information'!$G$16</f>
        <v>2562</v>
      </c>
      <c r="C631" s="489" t="s">
        <v>19151</v>
      </c>
      <c r="D631" s="426"/>
      <c r="E631" s="426"/>
      <c r="F631" s="426"/>
      <c r="G631" s="426"/>
      <c r="H631" s="426"/>
      <c r="I631" s="426"/>
      <c r="J631" s="426"/>
      <c r="K631" s="426"/>
      <c r="L631" s="426"/>
      <c r="M631" s="426"/>
      <c r="N631" s="426" t="s">
        <v>4157</v>
      </c>
      <c r="O631" s="490">
        <f>INDEX('Page 2 - Team Information'!$K$14:$AP$184,Y631,X631)</f>
        <v>17</v>
      </c>
      <c r="P631" s="426"/>
      <c r="Q631" s="426"/>
      <c r="R631" s="426"/>
      <c r="S631" s="426" t="s">
        <v>4773</v>
      </c>
      <c r="T631" s="426"/>
      <c r="U631" s="426"/>
      <c r="V631" s="426"/>
      <c r="W631" s="426"/>
      <c r="X631" s="491">
        <v>22</v>
      </c>
      <c r="Y631" s="491">
        <v>9</v>
      </c>
    </row>
    <row r="632" spans="1:25">
      <c r="A632" s="426">
        <f>'Page 1 - General Information'!$G$12</f>
        <v>113362403</v>
      </c>
      <c r="B632" s="426" t="str">
        <f>'Page 1 - General Information'!$G$16</f>
        <v>2562</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c r="A633" s="426">
        <f>'Page 1 - General Information'!$G$12</f>
        <v>113362403</v>
      </c>
      <c r="B633" s="426" t="str">
        <f>'Page 1 - General Information'!$G$16</f>
        <v>2562</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t="str">
        <f>INDEX('Page 2 - Team Information'!$K$14:$AP$184,Y633,X633)</f>
        <v xml:space="preserve">Yes </v>
      </c>
      <c r="W633" s="426"/>
      <c r="X633" s="491">
        <v>6</v>
      </c>
      <c r="Y633" s="491">
        <v>10</v>
      </c>
    </row>
    <row r="634" spans="1:25">
      <c r="A634" s="426">
        <f>'Page 1 - General Information'!$G$12</f>
        <v>113362403</v>
      </c>
      <c r="B634" s="426" t="str">
        <f>'Page 1 - General Information'!$G$16</f>
        <v>2562</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c r="A635" s="426">
        <f>'Page 1 - General Information'!$G$12</f>
        <v>113362403</v>
      </c>
      <c r="B635" s="426" t="str">
        <f>'Page 1 - General Information'!$G$16</f>
        <v>2562</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1988-06-30</v>
      </c>
      <c r="U635" s="426"/>
      <c r="V635" s="426"/>
      <c r="W635" s="426"/>
      <c r="X635" s="491">
        <v>9</v>
      </c>
      <c r="Y635" s="491">
        <v>10</v>
      </c>
    </row>
    <row r="636" spans="1:25">
      <c r="A636" s="426">
        <f>'Page 1 - General Information'!$G$12</f>
        <v>113362403</v>
      </c>
      <c r="B636" s="426" t="str">
        <f>'Page 1 - General Information'!$G$16</f>
        <v>2562</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c r="A637" s="426">
        <f>'Page 1 - General Information'!$G$12</f>
        <v>113362403</v>
      </c>
      <c r="B637" s="426" t="str">
        <f>'Page 1 - General Information'!$G$16</f>
        <v>2562</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c r="A638" s="426">
        <f>'Page 1 - General Information'!$G$12</f>
        <v>113362403</v>
      </c>
      <c r="B638" s="426" t="str">
        <f>'Page 1 - General Information'!$G$16</f>
        <v>2562</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c r="A639" s="426">
        <f>'Page 1 - General Information'!$G$12</f>
        <v>113362403</v>
      </c>
      <c r="B639" s="426" t="str">
        <f>'Page 1 - General Information'!$G$16</f>
        <v>2562</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c r="A640" s="426">
        <f>'Page 1 - General Information'!$G$12</f>
        <v>113362403</v>
      </c>
      <c r="B640" s="426" t="str">
        <f>'Page 1 - General Information'!$G$16</f>
        <v>2562</v>
      </c>
      <c r="C640" s="489" t="s">
        <v>19151</v>
      </c>
      <c r="D640" s="426"/>
      <c r="E640" s="426"/>
      <c r="F640" s="426"/>
      <c r="G640" s="426"/>
      <c r="H640" s="426"/>
      <c r="I640" s="426"/>
      <c r="J640" s="426"/>
      <c r="K640" s="426"/>
      <c r="L640" s="426"/>
      <c r="M640" s="426"/>
      <c r="N640" s="426" t="s">
        <v>4157</v>
      </c>
      <c r="O640" s="490">
        <f>INDEX('Page 2 - Team Information'!$K$14:$AP$184,Y640,X640)</f>
        <v>11</v>
      </c>
      <c r="P640" s="426"/>
      <c r="Q640" s="426"/>
      <c r="R640" s="426"/>
      <c r="S640" s="426" t="s">
        <v>4782</v>
      </c>
      <c r="T640" s="426"/>
      <c r="U640" s="426"/>
      <c r="V640" s="426"/>
      <c r="W640" s="426"/>
      <c r="X640" s="491">
        <v>15</v>
      </c>
      <c r="Y640" s="491">
        <v>10</v>
      </c>
    </row>
    <row r="641" spans="1:25">
      <c r="A641" s="426">
        <f>'Page 1 - General Information'!$G$12</f>
        <v>113362403</v>
      </c>
      <c r="B641" s="426" t="str">
        <f>'Page 1 - General Information'!$G$16</f>
        <v>2562</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c r="A642" s="426">
        <f>'Page 1 - General Information'!$G$12</f>
        <v>113362403</v>
      </c>
      <c r="B642" s="426" t="str">
        <f>'Page 1 - General Information'!$G$16</f>
        <v>2562</v>
      </c>
      <c r="C642" s="489" t="s">
        <v>19151</v>
      </c>
      <c r="D642" s="426"/>
      <c r="E642" s="426"/>
      <c r="F642" s="426"/>
      <c r="G642" s="426"/>
      <c r="H642" s="426"/>
      <c r="I642" s="426"/>
      <c r="J642" s="426"/>
      <c r="K642" s="426"/>
      <c r="L642" s="426"/>
      <c r="M642" s="426"/>
      <c r="N642" s="426" t="s">
        <v>4157</v>
      </c>
      <c r="O642" s="490">
        <f>INDEX('Page 2 - Team Information'!$K$14:$AP$184,Y642,X642)</f>
        <v>11</v>
      </c>
      <c r="P642" s="426"/>
      <c r="Q642" s="426"/>
      <c r="R642" s="426"/>
      <c r="S642" s="426" t="s">
        <v>4784</v>
      </c>
      <c r="T642" s="426"/>
      <c r="U642" s="426"/>
      <c r="V642" s="426"/>
      <c r="W642" s="426"/>
      <c r="X642" s="491">
        <v>17</v>
      </c>
      <c r="Y642" s="491">
        <v>10</v>
      </c>
    </row>
    <row r="643" spans="1:25">
      <c r="A643" s="426">
        <f>'Page 1 - General Information'!$G$12</f>
        <v>113362403</v>
      </c>
      <c r="B643" s="426" t="str">
        <f>'Page 1 - General Information'!$G$16</f>
        <v>2562</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c r="A644" s="426">
        <f>'Page 1 - General Information'!$G$12</f>
        <v>113362403</v>
      </c>
      <c r="B644" s="426" t="str">
        <f>'Page 1 - General Information'!$G$16</f>
        <v>2562</v>
      </c>
      <c r="C644" s="489" t="s">
        <v>19151</v>
      </c>
      <c r="D644" s="426"/>
      <c r="E644" s="426"/>
      <c r="F644" s="426"/>
      <c r="G644" s="426"/>
      <c r="H644" s="426"/>
      <c r="I644" s="426"/>
      <c r="J644" s="426"/>
      <c r="K644" s="426"/>
      <c r="L644" s="426"/>
      <c r="M644" s="426"/>
      <c r="N644" s="426" t="s">
        <v>4157</v>
      </c>
      <c r="O644" s="490">
        <f>INDEX('Page 2 - Team Information'!$K$14:$AP$184,Y644,X644)</f>
        <v>11</v>
      </c>
      <c r="P644" s="426"/>
      <c r="Q644" s="426"/>
      <c r="R644" s="426"/>
      <c r="S644" s="426" t="s">
        <v>4786</v>
      </c>
      <c r="T644" s="426"/>
      <c r="U644" s="426"/>
      <c r="V644" s="426"/>
      <c r="W644" s="426"/>
      <c r="X644" s="491">
        <v>20</v>
      </c>
      <c r="Y644" s="491">
        <v>10</v>
      </c>
    </row>
    <row r="645" spans="1:25">
      <c r="A645" s="426">
        <f>'Page 1 - General Information'!$G$12</f>
        <v>113362403</v>
      </c>
      <c r="B645" s="426" t="str">
        <f>'Page 1 - General Information'!$G$16</f>
        <v>2562</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c r="A646" s="426">
        <f>'Page 1 - General Information'!$G$12</f>
        <v>113362403</v>
      </c>
      <c r="B646" s="426" t="str">
        <f>'Page 1 - General Information'!$G$16</f>
        <v>2562</v>
      </c>
      <c r="C646" s="489" t="s">
        <v>19151</v>
      </c>
      <c r="D646" s="426"/>
      <c r="E646" s="426"/>
      <c r="F646" s="426"/>
      <c r="G646" s="426"/>
      <c r="H646" s="426"/>
      <c r="I646" s="426"/>
      <c r="J646" s="426"/>
      <c r="K646" s="426"/>
      <c r="L646" s="426"/>
      <c r="M646" s="426"/>
      <c r="N646" s="426" t="s">
        <v>4157</v>
      </c>
      <c r="O646" s="490">
        <f>INDEX('Page 2 - Team Information'!$K$14:$AP$184,Y646,X646)</f>
        <v>11</v>
      </c>
      <c r="P646" s="426"/>
      <c r="Q646" s="426"/>
      <c r="R646" s="426"/>
      <c r="S646" s="426" t="s">
        <v>4788</v>
      </c>
      <c r="T646" s="426"/>
      <c r="U646" s="426"/>
      <c r="V646" s="426"/>
      <c r="W646" s="426"/>
      <c r="X646" s="491">
        <v>22</v>
      </c>
      <c r="Y646" s="491">
        <v>10</v>
      </c>
    </row>
    <row r="647" spans="1:25">
      <c r="A647" s="426">
        <f>'Page 1 - General Information'!$G$12</f>
        <v>113362403</v>
      </c>
      <c r="B647" s="426" t="str">
        <f>'Page 1 - General Information'!$G$16</f>
        <v>2562</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c r="A648" s="426">
        <f>'Page 1 - General Information'!$G$12</f>
        <v>113362403</v>
      </c>
      <c r="B648" s="426" t="str">
        <f>'Page 1 - General Information'!$G$16</f>
        <v>2562</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c r="A649" s="426">
        <f>'Page 1 - General Information'!$G$12</f>
        <v>113362403</v>
      </c>
      <c r="B649" s="426" t="str">
        <f>'Page 1 - General Information'!$G$16</f>
        <v>2562</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t="str">
        <f>INDEX('Page 2 - Team Information'!$K$14:$AP$184,Y649,X649)</f>
        <v xml:space="preserve">Yes </v>
      </c>
      <c r="W649" s="426"/>
      <c r="X649" s="491">
        <v>7</v>
      </c>
      <c r="Y649" s="491">
        <v>11</v>
      </c>
    </row>
    <row r="650" spans="1:25">
      <c r="A650" s="426">
        <f>'Page 1 - General Information'!$G$12</f>
        <v>113362403</v>
      </c>
      <c r="B650" s="426" t="str">
        <f>'Page 1 - General Information'!$G$16</f>
        <v>2562</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1987-06-30</v>
      </c>
      <c r="U650" s="426"/>
      <c r="V650" s="426"/>
      <c r="W650" s="426"/>
      <c r="X650" s="491">
        <v>9</v>
      </c>
      <c r="Y650" s="491">
        <v>11</v>
      </c>
    </row>
    <row r="651" spans="1:25">
      <c r="A651" s="426">
        <f>'Page 1 - General Information'!$G$12</f>
        <v>113362403</v>
      </c>
      <c r="B651" s="426" t="str">
        <f>'Page 1 - General Information'!$G$16</f>
        <v>2562</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c r="A652" s="426">
        <f>'Page 1 - General Information'!$G$12</f>
        <v>113362403</v>
      </c>
      <c r="B652" s="426" t="str">
        <f>'Page 1 - General Information'!$G$16</f>
        <v>2562</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c r="A653" s="426">
        <f>'Page 1 - General Information'!$G$12</f>
        <v>113362403</v>
      </c>
      <c r="B653" s="426" t="str">
        <f>'Page 1 - General Information'!$G$16</f>
        <v>2562</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c r="A654" s="426">
        <f>'Page 1 - General Information'!$G$12</f>
        <v>113362403</v>
      </c>
      <c r="B654" s="426" t="str">
        <f>'Page 1 - General Information'!$G$16</f>
        <v>2562</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c r="A655" s="426">
        <f>'Page 1 - General Information'!$G$12</f>
        <v>113362403</v>
      </c>
      <c r="B655" s="426" t="str">
        <f>'Page 1 - General Information'!$G$16</f>
        <v>2562</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c r="A656" s="426">
        <f>'Page 1 - General Information'!$G$12</f>
        <v>113362403</v>
      </c>
      <c r="B656" s="426" t="str">
        <f>'Page 1 - General Information'!$G$16</f>
        <v>2562</v>
      </c>
      <c r="C656" s="489" t="s">
        <v>19151</v>
      </c>
      <c r="D656" s="426"/>
      <c r="E656" s="426"/>
      <c r="F656" s="426"/>
      <c r="G656" s="426"/>
      <c r="H656" s="426"/>
      <c r="I656" s="426"/>
      <c r="J656" s="426"/>
      <c r="K656" s="426"/>
      <c r="L656" s="426"/>
      <c r="M656" s="426"/>
      <c r="N656" s="426" t="s">
        <v>4157</v>
      </c>
      <c r="O656" s="490">
        <f>INDEX('Page 2 - Team Information'!$K$14:$AP$184,Y656,X656)</f>
        <v>14</v>
      </c>
      <c r="P656" s="426"/>
      <c r="Q656" s="426"/>
      <c r="R656" s="426"/>
      <c r="S656" s="426" t="s">
        <v>4798</v>
      </c>
      <c r="T656" s="426"/>
      <c r="U656" s="426"/>
      <c r="V656" s="426"/>
      <c r="W656" s="426"/>
      <c r="X656" s="491">
        <v>16</v>
      </c>
      <c r="Y656" s="491">
        <v>11</v>
      </c>
    </row>
    <row r="657" spans="1:25">
      <c r="A657" s="426">
        <f>'Page 1 - General Information'!$G$12</f>
        <v>113362403</v>
      </c>
      <c r="B657" s="426" t="str">
        <f>'Page 1 - General Information'!$G$16</f>
        <v>2562</v>
      </c>
      <c r="C657" s="489" t="s">
        <v>19151</v>
      </c>
      <c r="D657" s="426"/>
      <c r="E657" s="426"/>
      <c r="F657" s="426"/>
      <c r="G657" s="426"/>
      <c r="H657" s="426"/>
      <c r="I657" s="426"/>
      <c r="J657" s="426"/>
      <c r="K657" s="426"/>
      <c r="L657" s="426"/>
      <c r="M657" s="426"/>
      <c r="N657" s="426" t="s">
        <v>4157</v>
      </c>
      <c r="O657" s="490">
        <f>INDEX('Page 2 - Team Information'!$K$14:$AP$184,Y657,X657)</f>
        <v>14</v>
      </c>
      <c r="P657" s="426"/>
      <c r="Q657" s="426"/>
      <c r="R657" s="426"/>
      <c r="S657" s="426" t="s">
        <v>4799</v>
      </c>
      <c r="T657" s="426"/>
      <c r="U657" s="426"/>
      <c r="V657" s="426"/>
      <c r="W657" s="426"/>
      <c r="X657" s="491">
        <v>17</v>
      </c>
      <c r="Y657" s="491">
        <v>11</v>
      </c>
    </row>
    <row r="658" spans="1:25">
      <c r="A658" s="426">
        <f>'Page 1 - General Information'!$G$12</f>
        <v>113362403</v>
      </c>
      <c r="B658" s="426" t="str">
        <f>'Page 1 - General Information'!$G$16</f>
        <v>2562</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c r="A659" s="426">
        <f>'Page 1 - General Information'!$G$12</f>
        <v>113362403</v>
      </c>
      <c r="B659" s="426" t="str">
        <f>'Page 1 - General Information'!$G$16</f>
        <v>2562</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c r="A660" s="426">
        <f>'Page 1 - General Information'!$G$12</f>
        <v>113362403</v>
      </c>
      <c r="B660" s="426" t="str">
        <f>'Page 1 - General Information'!$G$16</f>
        <v>2562</v>
      </c>
      <c r="C660" s="489" t="s">
        <v>19151</v>
      </c>
      <c r="D660" s="426"/>
      <c r="E660" s="426"/>
      <c r="F660" s="426"/>
      <c r="G660" s="426"/>
      <c r="H660" s="426"/>
      <c r="I660" s="426"/>
      <c r="J660" s="426"/>
      <c r="K660" s="426"/>
      <c r="L660" s="426"/>
      <c r="M660" s="426"/>
      <c r="N660" s="426" t="s">
        <v>4157</v>
      </c>
      <c r="O660" s="490">
        <f>INDEX('Page 2 - Team Information'!$K$14:$AP$184,Y660,X660)</f>
        <v>14</v>
      </c>
      <c r="P660" s="426"/>
      <c r="Q660" s="426"/>
      <c r="R660" s="426"/>
      <c r="S660" s="426" t="s">
        <v>4802</v>
      </c>
      <c r="T660" s="426"/>
      <c r="U660" s="426"/>
      <c r="V660" s="426"/>
      <c r="W660" s="426"/>
      <c r="X660" s="491">
        <v>21</v>
      </c>
      <c r="Y660" s="491">
        <v>11</v>
      </c>
    </row>
    <row r="661" spans="1:25">
      <c r="A661" s="426">
        <f>'Page 1 - General Information'!$G$12</f>
        <v>113362403</v>
      </c>
      <c r="B661" s="426" t="str">
        <f>'Page 1 - General Information'!$G$16</f>
        <v>2562</v>
      </c>
      <c r="C661" s="489" t="s">
        <v>19151</v>
      </c>
      <c r="D661" s="426"/>
      <c r="E661" s="426"/>
      <c r="F661" s="426"/>
      <c r="G661" s="426"/>
      <c r="H661" s="426"/>
      <c r="I661" s="426"/>
      <c r="J661" s="426"/>
      <c r="K661" s="426"/>
      <c r="L661" s="426"/>
      <c r="M661" s="426"/>
      <c r="N661" s="426" t="s">
        <v>4157</v>
      </c>
      <c r="O661" s="490">
        <f>INDEX('Page 2 - Team Information'!$K$14:$AP$184,Y661,X661)</f>
        <v>14</v>
      </c>
      <c r="P661" s="426"/>
      <c r="Q661" s="426"/>
      <c r="R661" s="426"/>
      <c r="S661" s="426" t="s">
        <v>4803</v>
      </c>
      <c r="T661" s="426"/>
      <c r="U661" s="426"/>
      <c r="V661" s="426"/>
      <c r="W661" s="426"/>
      <c r="X661" s="491">
        <v>22</v>
      </c>
      <c r="Y661" s="491">
        <v>11</v>
      </c>
    </row>
    <row r="662" spans="1:25">
      <c r="A662" s="426">
        <f>'Page 1 - General Information'!$G$12</f>
        <v>113362403</v>
      </c>
      <c r="B662" s="426" t="str">
        <f>'Page 1 - General Information'!$G$16</f>
        <v>2562</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c r="A663" s="426">
        <f>'Page 1 - General Information'!$G$12</f>
        <v>113362403</v>
      </c>
      <c r="B663" s="426" t="str">
        <f>'Page 1 - General Information'!$G$16</f>
        <v>2562</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f>INDEX('Page 2 - Team Information'!$K$14:$AP$184,Y663,X663)</f>
        <v>0</v>
      </c>
      <c r="W663" s="426"/>
      <c r="X663" s="491">
        <v>6</v>
      </c>
      <c r="Y663" s="491">
        <v>12</v>
      </c>
    </row>
    <row r="664" spans="1:25">
      <c r="A664" s="426">
        <f>'Page 1 - General Information'!$G$12</f>
        <v>113362403</v>
      </c>
      <c r="B664" s="426" t="str">
        <f>'Page 1 - General Information'!$G$16</f>
        <v>2562</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c r="A665" s="426">
        <f>'Page 1 - General Information'!$G$12</f>
        <v>113362403</v>
      </c>
      <c r="B665" s="426" t="str">
        <f>'Page 1 - General Information'!$G$16</f>
        <v>2562</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
      </c>
      <c r="U665" s="426"/>
      <c r="V665" s="426"/>
      <c r="W665" s="426"/>
      <c r="X665" s="491">
        <v>9</v>
      </c>
      <c r="Y665" s="491">
        <v>12</v>
      </c>
    </row>
    <row r="666" spans="1:25">
      <c r="A666" s="426">
        <f>'Page 1 - General Information'!$G$12</f>
        <v>113362403</v>
      </c>
      <c r="B666" s="426" t="str">
        <f>'Page 1 - General Information'!$G$16</f>
        <v>2562</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c r="A667" s="426">
        <f>'Page 1 - General Information'!$G$12</f>
        <v>113362403</v>
      </c>
      <c r="B667" s="426" t="str">
        <f>'Page 1 - General Information'!$G$16</f>
        <v>2562</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c r="A668" s="426">
        <f>'Page 1 - General Information'!$G$12</f>
        <v>113362403</v>
      </c>
      <c r="B668" s="426" t="str">
        <f>'Page 1 - General Information'!$G$16</f>
        <v>2562</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c r="A669" s="426">
        <f>'Page 1 - General Information'!$G$12</f>
        <v>113362403</v>
      </c>
      <c r="B669" s="426" t="str">
        <f>'Page 1 - General Information'!$G$16</f>
        <v>2562</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c r="A670" s="426">
        <f>'Page 1 - General Information'!$G$12</f>
        <v>113362403</v>
      </c>
      <c r="B670" s="426" t="str">
        <f>'Page 1 - General Information'!$G$16</f>
        <v>2562</v>
      </c>
      <c r="C670" s="489" t="s">
        <v>19151</v>
      </c>
      <c r="D670" s="426"/>
      <c r="E670" s="426"/>
      <c r="F670" s="426"/>
      <c r="G670" s="426"/>
      <c r="H670" s="426"/>
      <c r="I670" s="426"/>
      <c r="J670" s="426"/>
      <c r="K670" s="426"/>
      <c r="L670" s="426"/>
      <c r="M670" s="426"/>
      <c r="N670" s="426" t="s">
        <v>4157</v>
      </c>
      <c r="O670" s="490">
        <f>INDEX('Page 2 - Team Information'!$K$14:$AP$184,Y670,X670)</f>
        <v>0</v>
      </c>
      <c r="P670" s="426"/>
      <c r="Q670" s="426"/>
      <c r="R670" s="426"/>
      <c r="S670" s="426" t="s">
        <v>4812</v>
      </c>
      <c r="T670" s="426"/>
      <c r="U670" s="426"/>
      <c r="V670" s="426"/>
      <c r="W670" s="426"/>
      <c r="X670" s="491">
        <v>15</v>
      </c>
      <c r="Y670" s="491">
        <v>12</v>
      </c>
    </row>
    <row r="671" spans="1:25">
      <c r="A671" s="426">
        <f>'Page 1 - General Information'!$G$12</f>
        <v>113362403</v>
      </c>
      <c r="B671" s="426" t="str">
        <f>'Page 1 - General Information'!$G$16</f>
        <v>2562</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c r="A672" s="426">
        <f>'Page 1 - General Information'!$G$12</f>
        <v>113362403</v>
      </c>
      <c r="B672" s="426" t="str">
        <f>'Page 1 - General Information'!$G$16</f>
        <v>2562</v>
      </c>
      <c r="C672" s="489" t="s">
        <v>19151</v>
      </c>
      <c r="D672" s="426"/>
      <c r="E672" s="426"/>
      <c r="F672" s="426"/>
      <c r="G672" s="426"/>
      <c r="H672" s="426"/>
      <c r="I672" s="426"/>
      <c r="J672" s="426"/>
      <c r="K672" s="426"/>
      <c r="L672" s="426"/>
      <c r="M672" s="426"/>
      <c r="N672" s="426" t="s">
        <v>4157</v>
      </c>
      <c r="O672" s="490">
        <f>INDEX('Page 2 - Team Information'!$K$14:$AP$184,Y672,X672)</f>
        <v>0</v>
      </c>
      <c r="P672" s="426"/>
      <c r="Q672" s="426"/>
      <c r="R672" s="426"/>
      <c r="S672" s="426" t="s">
        <v>4814</v>
      </c>
      <c r="T672" s="426"/>
      <c r="U672" s="426"/>
      <c r="V672" s="426"/>
      <c r="W672" s="426"/>
      <c r="X672" s="491">
        <v>17</v>
      </c>
      <c r="Y672" s="491">
        <v>12</v>
      </c>
    </row>
    <row r="673" spans="1:25">
      <c r="A673" s="426">
        <f>'Page 1 - General Information'!$G$12</f>
        <v>113362403</v>
      </c>
      <c r="B673" s="426" t="str">
        <f>'Page 1 - General Information'!$G$16</f>
        <v>2562</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c r="A674" s="426">
        <f>'Page 1 - General Information'!$G$12</f>
        <v>113362403</v>
      </c>
      <c r="B674" s="426" t="str">
        <f>'Page 1 - General Information'!$G$16</f>
        <v>2562</v>
      </c>
      <c r="C674" s="489" t="s">
        <v>19151</v>
      </c>
      <c r="D674" s="426"/>
      <c r="E674" s="426"/>
      <c r="F674" s="426"/>
      <c r="G674" s="426"/>
      <c r="H674" s="426"/>
      <c r="I674" s="426"/>
      <c r="J674" s="426"/>
      <c r="K674" s="426"/>
      <c r="L674" s="426"/>
      <c r="M674" s="426"/>
      <c r="N674" s="426" t="s">
        <v>4157</v>
      </c>
      <c r="O674" s="490">
        <f>INDEX('Page 2 - Team Information'!$K$14:$AP$184,Y674,X674)</f>
        <v>0</v>
      </c>
      <c r="P674" s="426"/>
      <c r="Q674" s="426"/>
      <c r="R674" s="426"/>
      <c r="S674" s="426" t="s">
        <v>4816</v>
      </c>
      <c r="T674" s="426"/>
      <c r="U674" s="426"/>
      <c r="V674" s="426"/>
      <c r="W674" s="426"/>
      <c r="X674" s="491">
        <v>20</v>
      </c>
      <c r="Y674" s="491">
        <v>12</v>
      </c>
    </row>
    <row r="675" spans="1:25">
      <c r="A675" s="426">
        <f>'Page 1 - General Information'!$G$12</f>
        <v>113362403</v>
      </c>
      <c r="B675" s="426" t="str">
        <f>'Page 1 - General Information'!$G$16</f>
        <v>2562</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c r="A676" s="426">
        <f>'Page 1 - General Information'!$G$12</f>
        <v>113362403</v>
      </c>
      <c r="B676" s="426" t="str">
        <f>'Page 1 - General Information'!$G$16</f>
        <v>2562</v>
      </c>
      <c r="C676" s="489" t="s">
        <v>19151</v>
      </c>
      <c r="D676" s="426"/>
      <c r="E676" s="426"/>
      <c r="F676" s="426"/>
      <c r="G676" s="426"/>
      <c r="H676" s="426"/>
      <c r="I676" s="426"/>
      <c r="J676" s="426"/>
      <c r="K676" s="426"/>
      <c r="L676" s="426"/>
      <c r="M676" s="426"/>
      <c r="N676" s="426" t="s">
        <v>4157</v>
      </c>
      <c r="O676" s="490">
        <f>INDEX('Page 2 - Team Information'!$K$14:$AP$184,Y676,X676)</f>
        <v>0</v>
      </c>
      <c r="P676" s="426"/>
      <c r="Q676" s="426"/>
      <c r="R676" s="426"/>
      <c r="S676" s="426" t="s">
        <v>4818</v>
      </c>
      <c r="T676" s="426"/>
      <c r="U676" s="426"/>
      <c r="V676" s="426"/>
      <c r="W676" s="426"/>
      <c r="X676" s="491">
        <v>22</v>
      </c>
      <c r="Y676" s="491">
        <v>12</v>
      </c>
    </row>
    <row r="677" spans="1:25">
      <c r="A677" s="426">
        <f>'Page 1 - General Information'!$G$12</f>
        <v>113362403</v>
      </c>
      <c r="B677" s="426" t="str">
        <f>'Page 1 - General Information'!$G$16</f>
        <v>2562</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c r="A678" s="426">
        <f>'Page 1 - General Information'!$G$12</f>
        <v>113362403</v>
      </c>
      <c r="B678" s="426" t="str">
        <f>'Page 1 - General Information'!$G$16</f>
        <v>2562</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c r="A679" s="426">
        <f>'Page 1 - General Information'!$G$12</f>
        <v>113362403</v>
      </c>
      <c r="B679" s="426" t="str">
        <f>'Page 1 - General Information'!$G$16</f>
        <v>2562</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t="str">
        <f>INDEX('Page 2 - Team Information'!$K$14:$AP$184,Y679,X679)</f>
        <v xml:space="preserve">Yes </v>
      </c>
      <c r="W679" s="426"/>
      <c r="X679" s="491">
        <v>7</v>
      </c>
      <c r="Y679" s="491">
        <v>13</v>
      </c>
    </row>
    <row r="680" spans="1:25">
      <c r="A680" s="426">
        <f>'Page 1 - General Information'!$G$12</f>
        <v>113362403</v>
      </c>
      <c r="B680" s="426" t="str">
        <f>'Page 1 - General Information'!$G$16</f>
        <v>2562</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1957-06-30</v>
      </c>
      <c r="U680" s="426"/>
      <c r="V680" s="426"/>
      <c r="W680" s="426"/>
      <c r="X680" s="491">
        <v>9</v>
      </c>
      <c r="Y680" s="491">
        <v>13</v>
      </c>
    </row>
    <row r="681" spans="1:25">
      <c r="A681" s="426">
        <f>'Page 1 - General Information'!$G$12</f>
        <v>113362403</v>
      </c>
      <c r="B681" s="426" t="str">
        <f>'Page 1 - General Information'!$G$16</f>
        <v>2562</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c r="A682" s="426">
        <f>'Page 1 - General Information'!$G$12</f>
        <v>113362403</v>
      </c>
      <c r="B682" s="426" t="str">
        <f>'Page 1 - General Information'!$G$16</f>
        <v>2562</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c r="A683" s="426">
        <f>'Page 1 - General Information'!$G$12</f>
        <v>113362403</v>
      </c>
      <c r="B683" s="426" t="str">
        <f>'Page 1 - General Information'!$G$16</f>
        <v>2562</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c r="A684" s="426">
        <f>'Page 1 - General Information'!$G$12</f>
        <v>113362403</v>
      </c>
      <c r="B684" s="426" t="str">
        <f>'Page 1 - General Information'!$G$16</f>
        <v>2562</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c r="A685" s="426">
        <f>'Page 1 - General Information'!$G$12</f>
        <v>113362403</v>
      </c>
      <c r="B685" s="426" t="str">
        <f>'Page 1 - General Information'!$G$16</f>
        <v>2562</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c r="A686" s="426">
        <f>'Page 1 - General Information'!$G$12</f>
        <v>113362403</v>
      </c>
      <c r="B686" s="426" t="str">
        <f>'Page 1 - General Information'!$G$16</f>
        <v>2562</v>
      </c>
      <c r="C686" s="489" t="s">
        <v>19151</v>
      </c>
      <c r="D686" s="426"/>
      <c r="E686" s="426"/>
      <c r="F686" s="426"/>
      <c r="G686" s="426"/>
      <c r="H686" s="426"/>
      <c r="I686" s="426"/>
      <c r="J686" s="426"/>
      <c r="K686" s="426"/>
      <c r="L686" s="426"/>
      <c r="M686" s="426"/>
      <c r="N686" s="426" t="s">
        <v>4157</v>
      </c>
      <c r="O686" s="490">
        <f>INDEX('Page 2 - Team Information'!$K$14:$AP$184,Y686,X686)</f>
        <v>0</v>
      </c>
      <c r="P686" s="426"/>
      <c r="Q686" s="426"/>
      <c r="R686" s="426"/>
      <c r="S686" s="426" t="s">
        <v>4828</v>
      </c>
      <c r="T686" s="426"/>
      <c r="U686" s="426"/>
      <c r="V686" s="426"/>
      <c r="W686" s="426"/>
      <c r="X686" s="491">
        <v>16</v>
      </c>
      <c r="Y686" s="491">
        <v>13</v>
      </c>
    </row>
    <row r="687" spans="1:25">
      <c r="A687" s="426">
        <f>'Page 1 - General Information'!$G$12</f>
        <v>113362403</v>
      </c>
      <c r="B687" s="426" t="str">
        <f>'Page 1 - General Information'!$G$16</f>
        <v>2562</v>
      </c>
      <c r="C687" s="489" t="s">
        <v>19151</v>
      </c>
      <c r="D687" s="426"/>
      <c r="E687" s="426"/>
      <c r="F687" s="426"/>
      <c r="G687" s="426"/>
      <c r="H687" s="426"/>
      <c r="I687" s="426"/>
      <c r="J687" s="426"/>
      <c r="K687" s="426"/>
      <c r="L687" s="426"/>
      <c r="M687" s="426"/>
      <c r="N687" s="426" t="s">
        <v>4157</v>
      </c>
      <c r="O687" s="490">
        <f>INDEX('Page 2 - Team Information'!$K$14:$AP$184,Y687,X687)</f>
        <v>0</v>
      </c>
      <c r="P687" s="426"/>
      <c r="Q687" s="426"/>
      <c r="R687" s="426"/>
      <c r="S687" s="426" t="s">
        <v>4829</v>
      </c>
      <c r="T687" s="426"/>
      <c r="U687" s="426"/>
      <c r="V687" s="426"/>
      <c r="W687" s="426"/>
      <c r="X687" s="491">
        <v>17</v>
      </c>
      <c r="Y687" s="491">
        <v>13</v>
      </c>
    </row>
    <row r="688" spans="1:25">
      <c r="A688" s="426">
        <f>'Page 1 - General Information'!$G$12</f>
        <v>113362403</v>
      </c>
      <c r="B688" s="426" t="str">
        <f>'Page 1 - General Information'!$G$16</f>
        <v>2562</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c r="A689" s="426">
        <f>'Page 1 - General Information'!$G$12</f>
        <v>113362403</v>
      </c>
      <c r="B689" s="426" t="str">
        <f>'Page 1 - General Information'!$G$16</f>
        <v>2562</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c r="A690" s="426">
        <f>'Page 1 - General Information'!$G$12</f>
        <v>113362403</v>
      </c>
      <c r="B690" s="426" t="str">
        <f>'Page 1 - General Information'!$G$16</f>
        <v>2562</v>
      </c>
      <c r="C690" s="489" t="s">
        <v>19151</v>
      </c>
      <c r="D690" s="426"/>
      <c r="E690" s="426"/>
      <c r="F690" s="426"/>
      <c r="G690" s="426"/>
      <c r="H690" s="426"/>
      <c r="I690" s="426"/>
      <c r="J690" s="426"/>
      <c r="K690" s="426"/>
      <c r="L690" s="426"/>
      <c r="M690" s="426"/>
      <c r="N690" s="426" t="s">
        <v>4157</v>
      </c>
      <c r="O690" s="490">
        <f>INDEX('Page 2 - Team Information'!$K$14:$AP$184,Y690,X690)</f>
        <v>0</v>
      </c>
      <c r="P690" s="426"/>
      <c r="Q690" s="426"/>
      <c r="R690" s="426"/>
      <c r="S690" s="426" t="s">
        <v>4832</v>
      </c>
      <c r="T690" s="426"/>
      <c r="U690" s="426"/>
      <c r="V690" s="426"/>
      <c r="W690" s="426"/>
      <c r="X690" s="491">
        <v>21</v>
      </c>
      <c r="Y690" s="491">
        <v>13</v>
      </c>
    </row>
    <row r="691" spans="1:25">
      <c r="A691" s="426">
        <f>'Page 1 - General Information'!$G$12</f>
        <v>113362403</v>
      </c>
      <c r="B691" s="426" t="str">
        <f>'Page 1 - General Information'!$G$16</f>
        <v>2562</v>
      </c>
      <c r="C691" s="489" t="s">
        <v>19151</v>
      </c>
      <c r="D691" s="426"/>
      <c r="E691" s="426"/>
      <c r="F691" s="426"/>
      <c r="G691" s="426"/>
      <c r="H691" s="426"/>
      <c r="I691" s="426"/>
      <c r="J691" s="426"/>
      <c r="K691" s="426"/>
      <c r="L691" s="426"/>
      <c r="M691" s="426"/>
      <c r="N691" s="426" t="s">
        <v>4157</v>
      </c>
      <c r="O691" s="490">
        <f>INDEX('Page 2 - Team Information'!$K$14:$AP$184,Y691,X691)</f>
        <v>0</v>
      </c>
      <c r="P691" s="426"/>
      <c r="Q691" s="426"/>
      <c r="R691" s="426"/>
      <c r="S691" s="426" t="s">
        <v>4833</v>
      </c>
      <c r="T691" s="426"/>
      <c r="U691" s="426"/>
      <c r="V691" s="426"/>
      <c r="W691" s="426"/>
      <c r="X691" s="491">
        <v>22</v>
      </c>
      <c r="Y691" s="491">
        <v>13</v>
      </c>
    </row>
    <row r="692" spans="1:25">
      <c r="A692" s="426">
        <f>'Page 1 - General Information'!$G$12</f>
        <v>113362403</v>
      </c>
      <c r="B692" s="426" t="str">
        <f>'Page 1 - General Information'!$G$16</f>
        <v>2562</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c r="A693" s="426">
        <f>'Page 1 - General Information'!$G$12</f>
        <v>113362403</v>
      </c>
      <c r="B693" s="426" t="str">
        <f>'Page 1 - General Information'!$G$16</f>
        <v>2562</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c r="A694" s="426">
        <f>'Page 1 - General Information'!$G$12</f>
        <v>113362403</v>
      </c>
      <c r="B694" s="426" t="str">
        <f>'Page 1 - General Information'!$G$16</f>
        <v>2562</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t="str">
        <f>INDEX('Page 2 - Team Information'!$K$14:$AP$184,Y694,X694)</f>
        <v xml:space="preserve">Yes </v>
      </c>
      <c r="W694" s="426"/>
      <c r="X694" s="491">
        <v>7</v>
      </c>
      <c r="Y694" s="491">
        <v>14</v>
      </c>
    </row>
    <row r="695" spans="1:25">
      <c r="A695" s="426">
        <f>'Page 1 - General Information'!$G$12</f>
        <v>113362403</v>
      </c>
      <c r="B695" s="426" t="str">
        <f>'Page 1 - General Information'!$G$16</f>
        <v>2562</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1991-06-30</v>
      </c>
      <c r="U695" s="426"/>
      <c r="V695" s="426"/>
      <c r="W695" s="426"/>
      <c r="X695" s="491">
        <v>9</v>
      </c>
      <c r="Y695" s="491">
        <v>14</v>
      </c>
    </row>
    <row r="696" spans="1:25">
      <c r="A696" s="426">
        <f>'Page 1 - General Information'!$G$12</f>
        <v>113362403</v>
      </c>
      <c r="B696" s="426" t="str">
        <f>'Page 1 - General Information'!$G$16</f>
        <v>2562</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c r="A697" s="426">
        <f>'Page 1 - General Information'!$G$12</f>
        <v>113362403</v>
      </c>
      <c r="B697" s="426" t="str">
        <f>'Page 1 - General Information'!$G$16</f>
        <v>2562</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c r="A698" s="426">
        <f>'Page 1 - General Information'!$G$12</f>
        <v>113362403</v>
      </c>
      <c r="B698" s="426" t="str">
        <f>'Page 1 - General Information'!$G$16</f>
        <v>2562</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c r="A699" s="426">
        <f>'Page 1 - General Information'!$G$12</f>
        <v>113362403</v>
      </c>
      <c r="B699" s="426" t="str">
        <f>'Page 1 - General Information'!$G$16</f>
        <v>2562</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c r="A700" s="426">
        <f>'Page 1 - General Information'!$G$12</f>
        <v>113362403</v>
      </c>
      <c r="B700" s="426" t="str">
        <f>'Page 1 - General Information'!$G$16</f>
        <v>2562</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c r="A701" s="426">
        <f>'Page 1 - General Information'!$G$12</f>
        <v>113362403</v>
      </c>
      <c r="B701" s="426" t="str">
        <f>'Page 1 - General Information'!$G$16</f>
        <v>2562</v>
      </c>
      <c r="C701" s="489" t="s">
        <v>19151</v>
      </c>
      <c r="D701" s="426"/>
      <c r="E701" s="426"/>
      <c r="F701" s="426"/>
      <c r="G701" s="426"/>
      <c r="H701" s="426"/>
      <c r="I701" s="426"/>
      <c r="J701" s="426"/>
      <c r="K701" s="426"/>
      <c r="L701" s="426"/>
      <c r="M701" s="426"/>
      <c r="N701" s="426" t="s">
        <v>4157</v>
      </c>
      <c r="O701" s="490">
        <f>INDEX('Page 2 - Team Information'!$K$14:$AP$184,Y701,X701)</f>
        <v>22</v>
      </c>
      <c r="P701" s="426"/>
      <c r="Q701" s="426"/>
      <c r="R701" s="426"/>
      <c r="S701" s="426" t="s">
        <v>4843</v>
      </c>
      <c r="T701" s="426"/>
      <c r="U701" s="426"/>
      <c r="V701" s="426"/>
      <c r="W701" s="426"/>
      <c r="X701" s="491">
        <v>16</v>
      </c>
      <c r="Y701" s="491">
        <v>14</v>
      </c>
    </row>
    <row r="702" spans="1:25">
      <c r="A702" s="426">
        <f>'Page 1 - General Information'!$G$12</f>
        <v>113362403</v>
      </c>
      <c r="B702" s="426" t="str">
        <f>'Page 1 - General Information'!$G$16</f>
        <v>2562</v>
      </c>
      <c r="C702" s="489" t="s">
        <v>19151</v>
      </c>
      <c r="D702" s="426"/>
      <c r="E702" s="426"/>
      <c r="F702" s="426"/>
      <c r="G702" s="426"/>
      <c r="H702" s="426"/>
      <c r="I702" s="426"/>
      <c r="J702" s="426"/>
      <c r="K702" s="426"/>
      <c r="L702" s="426"/>
      <c r="M702" s="426"/>
      <c r="N702" s="426" t="s">
        <v>4157</v>
      </c>
      <c r="O702" s="490">
        <f>INDEX('Page 2 - Team Information'!$K$14:$AP$184,Y702,X702)</f>
        <v>22</v>
      </c>
      <c r="P702" s="426"/>
      <c r="Q702" s="426"/>
      <c r="R702" s="426"/>
      <c r="S702" s="426" t="s">
        <v>4844</v>
      </c>
      <c r="T702" s="426"/>
      <c r="U702" s="426"/>
      <c r="V702" s="426"/>
      <c r="W702" s="426"/>
      <c r="X702" s="491">
        <v>17</v>
      </c>
      <c r="Y702" s="491">
        <v>14</v>
      </c>
    </row>
    <row r="703" spans="1:25">
      <c r="A703" s="426">
        <f>'Page 1 - General Information'!$G$12</f>
        <v>113362403</v>
      </c>
      <c r="B703" s="426" t="str">
        <f>'Page 1 - General Information'!$G$16</f>
        <v>2562</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c r="A704" s="426">
        <f>'Page 1 - General Information'!$G$12</f>
        <v>113362403</v>
      </c>
      <c r="B704" s="426" t="str">
        <f>'Page 1 - General Information'!$G$16</f>
        <v>2562</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c r="A705" s="426">
        <f>'Page 1 - General Information'!$G$12</f>
        <v>113362403</v>
      </c>
      <c r="B705" s="426" t="str">
        <f>'Page 1 - General Information'!$G$16</f>
        <v>2562</v>
      </c>
      <c r="C705" s="489" t="s">
        <v>19151</v>
      </c>
      <c r="D705" s="426"/>
      <c r="E705" s="426"/>
      <c r="F705" s="426"/>
      <c r="G705" s="426"/>
      <c r="H705" s="426"/>
      <c r="I705" s="426"/>
      <c r="J705" s="426"/>
      <c r="K705" s="426"/>
      <c r="L705" s="426"/>
      <c r="M705" s="426"/>
      <c r="N705" s="426" t="s">
        <v>4157</v>
      </c>
      <c r="O705" s="490">
        <f>INDEX('Page 2 - Team Information'!$K$14:$AP$184,Y705,X705)</f>
        <v>22</v>
      </c>
      <c r="P705" s="426"/>
      <c r="Q705" s="426"/>
      <c r="R705" s="426"/>
      <c r="S705" s="426" t="s">
        <v>4847</v>
      </c>
      <c r="T705" s="426"/>
      <c r="U705" s="426"/>
      <c r="V705" s="426"/>
      <c r="W705" s="426"/>
      <c r="X705" s="491">
        <v>21</v>
      </c>
      <c r="Y705" s="491">
        <v>14</v>
      </c>
    </row>
    <row r="706" spans="1:25">
      <c r="A706" s="426">
        <f>'Page 1 - General Information'!$G$12</f>
        <v>113362403</v>
      </c>
      <c r="B706" s="426" t="str">
        <f>'Page 1 - General Information'!$G$16</f>
        <v>2562</v>
      </c>
      <c r="C706" s="489" t="s">
        <v>19151</v>
      </c>
      <c r="D706" s="426"/>
      <c r="E706" s="426"/>
      <c r="F706" s="426"/>
      <c r="G706" s="426"/>
      <c r="H706" s="426"/>
      <c r="I706" s="426"/>
      <c r="J706" s="426"/>
      <c r="K706" s="426"/>
      <c r="L706" s="426"/>
      <c r="M706" s="426"/>
      <c r="N706" s="426" t="s">
        <v>4157</v>
      </c>
      <c r="O706" s="490">
        <f>INDEX('Page 2 - Team Information'!$K$14:$AP$184,Y706,X706)</f>
        <v>22</v>
      </c>
      <c r="P706" s="426"/>
      <c r="Q706" s="426"/>
      <c r="R706" s="426"/>
      <c r="S706" s="426" t="s">
        <v>4848</v>
      </c>
      <c r="T706" s="426"/>
      <c r="U706" s="426"/>
      <c r="V706" s="426"/>
      <c r="W706" s="426"/>
      <c r="X706" s="491">
        <v>22</v>
      </c>
      <c r="Y706" s="491">
        <v>14</v>
      </c>
    </row>
    <row r="707" spans="1:25">
      <c r="A707" s="426">
        <f>'Page 1 - General Information'!$G$12</f>
        <v>113362403</v>
      </c>
      <c r="B707" s="426" t="str">
        <f>'Page 1 - General Information'!$G$16</f>
        <v>2562</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f>INDEX('Page 2 - Team Information'!$K$14:$AP$184,Y707,X707)</f>
        <v>0</v>
      </c>
      <c r="W707" s="426"/>
      <c r="X707" s="491">
        <v>5</v>
      </c>
      <c r="Y707" s="491">
        <v>15</v>
      </c>
    </row>
    <row r="708" spans="1:25">
      <c r="A708" s="426">
        <f>'Page 1 - General Information'!$G$12</f>
        <v>113362403</v>
      </c>
      <c r="B708" s="426" t="str">
        <f>'Page 1 - General Information'!$G$16</f>
        <v>2562</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c r="A709" s="426">
        <f>'Page 1 - General Information'!$G$12</f>
        <v>113362403</v>
      </c>
      <c r="B709" s="426" t="str">
        <f>'Page 1 - General Information'!$G$16</f>
        <v>2562</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c r="A710" s="426">
        <f>'Page 1 - General Information'!$G$12</f>
        <v>113362403</v>
      </c>
      <c r="B710" s="426" t="str">
        <f>'Page 1 - General Information'!$G$16</f>
        <v>2562</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
      </c>
      <c r="U710" s="426"/>
      <c r="V710" s="426"/>
      <c r="W710" s="426"/>
      <c r="X710" s="491">
        <v>9</v>
      </c>
      <c r="Y710" s="491">
        <v>15</v>
      </c>
    </row>
    <row r="711" spans="1:25">
      <c r="A711" s="426">
        <f>'Page 1 - General Information'!$G$12</f>
        <v>113362403</v>
      </c>
      <c r="B711" s="426" t="str">
        <f>'Page 1 - General Information'!$G$16</f>
        <v>2562</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c r="A712" s="426">
        <f>'Page 1 - General Information'!$G$12</f>
        <v>113362403</v>
      </c>
      <c r="B712" s="426" t="str">
        <f>'Page 1 - General Information'!$G$16</f>
        <v>2562</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c r="A713" s="426">
        <f>'Page 1 - General Information'!$G$12</f>
        <v>113362403</v>
      </c>
      <c r="B713" s="426" t="str">
        <f>'Page 1 - General Information'!$G$16</f>
        <v>2562</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c r="A714" s="426">
        <f>'Page 1 - General Information'!$G$12</f>
        <v>113362403</v>
      </c>
      <c r="B714" s="426" t="str">
        <f>'Page 1 - General Information'!$G$16</f>
        <v>2562</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c r="A715" s="426">
        <f>'Page 1 - General Information'!$G$12</f>
        <v>113362403</v>
      </c>
      <c r="B715" s="426" t="str">
        <f>'Page 1 - General Information'!$G$16</f>
        <v>2562</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c r="A716" s="426">
        <f>'Page 1 - General Information'!$G$12</f>
        <v>113362403</v>
      </c>
      <c r="B716" s="426" t="str">
        <f>'Page 1 - General Information'!$G$16</f>
        <v>2562</v>
      </c>
      <c r="C716" s="489" t="s">
        <v>19151</v>
      </c>
      <c r="D716" s="426"/>
      <c r="E716" s="426"/>
      <c r="F716" s="426"/>
      <c r="G716" s="426"/>
      <c r="H716" s="426"/>
      <c r="I716" s="426"/>
      <c r="J716" s="426"/>
      <c r="K716" s="426"/>
      <c r="L716" s="426"/>
      <c r="M716" s="426"/>
      <c r="N716" s="426" t="s">
        <v>4157</v>
      </c>
      <c r="O716" s="490">
        <f>INDEX('Page 2 - Team Information'!$K$14:$AP$184,Y716,X716)</f>
        <v>0</v>
      </c>
      <c r="P716" s="426"/>
      <c r="Q716" s="426"/>
      <c r="R716" s="426"/>
      <c r="S716" s="426" t="s">
        <v>4858</v>
      </c>
      <c r="T716" s="426"/>
      <c r="U716" s="426"/>
      <c r="V716" s="426"/>
      <c r="W716" s="426"/>
      <c r="X716" s="491">
        <v>16</v>
      </c>
      <c r="Y716" s="491">
        <v>15</v>
      </c>
    </row>
    <row r="717" spans="1:25">
      <c r="A717" s="426">
        <f>'Page 1 - General Information'!$G$12</f>
        <v>113362403</v>
      </c>
      <c r="B717" s="426" t="str">
        <f>'Page 1 - General Information'!$G$16</f>
        <v>2562</v>
      </c>
      <c r="C717" s="489" t="s">
        <v>19151</v>
      </c>
      <c r="D717" s="426"/>
      <c r="E717" s="426"/>
      <c r="F717" s="426"/>
      <c r="G717" s="426"/>
      <c r="H717" s="426"/>
      <c r="I717" s="426"/>
      <c r="J717" s="426"/>
      <c r="K717" s="426"/>
      <c r="L717" s="426"/>
      <c r="M717" s="426"/>
      <c r="N717" s="426" t="s">
        <v>4157</v>
      </c>
      <c r="O717" s="490">
        <f>INDEX('Page 2 - Team Information'!$K$14:$AP$184,Y717,X717)</f>
        <v>0</v>
      </c>
      <c r="P717" s="426"/>
      <c r="Q717" s="426"/>
      <c r="R717" s="426"/>
      <c r="S717" s="426" t="s">
        <v>4859</v>
      </c>
      <c r="T717" s="426"/>
      <c r="U717" s="426"/>
      <c r="V717" s="426"/>
      <c r="W717" s="426"/>
      <c r="X717" s="491">
        <v>17</v>
      </c>
      <c r="Y717" s="491">
        <v>15</v>
      </c>
    </row>
    <row r="718" spans="1:25">
      <c r="A718" s="426">
        <f>'Page 1 - General Information'!$G$12</f>
        <v>113362403</v>
      </c>
      <c r="B718" s="426" t="str">
        <f>'Page 1 - General Information'!$G$16</f>
        <v>2562</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c r="A719" s="426">
        <f>'Page 1 - General Information'!$G$12</f>
        <v>113362403</v>
      </c>
      <c r="B719" s="426" t="str">
        <f>'Page 1 - General Information'!$G$16</f>
        <v>2562</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c r="A720" s="426">
        <f>'Page 1 - General Information'!$G$12</f>
        <v>113362403</v>
      </c>
      <c r="B720" s="426" t="str">
        <f>'Page 1 - General Information'!$G$16</f>
        <v>2562</v>
      </c>
      <c r="C720" s="489" t="s">
        <v>19151</v>
      </c>
      <c r="D720" s="426"/>
      <c r="E720" s="426"/>
      <c r="F720" s="426"/>
      <c r="G720" s="426"/>
      <c r="H720" s="426"/>
      <c r="I720" s="426"/>
      <c r="J720" s="426"/>
      <c r="K720" s="426"/>
      <c r="L720" s="426"/>
      <c r="M720" s="426"/>
      <c r="N720" s="426" t="s">
        <v>4157</v>
      </c>
      <c r="O720" s="490">
        <f>INDEX('Page 2 - Team Information'!$K$14:$AP$184,Y720,X720)</f>
        <v>0</v>
      </c>
      <c r="P720" s="426"/>
      <c r="Q720" s="426"/>
      <c r="R720" s="426"/>
      <c r="S720" s="426" t="s">
        <v>4862</v>
      </c>
      <c r="T720" s="426"/>
      <c r="U720" s="426"/>
      <c r="V720" s="426"/>
      <c r="W720" s="426"/>
      <c r="X720" s="491">
        <v>21</v>
      </c>
      <c r="Y720" s="491">
        <v>15</v>
      </c>
    </row>
    <row r="721" spans="1:25">
      <c r="A721" s="426">
        <f>'Page 1 - General Information'!$G$12</f>
        <v>113362403</v>
      </c>
      <c r="B721" s="426" t="str">
        <f>'Page 1 - General Information'!$G$16</f>
        <v>2562</v>
      </c>
      <c r="C721" s="489" t="s">
        <v>19151</v>
      </c>
      <c r="D721" s="426"/>
      <c r="E721" s="426"/>
      <c r="F721" s="426"/>
      <c r="G721" s="426"/>
      <c r="H721" s="426"/>
      <c r="I721" s="426"/>
      <c r="J721" s="426"/>
      <c r="K721" s="426"/>
      <c r="L721" s="426"/>
      <c r="M721" s="426"/>
      <c r="N721" s="426" t="s">
        <v>4157</v>
      </c>
      <c r="O721" s="490">
        <f>INDEX('Page 2 - Team Information'!$K$14:$AP$184,Y721,X721)</f>
        <v>0</v>
      </c>
      <c r="P721" s="426"/>
      <c r="Q721" s="426"/>
      <c r="R721" s="426"/>
      <c r="S721" s="426" t="s">
        <v>4863</v>
      </c>
      <c r="T721" s="426"/>
      <c r="U721" s="426"/>
      <c r="V721" s="426"/>
      <c r="W721" s="426"/>
      <c r="X721" s="491">
        <v>22</v>
      </c>
      <c r="Y721" s="491">
        <v>15</v>
      </c>
    </row>
    <row r="722" spans="1:25">
      <c r="A722" s="426">
        <f>'Page 1 - General Information'!$G$12</f>
        <v>113362403</v>
      </c>
      <c r="B722" s="426" t="str">
        <f>'Page 1 - General Information'!$G$16</f>
        <v>2562</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c r="A723" s="426">
        <f>'Page 1 - General Information'!$G$12</f>
        <v>113362403</v>
      </c>
      <c r="B723" s="426" t="str">
        <f>'Page 1 - General Information'!$G$16</f>
        <v>2562</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t="str">
        <f>INDEX('Page 2 - Team Information'!$K$14:$AP$184,Y723,X723)</f>
        <v xml:space="preserve">Yes </v>
      </c>
      <c r="W723" s="426"/>
      <c r="X723" s="491">
        <v>6</v>
      </c>
      <c r="Y723" s="491">
        <v>16</v>
      </c>
    </row>
    <row r="724" spans="1:25">
      <c r="A724" s="426">
        <f>'Page 1 - General Information'!$G$12</f>
        <v>113362403</v>
      </c>
      <c r="B724" s="426" t="str">
        <f>'Page 1 - General Information'!$G$16</f>
        <v>2562</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c r="A725" s="426">
        <f>'Page 1 - General Information'!$G$12</f>
        <v>113362403</v>
      </c>
      <c r="B725" s="426" t="str">
        <f>'Page 1 - General Information'!$G$16</f>
        <v>2562</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1960-06-30</v>
      </c>
      <c r="U725" s="426"/>
      <c r="V725" s="426"/>
      <c r="W725" s="426"/>
      <c r="X725" s="491">
        <v>9</v>
      </c>
      <c r="Y725" s="491">
        <v>16</v>
      </c>
    </row>
    <row r="726" spans="1:25">
      <c r="A726" s="426">
        <f>'Page 1 - General Information'!$G$12</f>
        <v>113362403</v>
      </c>
      <c r="B726" s="426" t="str">
        <f>'Page 1 - General Information'!$G$16</f>
        <v>2562</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c r="A727" s="426">
        <f>'Page 1 - General Information'!$G$12</f>
        <v>113362403</v>
      </c>
      <c r="B727" s="426" t="str">
        <f>'Page 1 - General Information'!$G$16</f>
        <v>2562</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c r="A728" s="426">
        <f>'Page 1 - General Information'!$G$12</f>
        <v>113362403</v>
      </c>
      <c r="B728" s="426" t="str">
        <f>'Page 1 - General Information'!$G$16</f>
        <v>2562</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c r="A729" s="426">
        <f>'Page 1 - General Information'!$G$12</f>
        <v>113362403</v>
      </c>
      <c r="B729" s="426" t="str">
        <f>'Page 1 - General Information'!$G$16</f>
        <v>2562</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c r="A730" s="426">
        <f>'Page 1 - General Information'!$G$12</f>
        <v>113362403</v>
      </c>
      <c r="B730" s="426" t="str">
        <f>'Page 1 - General Information'!$G$16</f>
        <v>2562</v>
      </c>
      <c r="C730" s="489" t="s">
        <v>19151</v>
      </c>
      <c r="D730" s="426"/>
      <c r="E730" s="426"/>
      <c r="F730" s="426"/>
      <c r="G730" s="426"/>
      <c r="H730" s="426"/>
      <c r="I730" s="426"/>
      <c r="J730" s="426"/>
      <c r="K730" s="426"/>
      <c r="L730" s="426"/>
      <c r="M730" s="426"/>
      <c r="N730" s="426" t="s">
        <v>4157</v>
      </c>
      <c r="O730" s="490">
        <f>INDEX('Page 2 - Team Information'!$K$14:$AP$184,Y730,X730)</f>
        <v>0</v>
      </c>
      <c r="P730" s="426"/>
      <c r="Q730" s="426"/>
      <c r="R730" s="426"/>
      <c r="S730" s="426" t="s">
        <v>4872</v>
      </c>
      <c r="T730" s="426"/>
      <c r="U730" s="426"/>
      <c r="V730" s="426"/>
      <c r="W730" s="426"/>
      <c r="X730" s="491">
        <v>15</v>
      </c>
      <c r="Y730" s="491">
        <v>16</v>
      </c>
    </row>
    <row r="731" spans="1:25">
      <c r="A731" s="426">
        <f>'Page 1 - General Information'!$G$12</f>
        <v>113362403</v>
      </c>
      <c r="B731" s="426" t="str">
        <f>'Page 1 - General Information'!$G$16</f>
        <v>2562</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c r="A732" s="426">
        <f>'Page 1 - General Information'!$G$12</f>
        <v>113362403</v>
      </c>
      <c r="B732" s="426" t="str">
        <f>'Page 1 - General Information'!$G$16</f>
        <v>2562</v>
      </c>
      <c r="C732" s="489" t="s">
        <v>19151</v>
      </c>
      <c r="D732" s="426"/>
      <c r="E732" s="426"/>
      <c r="F732" s="426"/>
      <c r="G732" s="426"/>
      <c r="H732" s="426"/>
      <c r="I732" s="426"/>
      <c r="J732" s="426"/>
      <c r="K732" s="426"/>
      <c r="L732" s="426"/>
      <c r="M732" s="426"/>
      <c r="N732" s="426" t="s">
        <v>4157</v>
      </c>
      <c r="O732" s="490">
        <f>INDEX('Page 2 - Team Information'!$K$14:$AP$184,Y732,X732)</f>
        <v>0</v>
      </c>
      <c r="P732" s="426"/>
      <c r="Q732" s="426"/>
      <c r="R732" s="426"/>
      <c r="S732" s="426" t="s">
        <v>4874</v>
      </c>
      <c r="T732" s="426"/>
      <c r="U732" s="426"/>
      <c r="V732" s="426"/>
      <c r="W732" s="426"/>
      <c r="X732" s="491">
        <v>17</v>
      </c>
      <c r="Y732" s="491">
        <v>16</v>
      </c>
    </row>
    <row r="733" spans="1:25">
      <c r="A733" s="426">
        <f>'Page 1 - General Information'!$G$12</f>
        <v>113362403</v>
      </c>
      <c r="B733" s="426" t="str">
        <f>'Page 1 - General Information'!$G$16</f>
        <v>2562</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c r="A734" s="426">
        <f>'Page 1 - General Information'!$G$12</f>
        <v>113362403</v>
      </c>
      <c r="B734" s="426" t="str">
        <f>'Page 1 - General Information'!$G$16</f>
        <v>2562</v>
      </c>
      <c r="C734" s="489" t="s">
        <v>19151</v>
      </c>
      <c r="D734" s="426"/>
      <c r="E734" s="426"/>
      <c r="F734" s="426"/>
      <c r="G734" s="426"/>
      <c r="H734" s="426"/>
      <c r="I734" s="426"/>
      <c r="J734" s="426"/>
      <c r="K734" s="426"/>
      <c r="L734" s="426"/>
      <c r="M734" s="426"/>
      <c r="N734" s="426" t="s">
        <v>4157</v>
      </c>
      <c r="O734" s="490">
        <f>INDEX('Page 2 - Team Information'!$K$14:$AP$184,Y734,X734)</f>
        <v>0</v>
      </c>
      <c r="P734" s="426"/>
      <c r="Q734" s="426"/>
      <c r="R734" s="426"/>
      <c r="S734" s="426" t="s">
        <v>4876</v>
      </c>
      <c r="T734" s="426"/>
      <c r="U734" s="426"/>
      <c r="V734" s="426"/>
      <c r="W734" s="426"/>
      <c r="X734" s="491">
        <v>20</v>
      </c>
      <c r="Y734" s="491">
        <v>16</v>
      </c>
    </row>
    <row r="735" spans="1:25">
      <c r="A735" s="426">
        <f>'Page 1 - General Information'!$G$12</f>
        <v>113362403</v>
      </c>
      <c r="B735" s="426" t="str">
        <f>'Page 1 - General Information'!$G$16</f>
        <v>2562</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c r="A736" s="426">
        <f>'Page 1 - General Information'!$G$12</f>
        <v>113362403</v>
      </c>
      <c r="B736" s="426" t="str">
        <f>'Page 1 - General Information'!$G$16</f>
        <v>2562</v>
      </c>
      <c r="C736" s="489" t="s">
        <v>19151</v>
      </c>
      <c r="D736" s="426"/>
      <c r="E736" s="426"/>
      <c r="F736" s="426"/>
      <c r="G736" s="426"/>
      <c r="H736" s="426"/>
      <c r="I736" s="426"/>
      <c r="J736" s="426"/>
      <c r="K736" s="426"/>
      <c r="L736" s="426"/>
      <c r="M736" s="426"/>
      <c r="N736" s="426" t="s">
        <v>4157</v>
      </c>
      <c r="O736" s="490">
        <f>INDEX('Page 2 - Team Information'!$K$14:$AP$184,Y736,X736)</f>
        <v>0</v>
      </c>
      <c r="P736" s="426"/>
      <c r="Q736" s="426"/>
      <c r="R736" s="426"/>
      <c r="S736" s="426" t="s">
        <v>4878</v>
      </c>
      <c r="T736" s="426"/>
      <c r="U736" s="426"/>
      <c r="V736" s="426"/>
      <c r="W736" s="426"/>
      <c r="X736" s="491">
        <v>22</v>
      </c>
      <c r="Y736" s="491">
        <v>16</v>
      </c>
    </row>
    <row r="737" spans="1:25">
      <c r="A737" s="426">
        <f>'Page 1 - General Information'!$G$12</f>
        <v>113362403</v>
      </c>
      <c r="B737" s="426" t="str">
        <f>'Page 1 - General Information'!$G$16</f>
        <v>2562</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c r="A738" s="426">
        <f>'Page 1 - General Information'!$G$12</f>
        <v>113362403</v>
      </c>
      <c r="B738" s="426" t="str">
        <f>'Page 1 - General Information'!$G$16</f>
        <v>2562</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c r="A739" s="426">
        <f>'Page 1 - General Information'!$G$12</f>
        <v>113362403</v>
      </c>
      <c r="B739" s="426" t="str">
        <f>'Page 1 - General Information'!$G$16</f>
        <v>2562</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t="str">
        <f>INDEX('Page 2 - Team Information'!$K$14:$AP$184,Y739,X739)</f>
        <v xml:space="preserve">Yes </v>
      </c>
      <c r="W739" s="426"/>
      <c r="X739" s="491">
        <v>7</v>
      </c>
      <c r="Y739" s="491">
        <v>17</v>
      </c>
    </row>
    <row r="740" spans="1:25">
      <c r="A740" s="426">
        <f>'Page 1 - General Information'!$G$12</f>
        <v>113362403</v>
      </c>
      <c r="B740" s="426" t="str">
        <f>'Page 1 - General Information'!$G$16</f>
        <v>2562</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1967-06-30</v>
      </c>
      <c r="U740" s="426"/>
      <c r="V740" s="426"/>
      <c r="W740" s="426"/>
      <c r="X740" s="491">
        <v>9</v>
      </c>
      <c r="Y740" s="491">
        <v>17</v>
      </c>
    </row>
    <row r="741" spans="1:25">
      <c r="A741" s="426">
        <f>'Page 1 - General Information'!$G$12</f>
        <v>113362403</v>
      </c>
      <c r="B741" s="426" t="str">
        <f>'Page 1 - General Information'!$G$16</f>
        <v>2562</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c r="A742" s="426">
        <f>'Page 1 - General Information'!$G$12</f>
        <v>113362403</v>
      </c>
      <c r="B742" s="426" t="str">
        <f>'Page 1 - General Information'!$G$16</f>
        <v>2562</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c r="A743" s="426">
        <f>'Page 1 - General Information'!$G$12</f>
        <v>113362403</v>
      </c>
      <c r="B743" s="426" t="str">
        <f>'Page 1 - General Information'!$G$16</f>
        <v>2562</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c r="A744" s="426">
        <f>'Page 1 - General Information'!$G$12</f>
        <v>113362403</v>
      </c>
      <c r="B744" s="426" t="str">
        <f>'Page 1 - General Information'!$G$16</f>
        <v>2562</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c r="A745" s="426">
        <f>'Page 1 - General Information'!$G$12</f>
        <v>113362403</v>
      </c>
      <c r="B745" s="426" t="str">
        <f>'Page 1 - General Information'!$G$16</f>
        <v>2562</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c r="A746" s="426">
        <f>'Page 1 - General Information'!$G$12</f>
        <v>113362403</v>
      </c>
      <c r="B746" s="426" t="str">
        <f>'Page 1 - General Information'!$G$16</f>
        <v>2562</v>
      </c>
      <c r="C746" s="489" t="s">
        <v>19151</v>
      </c>
      <c r="D746" s="426"/>
      <c r="E746" s="426"/>
      <c r="F746" s="426"/>
      <c r="G746" s="426"/>
      <c r="H746" s="426"/>
      <c r="I746" s="426"/>
      <c r="J746" s="426"/>
      <c r="K746" s="426"/>
      <c r="L746" s="426"/>
      <c r="M746" s="426"/>
      <c r="N746" s="426" t="s">
        <v>4157</v>
      </c>
      <c r="O746" s="490">
        <f>INDEX('Page 2 - Team Information'!$K$14:$AP$184,Y746,X746)</f>
        <v>20</v>
      </c>
      <c r="P746" s="426"/>
      <c r="Q746" s="426"/>
      <c r="R746" s="426"/>
      <c r="S746" s="426" t="s">
        <v>4888</v>
      </c>
      <c r="T746" s="426"/>
      <c r="U746" s="426"/>
      <c r="V746" s="426"/>
      <c r="W746" s="426"/>
      <c r="X746" s="491">
        <v>16</v>
      </c>
      <c r="Y746" s="491">
        <v>17</v>
      </c>
    </row>
    <row r="747" spans="1:25">
      <c r="A747" s="426">
        <f>'Page 1 - General Information'!$G$12</f>
        <v>113362403</v>
      </c>
      <c r="B747" s="426" t="str">
        <f>'Page 1 - General Information'!$G$16</f>
        <v>2562</v>
      </c>
      <c r="C747" s="489" t="s">
        <v>19151</v>
      </c>
      <c r="D747" s="426"/>
      <c r="E747" s="426"/>
      <c r="F747" s="426"/>
      <c r="G747" s="426"/>
      <c r="H747" s="426"/>
      <c r="I747" s="426"/>
      <c r="J747" s="426"/>
      <c r="K747" s="426"/>
      <c r="L747" s="426"/>
      <c r="M747" s="426"/>
      <c r="N747" s="426" t="s">
        <v>4157</v>
      </c>
      <c r="O747" s="490">
        <f>INDEX('Page 2 - Team Information'!$K$14:$AP$184,Y747,X747)</f>
        <v>20</v>
      </c>
      <c r="P747" s="426"/>
      <c r="Q747" s="426"/>
      <c r="R747" s="426"/>
      <c r="S747" s="426" t="s">
        <v>4889</v>
      </c>
      <c r="T747" s="426"/>
      <c r="U747" s="426"/>
      <c r="V747" s="426"/>
      <c r="W747" s="426"/>
      <c r="X747" s="491">
        <v>17</v>
      </c>
      <c r="Y747" s="491">
        <v>17</v>
      </c>
    </row>
    <row r="748" spans="1:25">
      <c r="A748" s="426">
        <f>'Page 1 - General Information'!$G$12</f>
        <v>113362403</v>
      </c>
      <c r="B748" s="426" t="str">
        <f>'Page 1 - General Information'!$G$16</f>
        <v>2562</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c r="A749" s="426">
        <f>'Page 1 - General Information'!$G$12</f>
        <v>113362403</v>
      </c>
      <c r="B749" s="426" t="str">
        <f>'Page 1 - General Information'!$G$16</f>
        <v>2562</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c r="A750" s="426">
        <f>'Page 1 - General Information'!$G$12</f>
        <v>113362403</v>
      </c>
      <c r="B750" s="426" t="str">
        <f>'Page 1 - General Information'!$G$16</f>
        <v>2562</v>
      </c>
      <c r="C750" s="489" t="s">
        <v>19151</v>
      </c>
      <c r="D750" s="426"/>
      <c r="E750" s="426"/>
      <c r="F750" s="426"/>
      <c r="G750" s="426"/>
      <c r="H750" s="426"/>
      <c r="I750" s="426"/>
      <c r="J750" s="426"/>
      <c r="K750" s="426"/>
      <c r="L750" s="426"/>
      <c r="M750" s="426"/>
      <c r="N750" s="426" t="s">
        <v>4157</v>
      </c>
      <c r="O750" s="490">
        <f>INDEX('Page 2 - Team Information'!$K$14:$AP$184,Y750,X750)</f>
        <v>18</v>
      </c>
      <c r="P750" s="426"/>
      <c r="Q750" s="426"/>
      <c r="R750" s="426"/>
      <c r="S750" s="426" t="s">
        <v>4892</v>
      </c>
      <c r="T750" s="426"/>
      <c r="U750" s="426"/>
      <c r="V750" s="426"/>
      <c r="W750" s="426"/>
      <c r="X750" s="491">
        <v>21</v>
      </c>
      <c r="Y750" s="491">
        <v>17</v>
      </c>
    </row>
    <row r="751" spans="1:25">
      <c r="A751" s="426">
        <f>'Page 1 - General Information'!$G$12</f>
        <v>113362403</v>
      </c>
      <c r="B751" s="426" t="str">
        <f>'Page 1 - General Information'!$G$16</f>
        <v>2562</v>
      </c>
      <c r="C751" s="489" t="s">
        <v>19151</v>
      </c>
      <c r="D751" s="426"/>
      <c r="E751" s="426"/>
      <c r="F751" s="426"/>
      <c r="G751" s="426"/>
      <c r="H751" s="426"/>
      <c r="I751" s="426"/>
      <c r="J751" s="426"/>
      <c r="K751" s="426"/>
      <c r="L751" s="426"/>
      <c r="M751" s="426"/>
      <c r="N751" s="426" t="s">
        <v>4157</v>
      </c>
      <c r="O751" s="490">
        <f>INDEX('Page 2 - Team Information'!$K$14:$AP$184,Y751,X751)</f>
        <v>18</v>
      </c>
      <c r="P751" s="426"/>
      <c r="Q751" s="426"/>
      <c r="R751" s="426"/>
      <c r="S751" s="426" t="s">
        <v>4893</v>
      </c>
      <c r="T751" s="426"/>
      <c r="U751" s="426"/>
      <c r="V751" s="426"/>
      <c r="W751" s="426"/>
      <c r="X751" s="491">
        <v>22</v>
      </c>
      <c r="Y751" s="491">
        <v>17</v>
      </c>
    </row>
    <row r="752" spans="1:25">
      <c r="A752" s="426">
        <f>'Page 1 - General Information'!$G$12</f>
        <v>113362403</v>
      </c>
      <c r="B752" s="426" t="str">
        <f>'Page 1 - General Information'!$G$16</f>
        <v>2562</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c r="A753" s="426">
        <f>'Page 1 - General Information'!$G$12</f>
        <v>113362403</v>
      </c>
      <c r="B753" s="426" t="str">
        <f>'Page 1 - General Information'!$G$16</f>
        <v>2562</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t="str">
        <f>INDEX('Page 2 - Team Information'!$K$14:$AP$184,Y753,X753)</f>
        <v xml:space="preserve">Yes </v>
      </c>
      <c r="W753" s="426"/>
      <c r="X753" s="491">
        <v>6</v>
      </c>
      <c r="Y753" s="491">
        <v>18</v>
      </c>
    </row>
    <row r="754" spans="1:25">
      <c r="A754" s="426">
        <f>'Page 1 - General Information'!$G$12</f>
        <v>113362403</v>
      </c>
      <c r="B754" s="426" t="str">
        <f>'Page 1 - General Information'!$G$16</f>
        <v>2562</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c r="A755" s="426">
        <f>'Page 1 - General Information'!$G$12</f>
        <v>113362403</v>
      </c>
      <c r="B755" s="426" t="str">
        <f>'Page 1 - General Information'!$G$16</f>
        <v>2562</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1957-06-30</v>
      </c>
      <c r="U755" s="426"/>
      <c r="V755" s="426"/>
      <c r="W755" s="426"/>
      <c r="X755" s="491">
        <v>9</v>
      </c>
      <c r="Y755" s="491">
        <v>18</v>
      </c>
    </row>
    <row r="756" spans="1:25">
      <c r="A756" s="426">
        <f>'Page 1 - General Information'!$G$12</f>
        <v>113362403</v>
      </c>
      <c r="B756" s="426" t="str">
        <f>'Page 1 - General Information'!$G$16</f>
        <v>2562</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c r="A757" s="426">
        <f>'Page 1 - General Information'!$G$12</f>
        <v>113362403</v>
      </c>
      <c r="B757" s="426" t="str">
        <f>'Page 1 - General Information'!$G$16</f>
        <v>2562</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c r="A758" s="426">
        <f>'Page 1 - General Information'!$G$12</f>
        <v>113362403</v>
      </c>
      <c r="B758" s="426" t="str">
        <f>'Page 1 - General Information'!$G$16</f>
        <v>2562</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c r="A759" s="426">
        <f>'Page 1 - General Information'!$G$12</f>
        <v>113362403</v>
      </c>
      <c r="B759" s="426" t="str">
        <f>'Page 1 - General Information'!$G$16</f>
        <v>2562</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c r="A760" s="426">
        <f>'Page 1 - General Information'!$G$12</f>
        <v>113362403</v>
      </c>
      <c r="B760" s="426" t="str">
        <f>'Page 1 - General Information'!$G$16</f>
        <v>2562</v>
      </c>
      <c r="C760" s="489" t="s">
        <v>19151</v>
      </c>
      <c r="D760" s="426"/>
      <c r="E760" s="426"/>
      <c r="F760" s="426"/>
      <c r="G760" s="426"/>
      <c r="H760" s="426"/>
      <c r="I760" s="426"/>
      <c r="J760" s="426"/>
      <c r="K760" s="426"/>
      <c r="L760" s="426"/>
      <c r="M760" s="426"/>
      <c r="N760" s="426" t="s">
        <v>4157</v>
      </c>
      <c r="O760" s="490">
        <f>INDEX('Page 2 - Team Information'!$K$14:$AP$184,Y760,X760)</f>
        <v>22</v>
      </c>
      <c r="P760" s="426"/>
      <c r="Q760" s="426"/>
      <c r="R760" s="426"/>
      <c r="S760" s="426" t="s">
        <v>4902</v>
      </c>
      <c r="T760" s="426"/>
      <c r="U760" s="426"/>
      <c r="V760" s="426"/>
      <c r="W760" s="426"/>
      <c r="X760" s="491">
        <v>15</v>
      </c>
      <c r="Y760" s="491">
        <v>18</v>
      </c>
    </row>
    <row r="761" spans="1:25">
      <c r="A761" s="426">
        <f>'Page 1 - General Information'!$G$12</f>
        <v>113362403</v>
      </c>
      <c r="B761" s="426" t="str">
        <f>'Page 1 - General Information'!$G$16</f>
        <v>2562</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c r="A762" s="426">
        <f>'Page 1 - General Information'!$G$12</f>
        <v>113362403</v>
      </c>
      <c r="B762" s="426" t="str">
        <f>'Page 1 - General Information'!$G$16</f>
        <v>2562</v>
      </c>
      <c r="C762" s="489" t="s">
        <v>19151</v>
      </c>
      <c r="D762" s="426"/>
      <c r="E762" s="426"/>
      <c r="F762" s="426"/>
      <c r="G762" s="426"/>
      <c r="H762" s="426"/>
      <c r="I762" s="426"/>
      <c r="J762" s="426"/>
      <c r="K762" s="426"/>
      <c r="L762" s="426"/>
      <c r="M762" s="426"/>
      <c r="N762" s="426" t="s">
        <v>4157</v>
      </c>
      <c r="O762" s="490">
        <f>INDEX('Page 2 - Team Information'!$K$14:$AP$184,Y762,X762)</f>
        <v>22</v>
      </c>
      <c r="P762" s="426"/>
      <c r="Q762" s="426"/>
      <c r="R762" s="426"/>
      <c r="S762" s="426" t="s">
        <v>4904</v>
      </c>
      <c r="T762" s="426"/>
      <c r="U762" s="426"/>
      <c r="V762" s="426"/>
      <c r="W762" s="426"/>
      <c r="X762" s="491">
        <v>17</v>
      </c>
      <c r="Y762" s="491">
        <v>18</v>
      </c>
    </row>
    <row r="763" spans="1:25">
      <c r="A763" s="426">
        <f>'Page 1 - General Information'!$G$12</f>
        <v>113362403</v>
      </c>
      <c r="B763" s="426" t="str">
        <f>'Page 1 - General Information'!$G$16</f>
        <v>2562</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c r="A764" s="426">
        <f>'Page 1 - General Information'!$G$12</f>
        <v>113362403</v>
      </c>
      <c r="B764" s="426" t="str">
        <f>'Page 1 - General Information'!$G$16</f>
        <v>2562</v>
      </c>
      <c r="C764" s="489" t="s">
        <v>19151</v>
      </c>
      <c r="D764" s="426"/>
      <c r="E764" s="426"/>
      <c r="F764" s="426"/>
      <c r="G764" s="426"/>
      <c r="H764" s="426"/>
      <c r="I764" s="426"/>
      <c r="J764" s="426"/>
      <c r="K764" s="426"/>
      <c r="L764" s="426"/>
      <c r="M764" s="426"/>
      <c r="N764" s="426" t="s">
        <v>4157</v>
      </c>
      <c r="O764" s="490">
        <f>INDEX('Page 2 - Team Information'!$K$14:$AP$184,Y764,X764)</f>
        <v>22</v>
      </c>
      <c r="P764" s="426"/>
      <c r="Q764" s="426"/>
      <c r="R764" s="426"/>
      <c r="S764" s="426" t="s">
        <v>4906</v>
      </c>
      <c r="T764" s="426"/>
      <c r="U764" s="426"/>
      <c r="V764" s="426"/>
      <c r="W764" s="426"/>
      <c r="X764" s="491">
        <v>20</v>
      </c>
      <c r="Y764" s="491">
        <v>18</v>
      </c>
    </row>
    <row r="765" spans="1:25">
      <c r="A765" s="426">
        <f>'Page 1 - General Information'!$G$12</f>
        <v>113362403</v>
      </c>
      <c r="B765" s="426" t="str">
        <f>'Page 1 - General Information'!$G$16</f>
        <v>2562</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c r="A766" s="426">
        <f>'Page 1 - General Information'!$G$12</f>
        <v>113362403</v>
      </c>
      <c r="B766" s="426" t="str">
        <f>'Page 1 - General Information'!$G$16</f>
        <v>2562</v>
      </c>
      <c r="C766" s="489" t="s">
        <v>19151</v>
      </c>
      <c r="D766" s="426"/>
      <c r="E766" s="426"/>
      <c r="F766" s="426"/>
      <c r="G766" s="426"/>
      <c r="H766" s="426"/>
      <c r="I766" s="426"/>
      <c r="J766" s="426"/>
      <c r="K766" s="426"/>
      <c r="L766" s="426"/>
      <c r="M766" s="426"/>
      <c r="N766" s="426" t="s">
        <v>4157</v>
      </c>
      <c r="O766" s="490">
        <f>INDEX('Page 2 - Team Information'!$K$14:$AP$184,Y766,X766)</f>
        <v>22</v>
      </c>
      <c r="P766" s="426"/>
      <c r="Q766" s="426"/>
      <c r="R766" s="426"/>
      <c r="S766" s="426" t="s">
        <v>4908</v>
      </c>
      <c r="T766" s="426"/>
      <c r="U766" s="426"/>
      <c r="V766" s="426"/>
      <c r="W766" s="426"/>
      <c r="X766" s="491">
        <v>22</v>
      </c>
      <c r="Y766" s="491">
        <v>18</v>
      </c>
    </row>
    <row r="767" spans="1:25">
      <c r="A767" s="426">
        <f>'Page 1 - General Information'!$G$12</f>
        <v>113362403</v>
      </c>
      <c r="B767" s="426" t="str">
        <f>'Page 1 - General Information'!$G$16</f>
        <v>2562</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c r="A768" s="426">
        <f>'Page 1 - General Information'!$G$12</f>
        <v>113362403</v>
      </c>
      <c r="B768" s="426" t="str">
        <f>'Page 1 - General Information'!$G$16</f>
        <v>2562</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c r="A769" s="426">
        <f>'Page 1 - General Information'!$G$12</f>
        <v>113362403</v>
      </c>
      <c r="B769" s="426" t="str">
        <f>'Page 1 - General Information'!$G$16</f>
        <v>2562</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c r="A770" s="426">
        <f>'Page 1 - General Information'!$G$12</f>
        <v>113362403</v>
      </c>
      <c r="B770" s="426" t="str">
        <f>'Page 1 - General Information'!$G$16</f>
        <v>2562</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c r="A771" s="426">
        <f>'Page 1 - General Information'!$G$12</f>
        <v>113362403</v>
      </c>
      <c r="B771" s="426" t="str">
        <f>'Page 1 - General Information'!$G$16</f>
        <v>2562</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c r="A772" s="426">
        <f>'Page 1 - General Information'!$G$12</f>
        <v>113362403</v>
      </c>
      <c r="B772" s="426" t="str">
        <f>'Page 1 - General Information'!$G$16</f>
        <v>2562</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c r="A773" s="426">
        <f>'Page 1 - General Information'!$G$12</f>
        <v>113362403</v>
      </c>
      <c r="B773" s="426" t="str">
        <f>'Page 1 - General Information'!$G$16</f>
        <v>2562</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c r="A774" s="426">
        <f>'Page 1 - General Information'!$G$12</f>
        <v>113362403</v>
      </c>
      <c r="B774" s="426" t="str">
        <f>'Page 1 - General Information'!$G$16</f>
        <v>2562</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c r="A775" s="426">
        <f>'Page 1 - General Information'!$G$12</f>
        <v>113362403</v>
      </c>
      <c r="B775" s="426" t="str">
        <f>'Page 1 - General Information'!$G$16</f>
        <v>2562</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c r="A776" s="426">
        <f>'Page 1 - General Information'!$G$12</f>
        <v>113362403</v>
      </c>
      <c r="B776" s="426" t="str">
        <f>'Page 1 - General Information'!$G$16</f>
        <v>2562</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c r="A777" s="426">
        <f>'Page 1 - General Information'!$G$12</f>
        <v>113362403</v>
      </c>
      <c r="B777" s="426" t="str">
        <f>'Page 1 - General Information'!$G$16</f>
        <v>2562</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c r="A778" s="426">
        <f>'Page 1 - General Information'!$G$12</f>
        <v>113362403</v>
      </c>
      <c r="B778" s="426" t="str">
        <f>'Page 1 - General Information'!$G$16</f>
        <v>2562</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c r="A779" s="426">
        <f>'Page 1 - General Information'!$G$12</f>
        <v>113362403</v>
      </c>
      <c r="B779" s="426" t="str">
        <f>'Page 1 - General Information'!$G$16</f>
        <v>2562</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c r="A780" s="426">
        <f>'Page 1 - General Information'!$G$12</f>
        <v>113362403</v>
      </c>
      <c r="B780" s="426" t="str">
        <f>'Page 1 - General Information'!$G$16</f>
        <v>2562</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c r="A781" s="426">
        <f>'Page 1 - General Information'!$G$12</f>
        <v>113362403</v>
      </c>
      <c r="B781" s="426" t="str">
        <f>'Page 1 - General Information'!$G$16</f>
        <v>2562</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c r="A782" s="426">
        <f>'Page 1 - General Information'!$G$12</f>
        <v>113362403</v>
      </c>
      <c r="B782" s="426" t="str">
        <f>'Page 1 - General Information'!$G$16</f>
        <v>2562</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f>INDEX('Page 2 - Team Information'!$K$14:$AP$184,Y782,X782)</f>
        <v>0</v>
      </c>
      <c r="W782" s="426"/>
      <c r="X782" s="491">
        <v>5</v>
      </c>
      <c r="Y782" s="491">
        <v>20</v>
      </c>
    </row>
    <row r="783" spans="1:25">
      <c r="A783" s="426">
        <f>'Page 1 - General Information'!$G$12</f>
        <v>113362403</v>
      </c>
      <c r="B783" s="426" t="str">
        <f>'Page 1 - General Information'!$G$16</f>
        <v>2562</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c r="A784" s="426">
        <f>'Page 1 - General Information'!$G$12</f>
        <v>113362403</v>
      </c>
      <c r="B784" s="426" t="str">
        <f>'Page 1 - General Information'!$G$16</f>
        <v>2562</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c r="A785" s="426">
        <f>'Page 1 - General Information'!$G$12</f>
        <v>113362403</v>
      </c>
      <c r="B785" s="426" t="str">
        <f>'Page 1 - General Information'!$G$16</f>
        <v>2562</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
      </c>
      <c r="U785" s="426"/>
      <c r="V785" s="426"/>
      <c r="W785" s="426"/>
      <c r="X785" s="491">
        <v>9</v>
      </c>
      <c r="Y785" s="491">
        <v>20</v>
      </c>
    </row>
    <row r="786" spans="1:25">
      <c r="A786" s="426">
        <f>'Page 1 - General Information'!$G$12</f>
        <v>113362403</v>
      </c>
      <c r="B786" s="426" t="str">
        <f>'Page 1 - General Information'!$G$16</f>
        <v>2562</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c r="A787" s="426">
        <f>'Page 1 - General Information'!$G$12</f>
        <v>113362403</v>
      </c>
      <c r="B787" s="426" t="str">
        <f>'Page 1 - General Information'!$G$16</f>
        <v>2562</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c r="A788" s="426">
        <f>'Page 1 - General Information'!$G$12</f>
        <v>113362403</v>
      </c>
      <c r="B788" s="426" t="str">
        <f>'Page 1 - General Information'!$G$16</f>
        <v>2562</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c r="A789" s="426">
        <f>'Page 1 - General Information'!$G$12</f>
        <v>113362403</v>
      </c>
      <c r="B789" s="426" t="str">
        <f>'Page 1 - General Information'!$G$16</f>
        <v>2562</v>
      </c>
      <c r="C789" s="489" t="s">
        <v>19151</v>
      </c>
      <c r="D789" s="426"/>
      <c r="E789" s="426"/>
      <c r="F789" s="426"/>
      <c r="G789" s="426"/>
      <c r="H789" s="426"/>
      <c r="I789" s="426"/>
      <c r="J789" s="426"/>
      <c r="K789" s="426"/>
      <c r="L789" s="426"/>
      <c r="M789" s="426"/>
      <c r="N789" s="426" t="s">
        <v>4157</v>
      </c>
      <c r="O789" s="490">
        <f>INDEX('Page 2 - Team Information'!$K$14:$AP$184,Y789,X789)</f>
        <v>0</v>
      </c>
      <c r="P789" s="426"/>
      <c r="Q789" s="426"/>
      <c r="R789" s="426"/>
      <c r="S789" s="426" t="s">
        <v>4931</v>
      </c>
      <c r="T789" s="426"/>
      <c r="U789" s="426"/>
      <c r="V789" s="426"/>
      <c r="W789" s="426"/>
      <c r="X789" s="491">
        <v>14</v>
      </c>
      <c r="Y789" s="491">
        <v>20</v>
      </c>
    </row>
    <row r="790" spans="1:25">
      <c r="A790" s="426">
        <f>'Page 1 - General Information'!$G$12</f>
        <v>113362403</v>
      </c>
      <c r="B790" s="426" t="str">
        <f>'Page 1 - General Information'!$G$16</f>
        <v>2562</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c r="A791" s="426">
        <f>'Page 1 - General Information'!$G$12</f>
        <v>113362403</v>
      </c>
      <c r="B791" s="426" t="str">
        <f>'Page 1 - General Information'!$G$16</f>
        <v>2562</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c r="A792" s="426">
        <f>'Page 1 - General Information'!$G$12</f>
        <v>113362403</v>
      </c>
      <c r="B792" s="426" t="str">
        <f>'Page 1 - General Information'!$G$16</f>
        <v>2562</v>
      </c>
      <c r="C792" s="489" t="s">
        <v>19151</v>
      </c>
      <c r="D792" s="426"/>
      <c r="E792" s="426"/>
      <c r="F792" s="426"/>
      <c r="G792" s="426"/>
      <c r="H792" s="426"/>
      <c r="I792" s="426"/>
      <c r="J792" s="426"/>
      <c r="K792" s="426"/>
      <c r="L792" s="426"/>
      <c r="M792" s="426"/>
      <c r="N792" s="426" t="s">
        <v>4157</v>
      </c>
      <c r="O792" s="490">
        <f>INDEX('Page 2 - Team Information'!$K$14:$AP$184,Y792,X792)</f>
        <v>0</v>
      </c>
      <c r="P792" s="426"/>
      <c r="Q792" s="426"/>
      <c r="R792" s="426"/>
      <c r="S792" s="426" t="s">
        <v>4934</v>
      </c>
      <c r="T792" s="426"/>
      <c r="U792" s="426"/>
      <c r="V792" s="426"/>
      <c r="W792" s="426"/>
      <c r="X792" s="491">
        <v>17</v>
      </c>
      <c r="Y792" s="491">
        <v>20</v>
      </c>
    </row>
    <row r="793" spans="1:25">
      <c r="A793" s="426">
        <f>'Page 1 - General Information'!$G$12</f>
        <v>113362403</v>
      </c>
      <c r="B793" s="426" t="str">
        <f>'Page 1 - General Information'!$G$16</f>
        <v>2562</v>
      </c>
      <c r="C793" s="489" t="s">
        <v>19151</v>
      </c>
      <c r="D793" s="426"/>
      <c r="E793" s="426"/>
      <c r="F793" s="426"/>
      <c r="G793" s="426"/>
      <c r="H793" s="426"/>
      <c r="I793" s="426"/>
      <c r="J793" s="426"/>
      <c r="K793" s="426"/>
      <c r="L793" s="426"/>
      <c r="M793" s="426"/>
      <c r="N793" s="426" t="s">
        <v>4157</v>
      </c>
      <c r="O793" s="490">
        <f>INDEX('Page 2 - Team Information'!$K$14:$AP$184,Y793,X793)</f>
        <v>0</v>
      </c>
      <c r="P793" s="426"/>
      <c r="Q793" s="426"/>
      <c r="R793" s="426"/>
      <c r="S793" s="426" t="s">
        <v>4935</v>
      </c>
      <c r="T793" s="426"/>
      <c r="U793" s="426"/>
      <c r="V793" s="426"/>
      <c r="W793" s="426"/>
      <c r="X793" s="491">
        <v>19</v>
      </c>
      <c r="Y793" s="491">
        <v>20</v>
      </c>
    </row>
    <row r="794" spans="1:25">
      <c r="A794" s="426">
        <f>'Page 1 - General Information'!$G$12</f>
        <v>113362403</v>
      </c>
      <c r="B794" s="426" t="str">
        <f>'Page 1 - General Information'!$G$16</f>
        <v>2562</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c r="A795" s="426">
        <f>'Page 1 - General Information'!$G$12</f>
        <v>113362403</v>
      </c>
      <c r="B795" s="426" t="str">
        <f>'Page 1 - General Information'!$G$16</f>
        <v>2562</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c r="A796" s="426">
        <f>'Page 1 - General Information'!$G$12</f>
        <v>113362403</v>
      </c>
      <c r="B796" s="426" t="str">
        <f>'Page 1 - General Information'!$G$16</f>
        <v>2562</v>
      </c>
      <c r="C796" s="489" t="s">
        <v>19151</v>
      </c>
      <c r="D796" s="426"/>
      <c r="E796" s="426"/>
      <c r="F796" s="426"/>
      <c r="G796" s="426"/>
      <c r="H796" s="426"/>
      <c r="I796" s="426"/>
      <c r="J796" s="426"/>
      <c r="K796" s="426"/>
      <c r="L796" s="426"/>
      <c r="M796" s="426"/>
      <c r="N796" s="426" t="s">
        <v>4157</v>
      </c>
      <c r="O796" s="490">
        <f>INDEX('Page 2 - Team Information'!$K$14:$AP$184,Y796,X796)</f>
        <v>0</v>
      </c>
      <c r="P796" s="426"/>
      <c r="Q796" s="426"/>
      <c r="R796" s="426"/>
      <c r="S796" s="426" t="s">
        <v>4938</v>
      </c>
      <c r="T796" s="426"/>
      <c r="U796" s="426"/>
      <c r="V796" s="426"/>
      <c r="W796" s="426"/>
      <c r="X796" s="491">
        <v>22</v>
      </c>
      <c r="Y796" s="491">
        <v>20</v>
      </c>
    </row>
    <row r="797" spans="1:25">
      <c r="A797" s="426">
        <f>'Page 1 - General Information'!$G$12</f>
        <v>113362403</v>
      </c>
      <c r="B797" s="426" t="str">
        <f>'Page 1 - General Information'!$G$16</f>
        <v>2562</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t="str">
        <f>INDEX('Page 2 - Team Information'!$K$14:$AP$184,Y797,X797)</f>
        <v xml:space="preserve">Yes </v>
      </c>
      <c r="W797" s="426"/>
      <c r="X797" s="491">
        <v>5</v>
      </c>
      <c r="Y797" s="491">
        <v>21</v>
      </c>
    </row>
    <row r="798" spans="1:25">
      <c r="A798" s="426">
        <f>'Page 1 - General Information'!$G$12</f>
        <v>113362403</v>
      </c>
      <c r="B798" s="426" t="str">
        <f>'Page 1 - General Information'!$G$16</f>
        <v>2562</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c r="A799" s="426">
        <f>'Page 1 - General Information'!$G$12</f>
        <v>113362403</v>
      </c>
      <c r="B799" s="426" t="str">
        <f>'Page 1 - General Information'!$G$16</f>
        <v>2562</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c r="A800" s="426">
        <f>'Page 1 - General Information'!$G$12</f>
        <v>113362403</v>
      </c>
      <c r="B800" s="426" t="str">
        <f>'Page 1 - General Information'!$G$16</f>
        <v>2562</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1957-06-30</v>
      </c>
      <c r="U800" s="426"/>
      <c r="V800" s="426"/>
      <c r="W800" s="426"/>
      <c r="X800" s="491">
        <v>9</v>
      </c>
      <c r="Y800" s="491">
        <v>21</v>
      </c>
    </row>
    <row r="801" spans="1:25">
      <c r="A801" s="426">
        <f>'Page 1 - General Information'!$G$12</f>
        <v>113362403</v>
      </c>
      <c r="B801" s="426" t="str">
        <f>'Page 1 - General Information'!$G$16</f>
        <v>2562</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c r="A802" s="426">
        <f>'Page 1 - General Information'!$G$12</f>
        <v>113362403</v>
      </c>
      <c r="B802" s="426" t="str">
        <f>'Page 1 - General Information'!$G$16</f>
        <v>2562</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c r="A803" s="426">
        <f>'Page 1 - General Information'!$G$12</f>
        <v>113362403</v>
      </c>
      <c r="B803" s="426" t="str">
        <f>'Page 1 - General Information'!$G$16</f>
        <v>2562</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c r="A804" s="426">
        <f>'Page 1 - General Information'!$G$12</f>
        <v>113362403</v>
      </c>
      <c r="B804" s="426" t="str">
        <f>'Page 1 - General Information'!$G$16</f>
        <v>2562</v>
      </c>
      <c r="C804" s="489" t="s">
        <v>19151</v>
      </c>
      <c r="D804" s="426"/>
      <c r="E804" s="426"/>
      <c r="F804" s="426"/>
      <c r="G804" s="426"/>
      <c r="H804" s="426"/>
      <c r="I804" s="426"/>
      <c r="J804" s="426"/>
      <c r="K804" s="426"/>
      <c r="L804" s="426"/>
      <c r="M804" s="426"/>
      <c r="N804" s="426" t="s">
        <v>4157</v>
      </c>
      <c r="O804" s="490">
        <f>INDEX('Page 2 - Team Information'!$K$14:$AP$184,Y804,X804)</f>
        <v>10</v>
      </c>
      <c r="P804" s="426"/>
      <c r="Q804" s="426"/>
      <c r="R804" s="426"/>
      <c r="S804" s="426" t="s">
        <v>4946</v>
      </c>
      <c r="T804" s="426"/>
      <c r="U804" s="426"/>
      <c r="V804" s="426"/>
      <c r="W804" s="426"/>
      <c r="X804" s="491">
        <v>14</v>
      </c>
      <c r="Y804" s="491">
        <v>21</v>
      </c>
    </row>
    <row r="805" spans="1:25">
      <c r="A805" s="426">
        <f>'Page 1 - General Information'!$G$12</f>
        <v>113362403</v>
      </c>
      <c r="B805" s="426" t="str">
        <f>'Page 1 - General Information'!$G$16</f>
        <v>2562</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c r="A806" s="426">
        <f>'Page 1 - General Information'!$G$12</f>
        <v>113362403</v>
      </c>
      <c r="B806" s="426" t="str">
        <f>'Page 1 - General Information'!$G$16</f>
        <v>2562</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c r="A807" s="426">
        <f>'Page 1 - General Information'!$G$12</f>
        <v>113362403</v>
      </c>
      <c r="B807" s="426" t="str">
        <f>'Page 1 - General Information'!$G$16</f>
        <v>2562</v>
      </c>
      <c r="C807" s="489" t="s">
        <v>19151</v>
      </c>
      <c r="D807" s="426"/>
      <c r="E807" s="426"/>
      <c r="F807" s="426"/>
      <c r="G807" s="426"/>
      <c r="H807" s="426"/>
      <c r="I807" s="426"/>
      <c r="J807" s="426"/>
      <c r="K807" s="426"/>
      <c r="L807" s="426"/>
      <c r="M807" s="426"/>
      <c r="N807" s="426" t="s">
        <v>4157</v>
      </c>
      <c r="O807" s="490">
        <f>INDEX('Page 2 - Team Information'!$K$14:$AP$184,Y807,X807)</f>
        <v>10</v>
      </c>
      <c r="P807" s="426"/>
      <c r="Q807" s="426"/>
      <c r="R807" s="426"/>
      <c r="S807" s="426" t="s">
        <v>4949</v>
      </c>
      <c r="T807" s="426"/>
      <c r="U807" s="426"/>
      <c r="V807" s="426"/>
      <c r="W807" s="426"/>
      <c r="X807" s="491">
        <v>17</v>
      </c>
      <c r="Y807" s="491">
        <v>21</v>
      </c>
    </row>
    <row r="808" spans="1:25">
      <c r="A808" s="426">
        <f>'Page 1 - General Information'!$G$12</f>
        <v>113362403</v>
      </c>
      <c r="B808" s="426" t="str">
        <f>'Page 1 - General Information'!$G$16</f>
        <v>2562</v>
      </c>
      <c r="C808" s="489" t="s">
        <v>19151</v>
      </c>
      <c r="D808" s="426"/>
      <c r="E808" s="426"/>
      <c r="F808" s="426"/>
      <c r="G808" s="426"/>
      <c r="H808" s="426"/>
      <c r="I808" s="426"/>
      <c r="J808" s="426"/>
      <c r="K808" s="426"/>
      <c r="L808" s="426"/>
      <c r="M808" s="426"/>
      <c r="N808" s="426" t="s">
        <v>4157</v>
      </c>
      <c r="O808" s="490">
        <f>INDEX('Page 2 - Team Information'!$K$14:$AP$184,Y808,X808)</f>
        <v>9</v>
      </c>
      <c r="P808" s="426"/>
      <c r="Q808" s="426"/>
      <c r="R808" s="426"/>
      <c r="S808" s="426" t="s">
        <v>4950</v>
      </c>
      <c r="T808" s="426"/>
      <c r="U808" s="426"/>
      <c r="V808" s="426"/>
      <c r="W808" s="426"/>
      <c r="X808" s="491">
        <v>19</v>
      </c>
      <c r="Y808" s="491">
        <v>21</v>
      </c>
    </row>
    <row r="809" spans="1:25">
      <c r="A809" s="426">
        <f>'Page 1 - General Information'!$G$12</f>
        <v>113362403</v>
      </c>
      <c r="B809" s="426" t="str">
        <f>'Page 1 - General Information'!$G$16</f>
        <v>2562</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c r="A810" s="426">
        <f>'Page 1 - General Information'!$G$12</f>
        <v>113362403</v>
      </c>
      <c r="B810" s="426" t="str">
        <f>'Page 1 - General Information'!$G$16</f>
        <v>2562</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c r="A811" s="426">
        <f>'Page 1 - General Information'!$G$12</f>
        <v>113362403</v>
      </c>
      <c r="B811" s="426" t="str">
        <f>'Page 1 - General Information'!$G$16</f>
        <v>2562</v>
      </c>
      <c r="C811" s="489" t="s">
        <v>19151</v>
      </c>
      <c r="D811" s="426"/>
      <c r="E811" s="426"/>
      <c r="F811" s="426"/>
      <c r="G811" s="426"/>
      <c r="H811" s="426"/>
      <c r="I811" s="426"/>
      <c r="J811" s="426"/>
      <c r="K811" s="426"/>
      <c r="L811" s="426"/>
      <c r="M811" s="426"/>
      <c r="N811" s="426" t="s">
        <v>4157</v>
      </c>
      <c r="O811" s="490">
        <f>INDEX('Page 2 - Team Information'!$K$14:$AP$184,Y811,X811)</f>
        <v>9</v>
      </c>
      <c r="P811" s="426"/>
      <c r="Q811" s="426"/>
      <c r="R811" s="426"/>
      <c r="S811" s="426" t="s">
        <v>4953</v>
      </c>
      <c r="T811" s="426"/>
      <c r="U811" s="426"/>
      <c r="V811" s="426"/>
      <c r="W811" s="426"/>
      <c r="X811" s="491">
        <v>22</v>
      </c>
      <c r="Y811" s="491">
        <v>21</v>
      </c>
    </row>
    <row r="812" spans="1:25">
      <c r="A812" s="426">
        <f>'Page 1 - General Information'!$G$12</f>
        <v>113362403</v>
      </c>
      <c r="B812" s="426" t="str">
        <f>'Page 1 - General Information'!$G$16</f>
        <v>2562</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f>INDEX('Page 2 - Team Information'!$K$14:$AP$184,Y812,X812)</f>
        <v>0</v>
      </c>
      <c r="W812" s="426"/>
      <c r="X812" s="491">
        <v>5</v>
      </c>
      <c r="Y812" s="491">
        <v>22</v>
      </c>
    </row>
    <row r="813" spans="1:25">
      <c r="A813" s="426">
        <f>'Page 1 - General Information'!$G$12</f>
        <v>113362403</v>
      </c>
      <c r="B813" s="426" t="str">
        <f>'Page 1 - General Information'!$G$16</f>
        <v>2562</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c r="A814" s="426">
        <f>'Page 1 - General Information'!$G$12</f>
        <v>113362403</v>
      </c>
      <c r="B814" s="426" t="str">
        <f>'Page 1 - General Information'!$G$16</f>
        <v>2562</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c r="A815" s="426">
        <f>'Page 1 - General Information'!$G$12</f>
        <v>113362403</v>
      </c>
      <c r="B815" s="426" t="str">
        <f>'Page 1 - General Information'!$G$16</f>
        <v>2562</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
      </c>
      <c r="U815" s="426"/>
      <c r="V815" s="426"/>
      <c r="W815" s="426"/>
      <c r="X815" s="491">
        <v>9</v>
      </c>
      <c r="Y815" s="491">
        <v>22</v>
      </c>
    </row>
    <row r="816" spans="1:25">
      <c r="A816" s="426">
        <f>'Page 1 - General Information'!$G$12</f>
        <v>113362403</v>
      </c>
      <c r="B816" s="426" t="str">
        <f>'Page 1 - General Information'!$G$16</f>
        <v>2562</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c r="A817" s="426">
        <f>'Page 1 - General Information'!$G$12</f>
        <v>113362403</v>
      </c>
      <c r="B817" s="426" t="str">
        <f>'Page 1 - General Information'!$G$16</f>
        <v>2562</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c r="A818" s="426">
        <f>'Page 1 - General Information'!$G$12</f>
        <v>113362403</v>
      </c>
      <c r="B818" s="426" t="str">
        <f>'Page 1 - General Information'!$G$16</f>
        <v>2562</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c r="A819" s="426">
        <f>'Page 1 - General Information'!$G$12</f>
        <v>113362403</v>
      </c>
      <c r="B819" s="426" t="str">
        <f>'Page 1 - General Information'!$G$16</f>
        <v>2562</v>
      </c>
      <c r="C819" s="489" t="s">
        <v>19151</v>
      </c>
      <c r="D819" s="426"/>
      <c r="E819" s="426"/>
      <c r="F819" s="426"/>
      <c r="G819" s="426"/>
      <c r="H819" s="426"/>
      <c r="I819" s="426"/>
      <c r="J819" s="426"/>
      <c r="K819" s="426"/>
      <c r="L819" s="426"/>
      <c r="M819" s="426"/>
      <c r="N819" s="426" t="s">
        <v>4157</v>
      </c>
      <c r="O819" s="490">
        <f>INDEX('Page 2 - Team Information'!$K$14:$AP$184,Y819,X819)</f>
        <v>0</v>
      </c>
      <c r="P819" s="426"/>
      <c r="Q819" s="426"/>
      <c r="R819" s="426"/>
      <c r="S819" s="426" t="s">
        <v>4961</v>
      </c>
      <c r="T819" s="426"/>
      <c r="U819" s="426"/>
      <c r="V819" s="426"/>
      <c r="W819" s="426"/>
      <c r="X819" s="491">
        <v>14</v>
      </c>
      <c r="Y819" s="491">
        <v>22</v>
      </c>
    </row>
    <row r="820" spans="1:25">
      <c r="A820" s="426">
        <f>'Page 1 - General Information'!$G$12</f>
        <v>113362403</v>
      </c>
      <c r="B820" s="426" t="str">
        <f>'Page 1 - General Information'!$G$16</f>
        <v>2562</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c r="A821" s="426">
        <f>'Page 1 - General Information'!$G$12</f>
        <v>113362403</v>
      </c>
      <c r="B821" s="426" t="str">
        <f>'Page 1 - General Information'!$G$16</f>
        <v>2562</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c r="A822" s="426">
        <f>'Page 1 - General Information'!$G$12</f>
        <v>113362403</v>
      </c>
      <c r="B822" s="426" t="str">
        <f>'Page 1 - General Information'!$G$16</f>
        <v>2562</v>
      </c>
      <c r="C822" s="489" t="s">
        <v>19151</v>
      </c>
      <c r="D822" s="426"/>
      <c r="E822" s="426"/>
      <c r="F822" s="426"/>
      <c r="G822" s="426"/>
      <c r="H822" s="426"/>
      <c r="I822" s="426"/>
      <c r="J822" s="426"/>
      <c r="K822" s="426"/>
      <c r="L822" s="426"/>
      <c r="M822" s="426"/>
      <c r="N822" s="426" t="s">
        <v>4157</v>
      </c>
      <c r="O822" s="490">
        <f>INDEX('Page 2 - Team Information'!$K$14:$AP$184,Y822,X822)</f>
        <v>0</v>
      </c>
      <c r="P822" s="426"/>
      <c r="Q822" s="426"/>
      <c r="R822" s="426"/>
      <c r="S822" s="426" t="s">
        <v>4964</v>
      </c>
      <c r="T822" s="426"/>
      <c r="U822" s="426"/>
      <c r="V822" s="426"/>
      <c r="W822" s="426"/>
      <c r="X822" s="491">
        <v>17</v>
      </c>
      <c r="Y822" s="491">
        <v>22</v>
      </c>
    </row>
    <row r="823" spans="1:25">
      <c r="A823" s="426">
        <f>'Page 1 - General Information'!$G$12</f>
        <v>113362403</v>
      </c>
      <c r="B823" s="426" t="str">
        <f>'Page 1 - General Information'!$G$16</f>
        <v>2562</v>
      </c>
      <c r="C823" s="489" t="s">
        <v>19151</v>
      </c>
      <c r="D823" s="426"/>
      <c r="E823" s="426"/>
      <c r="F823" s="426"/>
      <c r="G823" s="426"/>
      <c r="H823" s="426"/>
      <c r="I823" s="426"/>
      <c r="J823" s="426"/>
      <c r="K823" s="426"/>
      <c r="L823" s="426"/>
      <c r="M823" s="426"/>
      <c r="N823" s="426" t="s">
        <v>4157</v>
      </c>
      <c r="O823" s="490">
        <f>INDEX('Page 2 - Team Information'!$K$14:$AP$184,Y823,X823)</f>
        <v>0</v>
      </c>
      <c r="P823" s="426"/>
      <c r="Q823" s="426"/>
      <c r="R823" s="426"/>
      <c r="S823" s="426" t="s">
        <v>4965</v>
      </c>
      <c r="T823" s="426"/>
      <c r="U823" s="426"/>
      <c r="V823" s="426"/>
      <c r="W823" s="426"/>
      <c r="X823" s="491">
        <v>19</v>
      </c>
      <c r="Y823" s="491">
        <v>22</v>
      </c>
    </row>
    <row r="824" spans="1:25">
      <c r="A824" s="426">
        <f>'Page 1 - General Information'!$G$12</f>
        <v>113362403</v>
      </c>
      <c r="B824" s="426" t="str">
        <f>'Page 1 - General Information'!$G$16</f>
        <v>2562</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c r="A825" s="426">
        <f>'Page 1 - General Information'!$G$12</f>
        <v>113362403</v>
      </c>
      <c r="B825" s="426" t="str">
        <f>'Page 1 - General Information'!$G$16</f>
        <v>2562</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c r="A826" s="426">
        <f>'Page 1 - General Information'!$G$12</f>
        <v>113362403</v>
      </c>
      <c r="B826" s="426" t="str">
        <f>'Page 1 - General Information'!$G$16</f>
        <v>2562</v>
      </c>
      <c r="C826" s="489" t="s">
        <v>19151</v>
      </c>
      <c r="D826" s="426"/>
      <c r="E826" s="426"/>
      <c r="F826" s="426"/>
      <c r="G826" s="426"/>
      <c r="H826" s="426"/>
      <c r="I826" s="426"/>
      <c r="J826" s="426"/>
      <c r="K826" s="426"/>
      <c r="L826" s="426"/>
      <c r="M826" s="426"/>
      <c r="N826" s="426" t="s">
        <v>4157</v>
      </c>
      <c r="O826" s="490">
        <f>INDEX('Page 2 - Team Information'!$K$14:$AP$184,Y826,X826)</f>
        <v>0</v>
      </c>
      <c r="P826" s="426"/>
      <c r="Q826" s="426"/>
      <c r="R826" s="426"/>
      <c r="S826" s="426" t="s">
        <v>4968</v>
      </c>
      <c r="T826" s="426"/>
      <c r="U826" s="426"/>
      <c r="V826" s="426"/>
      <c r="W826" s="426"/>
      <c r="X826" s="491">
        <v>22</v>
      </c>
      <c r="Y826" s="491">
        <v>22</v>
      </c>
    </row>
    <row r="827" spans="1:25">
      <c r="A827" s="426">
        <f>'Page 1 - General Information'!$G$12</f>
        <v>113362403</v>
      </c>
      <c r="B827" s="426" t="str">
        <f>'Page 1 - General Information'!$G$16</f>
        <v>2562</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c r="A828" s="426">
        <f>'Page 1 - General Information'!$G$12</f>
        <v>113362403</v>
      </c>
      <c r="B828" s="426" t="str">
        <f>'Page 1 - General Information'!$G$16</f>
        <v>2562</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c r="A829" s="426">
        <f>'Page 1 - General Information'!$G$12</f>
        <v>113362403</v>
      </c>
      <c r="B829" s="426" t="str">
        <f>'Page 1 - General Information'!$G$16</f>
        <v>2562</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f>INDEX('Page 2 - Team Information'!$K$14:$AP$184,Y829,X829)</f>
        <v>0</v>
      </c>
      <c r="W829" s="426"/>
      <c r="X829" s="491">
        <v>7</v>
      </c>
      <c r="Y829" s="491">
        <v>23</v>
      </c>
    </row>
    <row r="830" spans="1:25">
      <c r="A830" s="426">
        <f>'Page 1 - General Information'!$G$12</f>
        <v>113362403</v>
      </c>
      <c r="B830" s="426" t="str">
        <f>'Page 1 - General Information'!$G$16</f>
        <v>2562</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2006-06-30</v>
      </c>
      <c r="U830" s="426"/>
      <c r="V830" s="426"/>
      <c r="W830" s="426"/>
      <c r="X830" s="491">
        <v>9</v>
      </c>
      <c r="Y830" s="491">
        <v>23</v>
      </c>
    </row>
    <row r="831" spans="1:25">
      <c r="A831" s="426">
        <f>'Page 1 - General Information'!$G$12</f>
        <v>113362403</v>
      </c>
      <c r="B831" s="426" t="str">
        <f>'Page 1 - General Information'!$G$16</f>
        <v>2562</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c r="A832" s="426">
        <f>'Page 1 - General Information'!$G$12</f>
        <v>113362403</v>
      </c>
      <c r="B832" s="426" t="str">
        <f>'Page 1 - General Information'!$G$16</f>
        <v>2562</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c r="A833" s="426">
        <f>'Page 1 - General Information'!$G$12</f>
        <v>113362403</v>
      </c>
      <c r="B833" s="426" t="str">
        <f>'Page 1 - General Information'!$G$16</f>
        <v>2562</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c r="A834" s="426">
        <f>'Page 1 - General Information'!$G$12</f>
        <v>113362403</v>
      </c>
      <c r="B834" s="426" t="str">
        <f>'Page 1 - General Information'!$G$16</f>
        <v>2562</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c r="A835" s="426">
        <f>'Page 1 - General Information'!$G$12</f>
        <v>113362403</v>
      </c>
      <c r="B835" s="426" t="str">
        <f>'Page 1 - General Information'!$G$16</f>
        <v>2562</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c r="A836" s="426">
        <f>'Page 1 - General Information'!$G$12</f>
        <v>113362403</v>
      </c>
      <c r="B836" s="426" t="str">
        <f>'Page 1 - General Information'!$G$16</f>
        <v>2562</v>
      </c>
      <c r="C836" s="489" t="s">
        <v>19151</v>
      </c>
      <c r="D836" s="426"/>
      <c r="E836" s="426"/>
      <c r="F836" s="426"/>
      <c r="G836" s="426"/>
      <c r="H836" s="426"/>
      <c r="I836" s="426"/>
      <c r="J836" s="426"/>
      <c r="K836" s="426"/>
      <c r="L836" s="426"/>
      <c r="M836" s="426"/>
      <c r="N836" s="426" t="s">
        <v>4157</v>
      </c>
      <c r="O836" s="490">
        <f>INDEX('Page 2 - Team Information'!$K$14:$AP$184,Y836,X836)</f>
        <v>18</v>
      </c>
      <c r="P836" s="426"/>
      <c r="Q836" s="426"/>
      <c r="R836" s="426"/>
      <c r="S836" s="426" t="s">
        <v>4978</v>
      </c>
      <c r="T836" s="426"/>
      <c r="U836" s="426"/>
      <c r="V836" s="426"/>
      <c r="W836" s="426"/>
      <c r="X836" s="491">
        <v>16</v>
      </c>
      <c r="Y836" s="491">
        <v>23</v>
      </c>
    </row>
    <row r="837" spans="1:25">
      <c r="A837" s="426">
        <f>'Page 1 - General Information'!$G$12</f>
        <v>113362403</v>
      </c>
      <c r="B837" s="426" t="str">
        <f>'Page 1 - General Information'!$G$16</f>
        <v>2562</v>
      </c>
      <c r="C837" s="489" t="s">
        <v>19151</v>
      </c>
      <c r="D837" s="426"/>
      <c r="E837" s="426"/>
      <c r="F837" s="426"/>
      <c r="G837" s="426"/>
      <c r="H837" s="426"/>
      <c r="I837" s="426"/>
      <c r="J837" s="426"/>
      <c r="K837" s="426"/>
      <c r="L837" s="426"/>
      <c r="M837" s="426"/>
      <c r="N837" s="426" t="s">
        <v>4157</v>
      </c>
      <c r="O837" s="490">
        <f>INDEX('Page 2 - Team Information'!$K$14:$AP$184,Y837,X837)</f>
        <v>18</v>
      </c>
      <c r="P837" s="426"/>
      <c r="Q837" s="426"/>
      <c r="R837" s="426"/>
      <c r="S837" s="426" t="s">
        <v>4979</v>
      </c>
      <c r="T837" s="426"/>
      <c r="U837" s="426"/>
      <c r="V837" s="426"/>
      <c r="W837" s="426"/>
      <c r="X837" s="491">
        <v>17</v>
      </c>
      <c r="Y837" s="491">
        <v>23</v>
      </c>
    </row>
    <row r="838" spans="1:25">
      <c r="A838" s="426">
        <f>'Page 1 - General Information'!$G$12</f>
        <v>113362403</v>
      </c>
      <c r="B838" s="426" t="str">
        <f>'Page 1 - General Information'!$G$16</f>
        <v>2562</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c r="A839" s="426">
        <f>'Page 1 - General Information'!$G$12</f>
        <v>113362403</v>
      </c>
      <c r="B839" s="426" t="str">
        <f>'Page 1 - General Information'!$G$16</f>
        <v>2562</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c r="A840" s="426">
        <f>'Page 1 - General Information'!$G$12</f>
        <v>113362403</v>
      </c>
      <c r="B840" s="426" t="str">
        <f>'Page 1 - General Information'!$G$16</f>
        <v>2562</v>
      </c>
      <c r="C840" s="489" t="s">
        <v>19151</v>
      </c>
      <c r="D840" s="426"/>
      <c r="E840" s="426"/>
      <c r="F840" s="426"/>
      <c r="G840" s="426"/>
      <c r="H840" s="426"/>
      <c r="I840" s="426"/>
      <c r="J840" s="426"/>
      <c r="K840" s="426"/>
      <c r="L840" s="426"/>
      <c r="M840" s="426"/>
      <c r="N840" s="426" t="s">
        <v>4157</v>
      </c>
      <c r="O840" s="490">
        <f>INDEX('Page 2 - Team Information'!$K$14:$AP$184,Y840,X840)</f>
        <v>0</v>
      </c>
      <c r="P840" s="426"/>
      <c r="Q840" s="426"/>
      <c r="R840" s="426"/>
      <c r="S840" s="426" t="s">
        <v>4982</v>
      </c>
      <c r="T840" s="426"/>
      <c r="U840" s="426"/>
      <c r="V840" s="426"/>
      <c r="W840" s="426"/>
      <c r="X840" s="491">
        <v>21</v>
      </c>
      <c r="Y840" s="491">
        <v>23</v>
      </c>
    </row>
    <row r="841" spans="1:25">
      <c r="A841" s="426">
        <f>'Page 1 - General Information'!$G$12</f>
        <v>113362403</v>
      </c>
      <c r="B841" s="426" t="str">
        <f>'Page 1 - General Information'!$G$16</f>
        <v>2562</v>
      </c>
      <c r="C841" s="489" t="s">
        <v>19151</v>
      </c>
      <c r="D841" s="426"/>
      <c r="E841" s="426"/>
      <c r="F841" s="426"/>
      <c r="G841" s="426"/>
      <c r="H841" s="426"/>
      <c r="I841" s="426"/>
      <c r="J841" s="426"/>
      <c r="K841" s="426"/>
      <c r="L841" s="426"/>
      <c r="M841" s="426"/>
      <c r="N841" s="426" t="s">
        <v>4157</v>
      </c>
      <c r="O841" s="490">
        <f>INDEX('Page 2 - Team Information'!$K$14:$AP$184,Y841,X841)</f>
        <v>0</v>
      </c>
      <c r="P841" s="426"/>
      <c r="Q841" s="426"/>
      <c r="R841" s="426"/>
      <c r="S841" s="426" t="s">
        <v>4983</v>
      </c>
      <c r="T841" s="426"/>
      <c r="U841" s="426"/>
      <c r="V841" s="426"/>
      <c r="W841" s="426"/>
      <c r="X841" s="491">
        <v>22</v>
      </c>
      <c r="Y841" s="491">
        <v>23</v>
      </c>
    </row>
    <row r="842" spans="1:25">
      <c r="A842" s="426">
        <f>'Page 1 - General Information'!$G$12</f>
        <v>113362403</v>
      </c>
      <c r="B842" s="426" t="str">
        <f>'Page 1 - General Information'!$G$16</f>
        <v>2562</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c r="A843" s="426">
        <f>'Page 1 - General Information'!$G$12</f>
        <v>113362403</v>
      </c>
      <c r="B843" s="426" t="str">
        <f>'Page 1 - General Information'!$G$16</f>
        <v>2562</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c r="A844" s="426">
        <f>'Page 1 - General Information'!$G$12</f>
        <v>113362403</v>
      </c>
      <c r="B844" s="426" t="str">
        <f>'Page 1 - General Information'!$G$16</f>
        <v>2562</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c r="A845" s="426">
        <f>'Page 1 - General Information'!$G$12</f>
        <v>113362403</v>
      </c>
      <c r="B845" s="426" t="str">
        <f>'Page 1 - General Information'!$G$16</f>
        <v>2562</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c r="A846" s="426">
        <f>'Page 1 - General Information'!$G$12</f>
        <v>113362403</v>
      </c>
      <c r="B846" s="426" t="str">
        <f>'Page 1 - General Information'!$G$16</f>
        <v>2562</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c r="A847" s="426">
        <f>'Page 1 - General Information'!$G$12</f>
        <v>113362403</v>
      </c>
      <c r="B847" s="426" t="str">
        <f>'Page 1 - General Information'!$G$16</f>
        <v>2562</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c r="A848" s="426">
        <f>'Page 1 - General Information'!$G$12</f>
        <v>113362403</v>
      </c>
      <c r="B848" s="426" t="str">
        <f>'Page 1 - General Information'!$G$16</f>
        <v>2562</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c r="A849" s="426">
        <f>'Page 1 - General Information'!$G$12</f>
        <v>113362403</v>
      </c>
      <c r="B849" s="426" t="str">
        <f>'Page 1 - General Information'!$G$16</f>
        <v>2562</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c r="A850" s="426">
        <f>'Page 1 - General Information'!$G$12</f>
        <v>113362403</v>
      </c>
      <c r="B850" s="426" t="str">
        <f>'Page 1 - General Information'!$G$16</f>
        <v>2562</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c r="A851" s="426">
        <f>'Page 1 - General Information'!$G$12</f>
        <v>113362403</v>
      </c>
      <c r="B851" s="426" t="str">
        <f>'Page 1 - General Information'!$G$16</f>
        <v>2562</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c r="A852" s="426">
        <f>'Page 1 - General Information'!$G$12</f>
        <v>113362403</v>
      </c>
      <c r="B852" s="426" t="str">
        <f>'Page 1 - General Information'!$G$16</f>
        <v>2562</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c r="A853" s="426">
        <f>'Page 1 - General Information'!$G$12</f>
        <v>113362403</v>
      </c>
      <c r="B853" s="426" t="str">
        <f>'Page 1 - General Information'!$G$16</f>
        <v>2562</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c r="A854" s="426">
        <f>'Page 1 - General Information'!$G$12</f>
        <v>113362403</v>
      </c>
      <c r="B854" s="426" t="str">
        <f>'Page 1 - General Information'!$G$16</f>
        <v>2562</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c r="A855" s="426">
        <f>'Page 1 - General Information'!$G$12</f>
        <v>113362403</v>
      </c>
      <c r="B855" s="426" t="str">
        <f>'Page 1 - General Information'!$G$16</f>
        <v>2562</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c r="A856" s="426">
        <f>'Page 1 - General Information'!$G$12</f>
        <v>113362403</v>
      </c>
      <c r="B856" s="426" t="str">
        <f>'Page 1 - General Information'!$G$16</f>
        <v>2562</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c r="A857" s="426">
        <f>'Page 1 - General Information'!$G$12</f>
        <v>113362403</v>
      </c>
      <c r="B857" s="426" t="str">
        <f>'Page 1 - General Information'!$G$16</f>
        <v>2562</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t="str">
        <f>INDEX('Page 2 - Team Information'!$K$14:$AP$184,Y857,X857)</f>
        <v xml:space="preserve">Yes </v>
      </c>
      <c r="W857" s="426"/>
      <c r="X857" s="491">
        <v>5</v>
      </c>
      <c r="Y857" s="491">
        <v>25</v>
      </c>
    </row>
    <row r="858" spans="1:25">
      <c r="A858" s="426">
        <f>'Page 1 - General Information'!$G$12</f>
        <v>113362403</v>
      </c>
      <c r="B858" s="426" t="str">
        <f>'Page 1 - General Information'!$G$16</f>
        <v>2562</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c r="A859" s="426">
        <f>'Page 1 - General Information'!$G$12</f>
        <v>113362403</v>
      </c>
      <c r="B859" s="426" t="str">
        <f>'Page 1 - General Information'!$G$16</f>
        <v>2562</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c r="A860" s="426">
        <f>'Page 1 - General Information'!$G$12</f>
        <v>113362403</v>
      </c>
      <c r="B860" s="426" t="str">
        <f>'Page 1 - General Information'!$G$16</f>
        <v>2562</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1972-06-30</v>
      </c>
      <c r="U860" s="426"/>
      <c r="V860" s="426"/>
      <c r="W860" s="426"/>
      <c r="X860" s="491">
        <v>9</v>
      </c>
      <c r="Y860" s="491">
        <v>25</v>
      </c>
    </row>
    <row r="861" spans="1:25">
      <c r="A861" s="426">
        <f>'Page 1 - General Information'!$G$12</f>
        <v>113362403</v>
      </c>
      <c r="B861" s="426" t="str">
        <f>'Page 1 - General Information'!$G$16</f>
        <v>2562</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c r="A862" s="426">
        <f>'Page 1 - General Information'!$G$12</f>
        <v>113362403</v>
      </c>
      <c r="B862" s="426" t="str">
        <f>'Page 1 - General Information'!$G$16</f>
        <v>2562</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c r="A863" s="426">
        <f>'Page 1 - General Information'!$G$12</f>
        <v>113362403</v>
      </c>
      <c r="B863" s="426" t="str">
        <f>'Page 1 - General Information'!$G$16</f>
        <v>2562</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c r="A864" s="426">
        <f>'Page 1 - General Information'!$G$12</f>
        <v>113362403</v>
      </c>
      <c r="B864" s="426" t="str">
        <f>'Page 1 - General Information'!$G$16</f>
        <v>2562</v>
      </c>
      <c r="C864" s="489" t="s">
        <v>19151</v>
      </c>
      <c r="D864" s="426"/>
      <c r="E864" s="426"/>
      <c r="F864" s="426"/>
      <c r="G864" s="426"/>
      <c r="H864" s="426"/>
      <c r="I864" s="426"/>
      <c r="J864" s="426"/>
      <c r="K864" s="426"/>
      <c r="L864" s="426"/>
      <c r="M864" s="426"/>
      <c r="N864" s="426" t="s">
        <v>4157</v>
      </c>
      <c r="O864" s="490">
        <f>INDEX('Page 2 - Team Information'!$K$14:$AP$184,Y864,X864)</f>
        <v>17</v>
      </c>
      <c r="P864" s="426"/>
      <c r="Q864" s="426"/>
      <c r="R864" s="426"/>
      <c r="S864" s="426" t="s">
        <v>5006</v>
      </c>
      <c r="T864" s="426"/>
      <c r="U864" s="426"/>
      <c r="V864" s="426"/>
      <c r="W864" s="426"/>
      <c r="X864" s="491">
        <v>14</v>
      </c>
      <c r="Y864" s="491">
        <v>25</v>
      </c>
    </row>
    <row r="865" spans="1:25">
      <c r="A865" s="426">
        <f>'Page 1 - General Information'!$G$12</f>
        <v>113362403</v>
      </c>
      <c r="B865" s="426" t="str">
        <f>'Page 1 - General Information'!$G$16</f>
        <v>2562</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c r="A866" s="426">
        <f>'Page 1 - General Information'!$G$12</f>
        <v>113362403</v>
      </c>
      <c r="B866" s="426" t="str">
        <f>'Page 1 - General Information'!$G$16</f>
        <v>2562</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c r="A867" s="426">
        <f>'Page 1 - General Information'!$G$12</f>
        <v>113362403</v>
      </c>
      <c r="B867" s="426" t="str">
        <f>'Page 1 - General Information'!$G$16</f>
        <v>2562</v>
      </c>
      <c r="C867" s="489" t="s">
        <v>19151</v>
      </c>
      <c r="D867" s="426"/>
      <c r="E867" s="426"/>
      <c r="F867" s="426"/>
      <c r="G867" s="426"/>
      <c r="H867" s="426"/>
      <c r="I867" s="426"/>
      <c r="J867" s="426"/>
      <c r="K867" s="426"/>
      <c r="L867" s="426"/>
      <c r="M867" s="426"/>
      <c r="N867" s="426" t="s">
        <v>4157</v>
      </c>
      <c r="O867" s="490">
        <f>INDEX('Page 2 - Team Information'!$K$14:$AP$184,Y867,X867)</f>
        <v>17</v>
      </c>
      <c r="P867" s="426"/>
      <c r="Q867" s="426"/>
      <c r="R867" s="426"/>
      <c r="S867" s="426" t="s">
        <v>5009</v>
      </c>
      <c r="T867" s="426"/>
      <c r="U867" s="426"/>
      <c r="V867" s="426"/>
      <c r="W867" s="426"/>
      <c r="X867" s="491">
        <v>17</v>
      </c>
      <c r="Y867" s="491">
        <v>25</v>
      </c>
    </row>
    <row r="868" spans="1:25">
      <c r="A868" s="426">
        <f>'Page 1 - General Information'!$G$12</f>
        <v>113362403</v>
      </c>
      <c r="B868" s="426" t="str">
        <f>'Page 1 - General Information'!$G$16</f>
        <v>2562</v>
      </c>
      <c r="C868" s="489" t="s">
        <v>19151</v>
      </c>
      <c r="D868" s="426"/>
      <c r="E868" s="426"/>
      <c r="F868" s="426"/>
      <c r="G868" s="426"/>
      <c r="H868" s="426"/>
      <c r="I868" s="426"/>
      <c r="J868" s="426"/>
      <c r="K868" s="426"/>
      <c r="L868" s="426"/>
      <c r="M868" s="426"/>
      <c r="N868" s="426" t="s">
        <v>4157</v>
      </c>
      <c r="O868" s="490">
        <f>INDEX('Page 2 - Team Information'!$K$14:$AP$184,Y868,X868)</f>
        <v>16</v>
      </c>
      <c r="P868" s="426"/>
      <c r="Q868" s="426"/>
      <c r="R868" s="426"/>
      <c r="S868" s="426" t="s">
        <v>5010</v>
      </c>
      <c r="T868" s="426"/>
      <c r="U868" s="426"/>
      <c r="V868" s="426"/>
      <c r="W868" s="426"/>
      <c r="X868" s="491">
        <v>19</v>
      </c>
      <c r="Y868" s="491">
        <v>25</v>
      </c>
    </row>
    <row r="869" spans="1:25">
      <c r="A869" s="426">
        <f>'Page 1 - General Information'!$G$12</f>
        <v>113362403</v>
      </c>
      <c r="B869" s="426" t="str">
        <f>'Page 1 - General Information'!$G$16</f>
        <v>2562</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c r="A870" s="426">
        <f>'Page 1 - General Information'!$G$12</f>
        <v>113362403</v>
      </c>
      <c r="B870" s="426" t="str">
        <f>'Page 1 - General Information'!$G$16</f>
        <v>2562</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c r="A871" s="426">
        <f>'Page 1 - General Information'!$G$12</f>
        <v>113362403</v>
      </c>
      <c r="B871" s="426" t="str">
        <f>'Page 1 - General Information'!$G$16</f>
        <v>2562</v>
      </c>
      <c r="C871" s="489" t="s">
        <v>19151</v>
      </c>
      <c r="D871" s="426"/>
      <c r="E871" s="426"/>
      <c r="F871" s="426"/>
      <c r="G871" s="426"/>
      <c r="H871" s="426"/>
      <c r="I871" s="426"/>
      <c r="J871" s="426"/>
      <c r="K871" s="426"/>
      <c r="L871" s="426"/>
      <c r="M871" s="426"/>
      <c r="N871" s="426" t="s">
        <v>4157</v>
      </c>
      <c r="O871" s="490">
        <f>INDEX('Page 2 - Team Information'!$K$14:$AP$184,Y871,X871)</f>
        <v>16</v>
      </c>
      <c r="P871" s="426"/>
      <c r="Q871" s="426"/>
      <c r="R871" s="426"/>
      <c r="S871" s="426" t="s">
        <v>5013</v>
      </c>
      <c r="T871" s="426"/>
      <c r="U871" s="426"/>
      <c r="V871" s="426"/>
      <c r="W871" s="426"/>
      <c r="X871" s="491">
        <v>22</v>
      </c>
      <c r="Y871" s="491">
        <v>25</v>
      </c>
    </row>
    <row r="872" spans="1:25">
      <c r="A872" s="426">
        <f>'Page 1 - General Information'!$G$12</f>
        <v>113362403</v>
      </c>
      <c r="B872" s="426" t="str">
        <f>'Page 1 - General Information'!$G$16</f>
        <v>2562</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c r="A873" s="426">
        <f>'Page 1 - General Information'!$G$12</f>
        <v>113362403</v>
      </c>
      <c r="B873" s="426" t="str">
        <f>'Page 1 - General Information'!$G$16</f>
        <v>2562</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c r="A874" s="426">
        <f>'Page 1 - General Information'!$G$12</f>
        <v>113362403</v>
      </c>
      <c r="B874" s="426" t="str">
        <f>'Page 1 - General Information'!$G$16</f>
        <v>2562</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c r="A875" s="426">
        <f>'Page 1 - General Information'!$G$12</f>
        <v>113362403</v>
      </c>
      <c r="B875" s="426" t="str">
        <f>'Page 1 - General Information'!$G$16</f>
        <v>2562</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c r="A876" s="426">
        <f>'Page 1 - General Information'!$G$12</f>
        <v>113362403</v>
      </c>
      <c r="B876" s="426" t="str">
        <f>'Page 1 - General Information'!$G$16</f>
        <v>2562</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c r="A877" s="426">
        <f>'Page 1 - General Information'!$G$12</f>
        <v>113362403</v>
      </c>
      <c r="B877" s="426" t="str">
        <f>'Page 1 - General Information'!$G$16</f>
        <v>2562</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c r="A878" s="426">
        <f>'Page 1 - General Information'!$G$12</f>
        <v>113362403</v>
      </c>
      <c r="B878" s="426" t="str">
        <f>'Page 1 - General Information'!$G$16</f>
        <v>2562</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c r="A879" s="426">
        <f>'Page 1 - General Information'!$G$12</f>
        <v>113362403</v>
      </c>
      <c r="B879" s="426" t="str">
        <f>'Page 1 - General Information'!$G$16</f>
        <v>2562</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c r="A880" s="426">
        <f>'Page 1 - General Information'!$G$12</f>
        <v>113362403</v>
      </c>
      <c r="B880" s="426" t="str">
        <f>'Page 1 - General Information'!$G$16</f>
        <v>2562</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c r="A881" s="426">
        <f>'Page 1 - General Information'!$G$12</f>
        <v>113362403</v>
      </c>
      <c r="B881" s="426" t="str">
        <f>'Page 1 - General Information'!$G$16</f>
        <v>2562</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c r="A882" s="426">
        <f>'Page 1 - General Information'!$G$12</f>
        <v>113362403</v>
      </c>
      <c r="B882" s="426" t="str">
        <f>'Page 1 - General Information'!$G$16</f>
        <v>2562</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c r="A883" s="426">
        <f>'Page 1 - General Information'!$G$12</f>
        <v>113362403</v>
      </c>
      <c r="B883" s="426" t="str">
        <f>'Page 1 - General Information'!$G$16</f>
        <v>2562</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c r="A884" s="426">
        <f>'Page 1 - General Information'!$G$12</f>
        <v>113362403</v>
      </c>
      <c r="B884" s="426" t="str">
        <f>'Page 1 - General Information'!$G$16</f>
        <v>2562</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c r="A885" s="426">
        <f>'Page 1 - General Information'!$G$12</f>
        <v>113362403</v>
      </c>
      <c r="B885" s="426" t="str">
        <f>'Page 1 - General Information'!$G$16</f>
        <v>2562</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c r="A886" s="426">
        <f>'Page 1 - General Information'!$G$12</f>
        <v>113362403</v>
      </c>
      <c r="B886" s="426" t="str">
        <f>'Page 1 - General Information'!$G$16</f>
        <v>2562</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c r="A887" s="426">
        <f>'Page 1 - General Information'!$G$12</f>
        <v>113362403</v>
      </c>
      <c r="B887" s="426" t="str">
        <f>'Page 1 - General Information'!$G$16</f>
        <v>2562</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c r="A888" s="426">
        <f>'Page 1 - General Information'!$G$12</f>
        <v>113362403</v>
      </c>
      <c r="B888" s="426" t="str">
        <f>'Page 1 - General Information'!$G$16</f>
        <v>2562</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c r="A889" s="426">
        <f>'Page 1 - General Information'!$G$12</f>
        <v>113362403</v>
      </c>
      <c r="B889" s="426" t="str">
        <f>'Page 1 - General Information'!$G$16</f>
        <v>2562</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f>INDEX('Page 2 - Team Information'!$K$14:$AP$184,Y889,X889)</f>
        <v>0</v>
      </c>
      <c r="W889" s="426"/>
      <c r="X889" s="491">
        <v>7</v>
      </c>
      <c r="Y889" s="491">
        <v>27</v>
      </c>
    </row>
    <row r="890" spans="1:25">
      <c r="A890" s="426">
        <f>'Page 1 - General Information'!$G$12</f>
        <v>113362403</v>
      </c>
      <c r="B890" s="426" t="str">
        <f>'Page 1 - General Information'!$G$16</f>
        <v>2562</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
      </c>
      <c r="U890" s="426"/>
      <c r="V890" s="426"/>
      <c r="W890" s="426"/>
      <c r="X890" s="491">
        <v>9</v>
      </c>
      <c r="Y890" s="491">
        <v>27</v>
      </c>
    </row>
    <row r="891" spans="1:25">
      <c r="A891" s="426">
        <f>'Page 1 - General Information'!$G$12</f>
        <v>113362403</v>
      </c>
      <c r="B891" s="426" t="str">
        <f>'Page 1 - General Information'!$G$16</f>
        <v>2562</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c r="A892" s="426">
        <f>'Page 1 - General Information'!$G$12</f>
        <v>113362403</v>
      </c>
      <c r="B892" s="426" t="str">
        <f>'Page 1 - General Information'!$G$16</f>
        <v>2562</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c r="A893" s="426">
        <f>'Page 1 - General Information'!$G$12</f>
        <v>113362403</v>
      </c>
      <c r="B893" s="426" t="str">
        <f>'Page 1 - General Information'!$G$16</f>
        <v>2562</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c r="A894" s="426">
        <f>'Page 1 - General Information'!$G$12</f>
        <v>113362403</v>
      </c>
      <c r="B894" s="426" t="str">
        <f>'Page 1 - General Information'!$G$16</f>
        <v>2562</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c r="A895" s="426">
        <f>'Page 1 - General Information'!$G$12</f>
        <v>113362403</v>
      </c>
      <c r="B895" s="426" t="str">
        <f>'Page 1 - General Information'!$G$16</f>
        <v>2562</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c r="A896" s="426">
        <f>'Page 1 - General Information'!$G$12</f>
        <v>113362403</v>
      </c>
      <c r="B896" s="426" t="str">
        <f>'Page 1 - General Information'!$G$16</f>
        <v>2562</v>
      </c>
      <c r="C896" s="489" t="s">
        <v>19151</v>
      </c>
      <c r="D896" s="426"/>
      <c r="E896" s="426"/>
      <c r="F896" s="426"/>
      <c r="G896" s="426"/>
      <c r="H896" s="426"/>
      <c r="I896" s="426"/>
      <c r="J896" s="426"/>
      <c r="K896" s="426"/>
      <c r="L896" s="426"/>
      <c r="M896" s="426"/>
      <c r="N896" s="426" t="s">
        <v>4157</v>
      </c>
      <c r="O896" s="490">
        <f>INDEX('Page 2 - Team Information'!$K$14:$AP$184,Y896,X896)</f>
        <v>0</v>
      </c>
      <c r="P896" s="426"/>
      <c r="Q896" s="426"/>
      <c r="R896" s="426"/>
      <c r="S896" s="426" t="s">
        <v>5038</v>
      </c>
      <c r="T896" s="426"/>
      <c r="U896" s="426"/>
      <c r="V896" s="426"/>
      <c r="W896" s="426"/>
      <c r="X896" s="491">
        <v>16</v>
      </c>
      <c r="Y896" s="491">
        <v>27</v>
      </c>
    </row>
    <row r="897" spans="1:25">
      <c r="A897" s="426">
        <f>'Page 1 - General Information'!$G$12</f>
        <v>113362403</v>
      </c>
      <c r="B897" s="426" t="str">
        <f>'Page 1 - General Information'!$G$16</f>
        <v>2562</v>
      </c>
      <c r="C897" s="489" t="s">
        <v>19151</v>
      </c>
      <c r="D897" s="426"/>
      <c r="E897" s="426"/>
      <c r="F897" s="426"/>
      <c r="G897" s="426"/>
      <c r="H897" s="426"/>
      <c r="I897" s="426"/>
      <c r="J897" s="426"/>
      <c r="K897" s="426"/>
      <c r="L897" s="426"/>
      <c r="M897" s="426"/>
      <c r="N897" s="426" t="s">
        <v>4157</v>
      </c>
      <c r="O897" s="490">
        <f>INDEX('Page 2 - Team Information'!$K$14:$AP$184,Y897,X897)</f>
        <v>0</v>
      </c>
      <c r="P897" s="426"/>
      <c r="Q897" s="426"/>
      <c r="R897" s="426"/>
      <c r="S897" s="426" t="s">
        <v>5039</v>
      </c>
      <c r="T897" s="426"/>
      <c r="U897" s="426"/>
      <c r="V897" s="426"/>
      <c r="W897" s="426"/>
      <c r="X897" s="491">
        <v>17</v>
      </c>
      <c r="Y897" s="491">
        <v>27</v>
      </c>
    </row>
    <row r="898" spans="1:25">
      <c r="A898" s="426">
        <f>'Page 1 - General Information'!$G$12</f>
        <v>113362403</v>
      </c>
      <c r="B898" s="426" t="str">
        <f>'Page 1 - General Information'!$G$16</f>
        <v>2562</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c r="A899" s="426">
        <f>'Page 1 - General Information'!$G$12</f>
        <v>113362403</v>
      </c>
      <c r="B899" s="426" t="str">
        <f>'Page 1 - General Information'!$G$16</f>
        <v>2562</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c r="A900" s="426">
        <f>'Page 1 - General Information'!$G$12</f>
        <v>113362403</v>
      </c>
      <c r="B900" s="426" t="str">
        <f>'Page 1 - General Information'!$G$16</f>
        <v>2562</v>
      </c>
      <c r="C900" s="489" t="s">
        <v>19151</v>
      </c>
      <c r="D900" s="426"/>
      <c r="E900" s="426"/>
      <c r="F900" s="426"/>
      <c r="G900" s="426"/>
      <c r="H900" s="426"/>
      <c r="I900" s="426"/>
      <c r="J900" s="426"/>
      <c r="K900" s="426"/>
      <c r="L900" s="426"/>
      <c r="M900" s="426"/>
      <c r="N900" s="426" t="s">
        <v>4157</v>
      </c>
      <c r="O900" s="490">
        <f>INDEX('Page 2 - Team Information'!$K$14:$AP$184,Y900,X900)</f>
        <v>0</v>
      </c>
      <c r="P900" s="426"/>
      <c r="Q900" s="426"/>
      <c r="R900" s="426"/>
      <c r="S900" s="426" t="s">
        <v>5042</v>
      </c>
      <c r="T900" s="426"/>
      <c r="U900" s="426"/>
      <c r="V900" s="426"/>
      <c r="W900" s="426"/>
      <c r="X900" s="491">
        <v>21</v>
      </c>
      <c r="Y900" s="491">
        <v>27</v>
      </c>
    </row>
    <row r="901" spans="1:25">
      <c r="A901" s="426">
        <f>'Page 1 - General Information'!$G$12</f>
        <v>113362403</v>
      </c>
      <c r="B901" s="426" t="str">
        <f>'Page 1 - General Information'!$G$16</f>
        <v>2562</v>
      </c>
      <c r="C901" s="489" t="s">
        <v>19151</v>
      </c>
      <c r="D901" s="426"/>
      <c r="E901" s="426"/>
      <c r="F901" s="426"/>
      <c r="G901" s="426"/>
      <c r="H901" s="426"/>
      <c r="I901" s="426"/>
      <c r="J901" s="426"/>
      <c r="K901" s="426"/>
      <c r="L901" s="426"/>
      <c r="M901" s="426"/>
      <c r="N901" s="426" t="s">
        <v>4157</v>
      </c>
      <c r="O901" s="490">
        <f>INDEX('Page 2 - Team Information'!$K$14:$AP$184,Y901,X901)</f>
        <v>0</v>
      </c>
      <c r="P901" s="426"/>
      <c r="Q901" s="426"/>
      <c r="R901" s="426"/>
      <c r="S901" s="426" t="s">
        <v>5043</v>
      </c>
      <c r="T901" s="426"/>
      <c r="U901" s="426"/>
      <c r="V901" s="426"/>
      <c r="W901" s="426"/>
      <c r="X901" s="491">
        <v>22</v>
      </c>
      <c r="Y901" s="491">
        <v>27</v>
      </c>
    </row>
    <row r="902" spans="1:25">
      <c r="A902" s="426">
        <f>'Page 1 - General Information'!$G$12</f>
        <v>113362403</v>
      </c>
      <c r="B902" s="426" t="str">
        <f>'Page 1 - General Information'!$G$16</f>
        <v>2562</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c r="A903" s="426">
        <f>'Page 1 - General Information'!$G$12</f>
        <v>113362403</v>
      </c>
      <c r="B903" s="426" t="str">
        <f>'Page 1 - General Information'!$G$16</f>
        <v>2562</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c r="A904" s="426">
        <f>'Page 1 - General Information'!$G$12</f>
        <v>113362403</v>
      </c>
      <c r="B904" s="426" t="str">
        <f>'Page 1 - General Information'!$G$16</f>
        <v>2562</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c r="A905" s="426">
        <f>'Page 1 - General Information'!$G$12</f>
        <v>113362403</v>
      </c>
      <c r="B905" s="426" t="str">
        <f>'Page 1 - General Information'!$G$16</f>
        <v>2562</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c r="A906" s="426">
        <f>'Page 1 - General Information'!$G$12</f>
        <v>113362403</v>
      </c>
      <c r="B906" s="426" t="str">
        <f>'Page 1 - General Information'!$G$16</f>
        <v>2562</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c r="A907" s="426">
        <f>'Page 1 - General Information'!$G$12</f>
        <v>113362403</v>
      </c>
      <c r="B907" s="426" t="str">
        <f>'Page 1 - General Information'!$G$16</f>
        <v>2562</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c r="A908" s="426">
        <f>'Page 1 - General Information'!$G$12</f>
        <v>113362403</v>
      </c>
      <c r="B908" s="426" t="str">
        <f>'Page 1 - General Information'!$G$16</f>
        <v>2562</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c r="A909" s="426">
        <f>'Page 1 - General Information'!$G$12</f>
        <v>113362403</v>
      </c>
      <c r="B909" s="426" t="str">
        <f>'Page 1 - General Information'!$G$16</f>
        <v>2562</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c r="A910" s="426">
        <f>'Page 1 - General Information'!$G$12</f>
        <v>113362403</v>
      </c>
      <c r="B910" s="426" t="str">
        <f>'Page 1 - General Information'!$G$16</f>
        <v>2562</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c r="A911" s="426">
        <f>'Page 1 - General Information'!$G$12</f>
        <v>113362403</v>
      </c>
      <c r="B911" s="426" t="str">
        <f>'Page 1 - General Information'!$G$16</f>
        <v>2562</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c r="A912" s="426">
        <f>'Page 1 - General Information'!$G$12</f>
        <v>113362403</v>
      </c>
      <c r="B912" s="426" t="str">
        <f>'Page 1 - General Information'!$G$16</f>
        <v>2562</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c r="A913" s="426">
        <f>'Page 1 - General Information'!$G$12</f>
        <v>113362403</v>
      </c>
      <c r="B913" s="426" t="str">
        <f>'Page 1 - General Information'!$G$16</f>
        <v>2562</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c r="A914" s="426">
        <f>'Page 1 - General Information'!$G$12</f>
        <v>113362403</v>
      </c>
      <c r="B914" s="426" t="str">
        <f>'Page 1 - General Information'!$G$16</f>
        <v>2562</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c r="A915" s="426">
        <f>'Page 1 - General Information'!$G$12</f>
        <v>113362403</v>
      </c>
      <c r="B915" s="426" t="str">
        <f>'Page 1 - General Information'!$G$16</f>
        <v>2562</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c r="A916" s="426">
        <f>'Page 1 - General Information'!$G$12</f>
        <v>113362403</v>
      </c>
      <c r="B916" s="426" t="str">
        <f>'Page 1 - General Information'!$G$16</f>
        <v>2562</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c r="A917" s="426">
        <f>'Page 1 - General Information'!$G$12</f>
        <v>113362403</v>
      </c>
      <c r="B917" s="426" t="str">
        <f>'Page 1 - General Information'!$G$16</f>
        <v>2562</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c r="A918" s="426">
        <f>'Page 1 - General Information'!$G$12</f>
        <v>113362403</v>
      </c>
      <c r="B918" s="426" t="str">
        <f>'Page 1 - General Information'!$G$16</f>
        <v>2562</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c r="A919" s="426">
        <f>'Page 1 - General Information'!$G$12</f>
        <v>113362403</v>
      </c>
      <c r="B919" s="426" t="str">
        <f>'Page 1 - General Information'!$G$16</f>
        <v>2562</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c r="A920" s="426">
        <f>'Page 1 - General Information'!$G$12</f>
        <v>113362403</v>
      </c>
      <c r="B920" s="426" t="str">
        <f>'Page 1 - General Information'!$G$16</f>
        <v>2562</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c r="A921" s="426">
        <f>'Page 1 - General Information'!$G$12</f>
        <v>113362403</v>
      </c>
      <c r="B921" s="426" t="str">
        <f>'Page 1 - General Information'!$G$16</f>
        <v>2562</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c r="A922" s="426">
        <f>'Page 1 - General Information'!$G$12</f>
        <v>113362403</v>
      </c>
      <c r="B922" s="426" t="str">
        <f>'Page 1 - General Information'!$G$16</f>
        <v>2562</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c r="A923" s="426">
        <f>'Page 1 - General Information'!$G$12</f>
        <v>113362403</v>
      </c>
      <c r="B923" s="426" t="str">
        <f>'Page 1 - General Information'!$G$16</f>
        <v>2562</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c r="A924" s="426">
        <f>'Page 1 - General Information'!$G$12</f>
        <v>113362403</v>
      </c>
      <c r="B924" s="426" t="str">
        <f>'Page 1 - General Information'!$G$16</f>
        <v>2562</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c r="A925" s="426">
        <f>'Page 1 - General Information'!$G$12</f>
        <v>113362403</v>
      </c>
      <c r="B925" s="426" t="str">
        <f>'Page 1 - General Information'!$G$16</f>
        <v>2562</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c r="A926" s="426">
        <f>'Page 1 - General Information'!$G$12</f>
        <v>113362403</v>
      </c>
      <c r="B926" s="426" t="str">
        <f>'Page 1 - General Information'!$G$16</f>
        <v>2562</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c r="A927" s="426">
        <f>'Page 1 - General Information'!$G$12</f>
        <v>113362403</v>
      </c>
      <c r="B927" s="426" t="str">
        <f>'Page 1 - General Information'!$G$16</f>
        <v>2562</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c r="A928" s="426">
        <f>'Page 1 - General Information'!$G$12</f>
        <v>113362403</v>
      </c>
      <c r="B928" s="426" t="str">
        <f>'Page 1 - General Information'!$G$16</f>
        <v>2562</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c r="A929" s="426">
        <f>'Page 1 - General Information'!$G$12</f>
        <v>113362403</v>
      </c>
      <c r="B929" s="426" t="str">
        <f>'Page 1 - General Information'!$G$16</f>
        <v>2562</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c r="A930" s="426">
        <f>'Page 1 - General Information'!$G$12</f>
        <v>113362403</v>
      </c>
      <c r="B930" s="426" t="str">
        <f>'Page 1 - General Information'!$G$16</f>
        <v>2562</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c r="A931" s="426">
        <f>'Page 1 - General Information'!$G$12</f>
        <v>113362403</v>
      </c>
      <c r="B931" s="426" t="str">
        <f>'Page 1 - General Information'!$G$16</f>
        <v>2562</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c r="A932" s="426">
        <f>'Page 1 - General Information'!$G$12</f>
        <v>113362403</v>
      </c>
      <c r="B932" s="426" t="str">
        <f>'Page 1 - General Information'!$G$16</f>
        <v>2562</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c r="A933" s="426">
        <f>'Page 1 - General Information'!$G$12</f>
        <v>113362403</v>
      </c>
      <c r="B933" s="426" t="str">
        <f>'Page 1 - General Information'!$G$16</f>
        <v>2562</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c r="A934" s="426">
        <f>'Page 1 - General Information'!$G$12</f>
        <v>113362403</v>
      </c>
      <c r="B934" s="426" t="str">
        <f>'Page 1 - General Information'!$G$16</f>
        <v>2562</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t="str">
        <f>INDEX('Page 2 - Team Information'!$K$14:$AP$184,Y934,X934)</f>
        <v xml:space="preserve">Yes </v>
      </c>
      <c r="W934" s="426"/>
      <c r="X934" s="491">
        <v>7</v>
      </c>
      <c r="Y934" s="491">
        <v>30</v>
      </c>
    </row>
    <row r="935" spans="1:25">
      <c r="A935" s="426">
        <f>'Page 1 - General Information'!$G$12</f>
        <v>113362403</v>
      </c>
      <c r="B935" s="426" t="str">
        <f>'Page 1 - General Information'!$G$16</f>
        <v>2562</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1991-06-30</v>
      </c>
      <c r="U935" s="426"/>
      <c r="V935" s="426"/>
      <c r="W935" s="426"/>
      <c r="X935" s="491">
        <v>9</v>
      </c>
      <c r="Y935" s="491">
        <v>30</v>
      </c>
    </row>
    <row r="936" spans="1:25">
      <c r="A936" s="426">
        <f>'Page 1 - General Information'!$G$12</f>
        <v>113362403</v>
      </c>
      <c r="B936" s="426" t="str">
        <f>'Page 1 - General Information'!$G$16</f>
        <v>2562</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c r="A937" s="426">
        <f>'Page 1 - General Information'!$G$12</f>
        <v>113362403</v>
      </c>
      <c r="B937" s="426" t="str">
        <f>'Page 1 - General Information'!$G$16</f>
        <v>2562</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c r="A938" s="426">
        <f>'Page 1 - General Information'!$G$12</f>
        <v>113362403</v>
      </c>
      <c r="B938" s="426" t="str">
        <f>'Page 1 - General Information'!$G$16</f>
        <v>2562</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c r="A939" s="426">
        <f>'Page 1 - General Information'!$G$12</f>
        <v>113362403</v>
      </c>
      <c r="B939" s="426" t="str">
        <f>'Page 1 - General Information'!$G$16</f>
        <v>2562</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c r="A940" s="426">
        <f>'Page 1 - General Information'!$G$12</f>
        <v>113362403</v>
      </c>
      <c r="B940" s="426" t="str">
        <f>'Page 1 - General Information'!$G$16</f>
        <v>2562</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c r="A941" s="426">
        <f>'Page 1 - General Information'!$G$12</f>
        <v>113362403</v>
      </c>
      <c r="B941" s="426" t="str">
        <f>'Page 1 - General Information'!$G$16</f>
        <v>2562</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c r="A942" s="426">
        <f>'Page 1 - General Information'!$G$12</f>
        <v>113362403</v>
      </c>
      <c r="B942" s="426" t="str">
        <f>'Page 1 - General Information'!$G$16</f>
        <v>2562</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c r="A943" s="426">
        <f>'Page 1 - General Information'!$G$12</f>
        <v>113362403</v>
      </c>
      <c r="B943" s="426" t="str">
        <f>'Page 1 - General Information'!$G$16</f>
        <v>2562</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c r="A944" s="426">
        <f>'Page 1 - General Information'!$G$12</f>
        <v>113362403</v>
      </c>
      <c r="B944" s="426" t="str">
        <f>'Page 1 - General Information'!$G$16</f>
        <v>2562</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c r="A945" s="426">
        <f>'Page 1 - General Information'!$G$12</f>
        <v>113362403</v>
      </c>
      <c r="B945" s="426" t="str">
        <f>'Page 1 - General Information'!$G$16</f>
        <v>2562</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c r="A946" s="426">
        <f>'Page 1 - General Information'!$G$12</f>
        <v>113362403</v>
      </c>
      <c r="B946" s="426" t="str">
        <f>'Page 1 - General Information'!$G$16</f>
        <v>2562</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c r="A947" s="426">
        <f>'Page 1 - General Information'!$G$12</f>
        <v>113362403</v>
      </c>
      <c r="B947" s="426" t="str">
        <f>'Page 1 - General Information'!$G$16</f>
        <v>2562</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c r="A948" s="426">
        <f>'Page 1 - General Information'!$G$12</f>
        <v>113362403</v>
      </c>
      <c r="B948" s="426" t="str">
        <f>'Page 1 - General Information'!$G$16</f>
        <v>2562</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c r="A949" s="426">
        <f>'Page 1 - General Information'!$G$12</f>
        <v>113362403</v>
      </c>
      <c r="B949" s="426" t="str">
        <f>'Page 1 - General Information'!$G$16</f>
        <v>2562</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c r="A950" s="426">
        <f>'Page 1 - General Information'!$G$12</f>
        <v>113362403</v>
      </c>
      <c r="B950" s="426" t="str">
        <f>'Page 1 - General Information'!$G$16</f>
        <v>2562</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c r="A951" s="426">
        <f>'Page 1 - General Information'!$G$12</f>
        <v>113362403</v>
      </c>
      <c r="B951" s="426" t="str">
        <f>'Page 1 - General Information'!$G$16</f>
        <v>2562</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c r="A952" s="426">
        <f>'Page 1 - General Information'!$G$12</f>
        <v>113362403</v>
      </c>
      <c r="B952" s="426" t="str">
        <f>'Page 1 - General Information'!$G$16</f>
        <v>2562</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c r="A953" s="426">
        <f>'Page 1 - General Information'!$G$12</f>
        <v>113362403</v>
      </c>
      <c r="B953" s="426" t="str">
        <f>'Page 1 - General Information'!$G$16</f>
        <v>2562</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c r="A954" s="426">
        <f>'Page 1 - General Information'!$G$12</f>
        <v>113362403</v>
      </c>
      <c r="B954" s="426" t="str">
        <f>'Page 1 - General Information'!$G$16</f>
        <v>2562</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c r="A955" s="426">
        <f>'Page 1 - General Information'!$G$12</f>
        <v>113362403</v>
      </c>
      <c r="B955" s="426" t="str">
        <f>'Page 1 - General Information'!$G$16</f>
        <v>2562</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c r="A956" s="426">
        <f>'Page 1 - General Information'!$G$12</f>
        <v>113362403</v>
      </c>
      <c r="B956" s="426" t="str">
        <f>'Page 1 - General Information'!$G$16</f>
        <v>2562</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c r="A957" s="426">
        <f>'Page 1 - General Information'!$G$12</f>
        <v>113362403</v>
      </c>
      <c r="B957" s="426" t="str">
        <f>'Page 1 - General Information'!$G$16</f>
        <v>2562</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c r="A958" s="426">
        <f>'Page 1 - General Information'!$G$12</f>
        <v>113362403</v>
      </c>
      <c r="B958" s="426" t="str">
        <f>'Page 1 - General Information'!$G$16</f>
        <v>2562</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c r="A959" s="426">
        <f>'Page 1 - General Information'!$G$12</f>
        <v>113362403</v>
      </c>
      <c r="B959" s="426" t="str">
        <f>'Page 1 - General Information'!$G$16</f>
        <v>2562</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c r="A960" s="426">
        <f>'Page 1 - General Information'!$G$12</f>
        <v>113362403</v>
      </c>
      <c r="B960" s="426" t="str">
        <f>'Page 1 - General Information'!$G$16</f>
        <v>2562</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c r="A961" s="426">
        <f>'Page 1 - General Information'!$G$12</f>
        <v>113362403</v>
      </c>
      <c r="B961" s="426" t="str">
        <f>'Page 1 - General Information'!$G$16</f>
        <v>2562</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c r="A962" s="426">
        <f>'Page 1 - General Information'!$G$12</f>
        <v>113362403</v>
      </c>
      <c r="B962" s="426" t="str">
        <f>'Page 1 - General Information'!$G$16</f>
        <v>2562</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c r="A963" s="426">
        <f>'Page 1 - General Information'!$G$12</f>
        <v>113362403</v>
      </c>
      <c r="B963" s="426" t="str">
        <f>'Page 1 - General Information'!$G$16</f>
        <v>2562</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c r="A964" s="426">
        <f>'Page 1 - General Information'!$G$12</f>
        <v>113362403</v>
      </c>
      <c r="B964" s="426" t="str">
        <f>'Page 1 - General Information'!$G$16</f>
        <v>2562</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c r="A965" s="426">
        <f>'Page 1 - General Information'!$G$12</f>
        <v>113362403</v>
      </c>
      <c r="B965" s="426" t="str">
        <f>'Page 1 - General Information'!$G$16</f>
        <v>2562</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c r="A966" s="426">
        <f>'Page 1 - General Information'!$G$12</f>
        <v>113362403</v>
      </c>
      <c r="B966" s="426" t="str">
        <f>'Page 1 - General Information'!$G$16</f>
        <v>2562</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c r="A967" s="426">
        <f>'Page 1 - General Information'!$G$12</f>
        <v>113362403</v>
      </c>
      <c r="B967" s="426" t="str">
        <f>'Page 1 - General Information'!$G$16</f>
        <v>2562</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c r="A968" s="426">
        <f>'Page 1 - General Information'!$G$12</f>
        <v>113362403</v>
      </c>
      <c r="B968" s="426" t="str">
        <f>'Page 1 - General Information'!$G$16</f>
        <v>2562</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c r="A969" s="426">
        <f>'Page 1 - General Information'!$G$12</f>
        <v>113362403</v>
      </c>
      <c r="B969" s="426" t="str">
        <f>'Page 1 - General Information'!$G$16</f>
        <v>2562</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c r="A970" s="426">
        <f>'Page 1 - General Information'!$G$12</f>
        <v>113362403</v>
      </c>
      <c r="B970" s="426" t="str">
        <f>'Page 1 - General Information'!$G$16</f>
        <v>2562</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c r="A971" s="426">
        <f>'Page 1 - General Information'!$G$12</f>
        <v>113362403</v>
      </c>
      <c r="B971" s="426" t="str">
        <f>'Page 1 - General Information'!$G$16</f>
        <v>2562</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c r="A972" s="426">
        <f>'Page 1 - General Information'!$G$12</f>
        <v>113362403</v>
      </c>
      <c r="B972" s="426" t="str">
        <f>'Page 1 - General Information'!$G$16</f>
        <v>2562</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c r="A973" s="426">
        <f>'Page 1 - General Information'!$G$12</f>
        <v>113362403</v>
      </c>
      <c r="B973" s="426" t="str">
        <f>'Page 1 - General Information'!$G$16</f>
        <v>2562</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c r="A974" s="426">
        <f>'Page 1 - General Information'!$G$12</f>
        <v>113362403</v>
      </c>
      <c r="B974" s="426" t="str">
        <f>'Page 1 - General Information'!$G$16</f>
        <v>2562</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c r="A975" s="426">
        <f>'Page 1 - General Information'!$G$12</f>
        <v>113362403</v>
      </c>
      <c r="B975" s="426" t="str">
        <f>'Page 1 - General Information'!$G$16</f>
        <v>2562</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c r="A976" s="426">
        <f>'Page 1 - General Information'!$G$12</f>
        <v>113362403</v>
      </c>
      <c r="B976" s="426" t="str">
        <f>'Page 1 - General Information'!$G$16</f>
        <v>2562</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c r="A977" s="426">
        <f>'Page 1 - General Information'!$G$12</f>
        <v>113362403</v>
      </c>
      <c r="B977" s="426" t="str">
        <f>'Page 1 - General Information'!$G$16</f>
        <v>2562</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c r="A978" s="426">
        <f>'Page 1 - General Information'!$G$12</f>
        <v>113362403</v>
      </c>
      <c r="B978" s="426" t="str">
        <f>'Page 1 - General Information'!$G$16</f>
        <v>2562</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c r="A979" s="426">
        <f>'Page 1 - General Information'!$G$12</f>
        <v>113362403</v>
      </c>
      <c r="B979" s="426" t="str">
        <f>'Page 1 - General Information'!$G$16</f>
        <v>2562</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f>INDEX('Page 2 - Team Information'!$K$14:$AP$184,Y979,X979)</f>
        <v>0</v>
      </c>
      <c r="W979" s="426"/>
      <c r="X979" s="491">
        <v>7</v>
      </c>
      <c r="Y979" s="491">
        <v>33</v>
      </c>
    </row>
    <row r="980" spans="1:25">
      <c r="A980" s="426">
        <f>'Page 1 - General Information'!$G$12</f>
        <v>113362403</v>
      </c>
      <c r="B980" s="426" t="str">
        <f>'Page 1 - General Information'!$G$16</f>
        <v>2562</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
      </c>
      <c r="U980" s="426"/>
      <c r="V980" s="426"/>
      <c r="W980" s="426"/>
      <c r="X980" s="491">
        <v>9</v>
      </c>
      <c r="Y980" s="491">
        <v>33</v>
      </c>
    </row>
    <row r="981" spans="1:25">
      <c r="A981" s="426">
        <f>'Page 1 - General Information'!$G$12</f>
        <v>113362403</v>
      </c>
      <c r="B981" s="426" t="str">
        <f>'Page 1 - General Information'!$G$16</f>
        <v>2562</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c r="A982" s="426">
        <f>'Page 1 - General Information'!$G$12</f>
        <v>113362403</v>
      </c>
      <c r="B982" s="426" t="str">
        <f>'Page 1 - General Information'!$G$16</f>
        <v>2562</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c r="A983" s="426">
        <f>'Page 1 - General Information'!$G$12</f>
        <v>113362403</v>
      </c>
      <c r="B983" s="426" t="str">
        <f>'Page 1 - General Information'!$G$16</f>
        <v>2562</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c r="A984" s="426">
        <f>'Page 1 - General Information'!$G$12</f>
        <v>113362403</v>
      </c>
      <c r="B984" s="426" t="str">
        <f>'Page 1 - General Information'!$G$16</f>
        <v>2562</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c r="A985" s="426">
        <f>'Page 1 - General Information'!$G$12</f>
        <v>113362403</v>
      </c>
      <c r="B985" s="426" t="str">
        <f>'Page 1 - General Information'!$G$16</f>
        <v>2562</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c r="A986" s="426">
        <f>'Page 1 - General Information'!$G$12</f>
        <v>113362403</v>
      </c>
      <c r="B986" s="426" t="str">
        <f>'Page 1 - General Information'!$G$16</f>
        <v>2562</v>
      </c>
      <c r="C986" s="489" t="s">
        <v>19151</v>
      </c>
      <c r="D986" s="426"/>
      <c r="E986" s="426"/>
      <c r="F986" s="426"/>
      <c r="G986" s="426"/>
      <c r="H986" s="426"/>
      <c r="I986" s="426"/>
      <c r="J986" s="426"/>
      <c r="K986" s="426"/>
      <c r="L986" s="426"/>
      <c r="M986" s="426"/>
      <c r="N986" s="426" t="s">
        <v>4157</v>
      </c>
      <c r="O986" s="490">
        <f>INDEX('Page 2 - Team Information'!$K$14:$AP$184,Y986,X986)</f>
        <v>0</v>
      </c>
      <c r="P986" s="426"/>
      <c r="Q986" s="426"/>
      <c r="R986" s="426"/>
      <c r="S986" s="426" t="s">
        <v>5128</v>
      </c>
      <c r="T986" s="426"/>
      <c r="U986" s="426"/>
      <c r="V986" s="426"/>
      <c r="W986" s="426"/>
      <c r="X986" s="491">
        <v>16</v>
      </c>
      <c r="Y986" s="491">
        <v>33</v>
      </c>
    </row>
    <row r="987" spans="1:25">
      <c r="A987" s="426">
        <f>'Page 1 - General Information'!$G$12</f>
        <v>113362403</v>
      </c>
      <c r="B987" s="426" t="str">
        <f>'Page 1 - General Information'!$G$16</f>
        <v>2562</v>
      </c>
      <c r="C987" s="489" t="s">
        <v>19151</v>
      </c>
      <c r="D987" s="426"/>
      <c r="E987" s="426"/>
      <c r="F987" s="426"/>
      <c r="G987" s="426"/>
      <c r="H987" s="426"/>
      <c r="I987" s="426"/>
      <c r="J987" s="426"/>
      <c r="K987" s="426"/>
      <c r="L987" s="426"/>
      <c r="M987" s="426"/>
      <c r="N987" s="426" t="s">
        <v>4157</v>
      </c>
      <c r="O987" s="490">
        <f>INDEX('Page 2 - Team Information'!$K$14:$AP$184,Y987,X987)</f>
        <v>0</v>
      </c>
      <c r="P987" s="426"/>
      <c r="Q987" s="426"/>
      <c r="R987" s="426"/>
      <c r="S987" s="426" t="s">
        <v>5129</v>
      </c>
      <c r="T987" s="426"/>
      <c r="U987" s="426"/>
      <c r="V987" s="426"/>
      <c r="W987" s="426"/>
      <c r="X987" s="491">
        <v>17</v>
      </c>
      <c r="Y987" s="491">
        <v>33</v>
      </c>
    </row>
    <row r="988" spans="1:25">
      <c r="A988" s="426">
        <f>'Page 1 - General Information'!$G$12</f>
        <v>113362403</v>
      </c>
      <c r="B988" s="426" t="str">
        <f>'Page 1 - General Information'!$G$16</f>
        <v>2562</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c r="A989" s="426">
        <f>'Page 1 - General Information'!$G$12</f>
        <v>113362403</v>
      </c>
      <c r="B989" s="426" t="str">
        <f>'Page 1 - General Information'!$G$16</f>
        <v>2562</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c r="A990" s="426">
        <f>'Page 1 - General Information'!$G$12</f>
        <v>113362403</v>
      </c>
      <c r="B990" s="426" t="str">
        <f>'Page 1 - General Information'!$G$16</f>
        <v>2562</v>
      </c>
      <c r="C990" s="489" t="s">
        <v>19151</v>
      </c>
      <c r="D990" s="426"/>
      <c r="E990" s="426"/>
      <c r="F990" s="426"/>
      <c r="G990" s="426"/>
      <c r="H990" s="426"/>
      <c r="I990" s="426"/>
      <c r="J990" s="426"/>
      <c r="K990" s="426"/>
      <c r="L990" s="426"/>
      <c r="M990" s="426"/>
      <c r="N990" s="426" t="s">
        <v>4157</v>
      </c>
      <c r="O990" s="490">
        <f>INDEX('Page 2 - Team Information'!$K$14:$AP$184,Y990,X990)</f>
        <v>0</v>
      </c>
      <c r="P990" s="426"/>
      <c r="Q990" s="426"/>
      <c r="R990" s="426"/>
      <c r="S990" s="426" t="s">
        <v>5132</v>
      </c>
      <c r="T990" s="426"/>
      <c r="U990" s="426"/>
      <c r="V990" s="426"/>
      <c r="W990" s="426"/>
      <c r="X990" s="491">
        <v>21</v>
      </c>
      <c r="Y990" s="491">
        <v>33</v>
      </c>
    </row>
    <row r="991" spans="1:25">
      <c r="A991" s="426">
        <f>'Page 1 - General Information'!$G$12</f>
        <v>113362403</v>
      </c>
      <c r="B991" s="426" t="str">
        <f>'Page 1 - General Information'!$G$16</f>
        <v>2562</v>
      </c>
      <c r="C991" s="489" t="s">
        <v>19151</v>
      </c>
      <c r="D991" s="426"/>
      <c r="E991" s="426"/>
      <c r="F991" s="426"/>
      <c r="G991" s="426"/>
      <c r="H991" s="426"/>
      <c r="I991" s="426"/>
      <c r="J991" s="426"/>
      <c r="K991" s="426"/>
      <c r="L991" s="426"/>
      <c r="M991" s="426"/>
      <c r="N991" s="426" t="s">
        <v>4157</v>
      </c>
      <c r="O991" s="490">
        <f>INDEX('Page 2 - Team Information'!$K$14:$AP$184,Y991,X991)</f>
        <v>0</v>
      </c>
      <c r="P991" s="426"/>
      <c r="Q991" s="426"/>
      <c r="R991" s="426"/>
      <c r="S991" s="426" t="s">
        <v>5133</v>
      </c>
      <c r="T991" s="426"/>
      <c r="U991" s="426"/>
      <c r="V991" s="426"/>
      <c r="W991" s="426"/>
      <c r="X991" s="491">
        <v>22</v>
      </c>
      <c r="Y991" s="491">
        <v>33</v>
      </c>
    </row>
    <row r="992" spans="1:25">
      <c r="A992" s="426">
        <f>'Page 1 - General Information'!$G$12</f>
        <v>113362403</v>
      </c>
      <c r="B992" s="426" t="str">
        <f>'Page 1 - General Information'!$G$16</f>
        <v>2562</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c r="A993" s="426">
        <f>'Page 1 - General Information'!$G$12</f>
        <v>113362403</v>
      </c>
      <c r="B993" s="426" t="str">
        <f>'Page 1 - General Information'!$G$16</f>
        <v>2562</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f>INDEX('Page 2 - Team Information'!$K$14:$AP$184,Y993,X993)</f>
        <v>0</v>
      </c>
      <c r="W993" s="426"/>
      <c r="X993" s="491">
        <v>6</v>
      </c>
      <c r="Y993" s="491">
        <v>34</v>
      </c>
    </row>
    <row r="994" spans="1:25">
      <c r="A994" s="426">
        <f>'Page 1 - General Information'!$G$12</f>
        <v>113362403</v>
      </c>
      <c r="B994" s="426" t="str">
        <f>'Page 1 - General Information'!$G$16</f>
        <v>2562</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c r="A995" s="426">
        <f>'Page 1 - General Information'!$G$12</f>
        <v>113362403</v>
      </c>
      <c r="B995" s="426" t="str">
        <f>'Page 1 - General Information'!$G$16</f>
        <v>2562</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
      </c>
      <c r="U995" s="426"/>
      <c r="V995" s="426"/>
      <c r="W995" s="426"/>
      <c r="X995" s="491">
        <v>9</v>
      </c>
      <c r="Y995" s="491">
        <v>34</v>
      </c>
    </row>
    <row r="996" spans="1:25">
      <c r="A996" s="426">
        <f>'Page 1 - General Information'!$G$12</f>
        <v>113362403</v>
      </c>
      <c r="B996" s="426" t="str">
        <f>'Page 1 - General Information'!$G$16</f>
        <v>2562</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c r="A997" s="426">
        <f>'Page 1 - General Information'!$G$12</f>
        <v>113362403</v>
      </c>
      <c r="B997" s="426" t="str">
        <f>'Page 1 - General Information'!$G$16</f>
        <v>2562</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c r="A998" s="426">
        <f>'Page 1 - General Information'!$G$12</f>
        <v>113362403</v>
      </c>
      <c r="B998" s="426" t="str">
        <f>'Page 1 - General Information'!$G$16</f>
        <v>2562</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c r="A999" s="426">
        <f>'Page 1 - General Information'!$G$12</f>
        <v>113362403</v>
      </c>
      <c r="B999" s="426" t="str">
        <f>'Page 1 - General Information'!$G$16</f>
        <v>2562</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c r="A1000" s="426">
        <f>'Page 1 - General Information'!$G$12</f>
        <v>113362403</v>
      </c>
      <c r="B1000" s="426" t="str">
        <f>'Page 1 - General Information'!$G$16</f>
        <v>2562</v>
      </c>
      <c r="C1000" s="489" t="s">
        <v>19151</v>
      </c>
      <c r="D1000" s="426"/>
      <c r="E1000" s="426"/>
      <c r="F1000" s="426"/>
      <c r="G1000" s="426"/>
      <c r="H1000" s="426"/>
      <c r="I1000" s="426"/>
      <c r="J1000" s="426"/>
      <c r="K1000" s="426"/>
      <c r="L1000" s="426"/>
      <c r="M1000" s="426"/>
      <c r="N1000" s="426" t="s">
        <v>4157</v>
      </c>
      <c r="O1000" s="490">
        <f>INDEX('Page 2 - Team Information'!$K$14:$AP$184,Y1000,X1000)</f>
        <v>0</v>
      </c>
      <c r="P1000" s="426"/>
      <c r="Q1000" s="426"/>
      <c r="R1000" s="426"/>
      <c r="S1000" s="426" t="s">
        <v>5142</v>
      </c>
      <c r="T1000" s="426"/>
      <c r="U1000" s="426"/>
      <c r="V1000" s="426"/>
      <c r="W1000" s="426"/>
      <c r="X1000" s="491">
        <v>15</v>
      </c>
      <c r="Y1000" s="491">
        <v>34</v>
      </c>
    </row>
    <row r="1001" spans="1:25">
      <c r="A1001" s="426">
        <f>'Page 1 - General Information'!$G$12</f>
        <v>113362403</v>
      </c>
      <c r="B1001" s="426" t="str">
        <f>'Page 1 - General Information'!$G$16</f>
        <v>2562</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c r="A1002" s="426">
        <f>'Page 1 - General Information'!$G$12</f>
        <v>113362403</v>
      </c>
      <c r="B1002" s="426" t="str">
        <f>'Page 1 - General Information'!$G$16</f>
        <v>2562</v>
      </c>
      <c r="C1002" s="489" t="s">
        <v>19151</v>
      </c>
      <c r="D1002" s="426"/>
      <c r="E1002" s="426"/>
      <c r="F1002" s="426"/>
      <c r="G1002" s="426"/>
      <c r="H1002" s="426"/>
      <c r="I1002" s="426"/>
      <c r="J1002" s="426"/>
      <c r="K1002" s="426"/>
      <c r="L1002" s="426"/>
      <c r="M1002" s="426"/>
      <c r="N1002" s="426" t="s">
        <v>4157</v>
      </c>
      <c r="O1002" s="490">
        <f>INDEX('Page 2 - Team Information'!$K$14:$AP$184,Y1002,X1002)</f>
        <v>0</v>
      </c>
      <c r="P1002" s="426"/>
      <c r="Q1002" s="426"/>
      <c r="R1002" s="426"/>
      <c r="S1002" s="426" t="s">
        <v>5144</v>
      </c>
      <c r="T1002" s="426"/>
      <c r="U1002" s="426"/>
      <c r="V1002" s="426"/>
      <c r="W1002" s="426"/>
      <c r="X1002" s="491">
        <v>17</v>
      </c>
      <c r="Y1002" s="491">
        <v>34</v>
      </c>
    </row>
    <row r="1003" spans="1:25">
      <c r="A1003" s="426">
        <f>'Page 1 - General Information'!$G$12</f>
        <v>113362403</v>
      </c>
      <c r="B1003" s="426" t="str">
        <f>'Page 1 - General Information'!$G$16</f>
        <v>2562</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c r="A1004" s="426">
        <f>'Page 1 - General Information'!$G$12</f>
        <v>113362403</v>
      </c>
      <c r="B1004" s="426" t="str">
        <f>'Page 1 - General Information'!$G$16</f>
        <v>2562</v>
      </c>
      <c r="C1004" s="489" t="s">
        <v>19151</v>
      </c>
      <c r="D1004" s="426"/>
      <c r="E1004" s="426"/>
      <c r="F1004" s="426"/>
      <c r="G1004" s="426"/>
      <c r="H1004" s="426"/>
      <c r="I1004" s="426"/>
      <c r="J1004" s="426"/>
      <c r="K1004" s="426"/>
      <c r="L1004" s="426"/>
      <c r="M1004" s="426"/>
      <c r="N1004" s="426" t="s">
        <v>4157</v>
      </c>
      <c r="O1004" s="490">
        <f>INDEX('Page 2 - Team Information'!$K$14:$AP$184,Y1004,X1004)</f>
        <v>0</v>
      </c>
      <c r="P1004" s="426"/>
      <c r="Q1004" s="426"/>
      <c r="R1004" s="426"/>
      <c r="S1004" s="426" t="s">
        <v>5146</v>
      </c>
      <c r="T1004" s="426"/>
      <c r="U1004" s="426"/>
      <c r="V1004" s="426"/>
      <c r="W1004" s="426"/>
      <c r="X1004" s="491">
        <v>20</v>
      </c>
      <c r="Y1004" s="491">
        <v>34</v>
      </c>
    </row>
    <row r="1005" spans="1:25">
      <c r="A1005" s="426">
        <f>'Page 1 - General Information'!$G$12</f>
        <v>113362403</v>
      </c>
      <c r="B1005" s="426" t="str">
        <f>'Page 1 - General Information'!$G$16</f>
        <v>2562</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c r="A1006" s="426">
        <f>'Page 1 - General Information'!$G$12</f>
        <v>113362403</v>
      </c>
      <c r="B1006" s="426" t="str">
        <f>'Page 1 - General Information'!$G$16</f>
        <v>2562</v>
      </c>
      <c r="C1006" s="489" t="s">
        <v>19151</v>
      </c>
      <c r="D1006" s="426"/>
      <c r="E1006" s="426"/>
      <c r="F1006" s="426"/>
      <c r="G1006" s="426"/>
      <c r="H1006" s="426"/>
      <c r="I1006" s="426"/>
      <c r="J1006" s="426"/>
      <c r="K1006" s="426"/>
      <c r="L1006" s="426"/>
      <c r="M1006" s="426"/>
      <c r="N1006" s="426" t="s">
        <v>4157</v>
      </c>
      <c r="O1006" s="490">
        <f>INDEX('Page 2 - Team Information'!$K$14:$AP$184,Y1006,X1006)</f>
        <v>0</v>
      </c>
      <c r="P1006" s="426"/>
      <c r="Q1006" s="426"/>
      <c r="R1006" s="426"/>
      <c r="S1006" s="426" t="s">
        <v>5148</v>
      </c>
      <c r="T1006" s="426"/>
      <c r="U1006" s="426"/>
      <c r="V1006" s="426"/>
      <c r="W1006" s="426"/>
      <c r="X1006" s="491">
        <v>22</v>
      </c>
      <c r="Y1006" s="491">
        <v>34</v>
      </c>
    </row>
    <row r="1007" spans="1:25">
      <c r="A1007" s="426">
        <f>'Page 1 - General Information'!$G$12</f>
        <v>113362403</v>
      </c>
      <c r="B1007" s="426" t="str">
        <f>'Page 1 - General Information'!$G$16</f>
        <v>2562</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c r="A1008" s="426">
        <f>'Page 1 - General Information'!$G$12</f>
        <v>113362403</v>
      </c>
      <c r="B1008" s="426" t="str">
        <f>'Page 1 - General Information'!$G$16</f>
        <v>2562</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c r="A1009" s="426">
        <f>'Page 1 - General Information'!$G$12</f>
        <v>113362403</v>
      </c>
      <c r="B1009" s="426" t="str">
        <f>'Page 1 - General Information'!$G$16</f>
        <v>2562</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c r="A1010" s="426">
        <f>'Page 1 - General Information'!$G$12</f>
        <v>113362403</v>
      </c>
      <c r="B1010" s="426" t="str">
        <f>'Page 1 - General Information'!$G$16</f>
        <v>2562</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c r="A1011" s="426">
        <f>'Page 1 - General Information'!$G$12</f>
        <v>113362403</v>
      </c>
      <c r="B1011" s="426" t="str">
        <f>'Page 1 - General Information'!$G$16</f>
        <v>2562</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c r="A1012" s="426">
        <f>'Page 1 - General Information'!$G$12</f>
        <v>113362403</v>
      </c>
      <c r="B1012" s="426" t="str">
        <f>'Page 1 - General Information'!$G$16</f>
        <v>2562</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c r="A1013" s="426">
        <f>'Page 1 - General Information'!$G$12</f>
        <v>113362403</v>
      </c>
      <c r="B1013" s="426" t="str">
        <f>'Page 1 - General Information'!$G$16</f>
        <v>2562</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c r="A1014" s="426">
        <f>'Page 1 - General Information'!$G$12</f>
        <v>113362403</v>
      </c>
      <c r="B1014" s="426" t="str">
        <f>'Page 1 - General Information'!$G$16</f>
        <v>2562</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c r="A1015" s="426">
        <f>'Page 1 - General Information'!$G$12</f>
        <v>113362403</v>
      </c>
      <c r="B1015" s="426" t="str">
        <f>'Page 1 - General Information'!$G$16</f>
        <v>2562</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c r="A1016" s="426">
        <f>'Page 1 - General Information'!$G$12</f>
        <v>113362403</v>
      </c>
      <c r="B1016" s="426" t="str">
        <f>'Page 1 - General Information'!$G$16</f>
        <v>2562</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c r="A1017" s="426">
        <f>'Page 1 - General Information'!$G$12</f>
        <v>113362403</v>
      </c>
      <c r="B1017" s="426" t="str">
        <f>'Page 1 - General Information'!$G$16</f>
        <v>2562</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c r="A1018" s="426">
        <f>'Page 1 - General Information'!$G$12</f>
        <v>113362403</v>
      </c>
      <c r="B1018" s="426" t="str">
        <f>'Page 1 - General Information'!$G$16</f>
        <v>2562</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c r="A1019" s="426">
        <f>'Page 1 - General Information'!$G$12</f>
        <v>113362403</v>
      </c>
      <c r="B1019" s="426" t="str">
        <f>'Page 1 - General Information'!$G$16</f>
        <v>2562</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c r="A1020" s="426">
        <f>'Page 1 - General Information'!$G$12</f>
        <v>113362403</v>
      </c>
      <c r="B1020" s="426" t="str">
        <f>'Page 1 - General Information'!$G$16</f>
        <v>2562</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c r="A1021" s="426">
        <f>'Page 1 - General Information'!$G$12</f>
        <v>113362403</v>
      </c>
      <c r="B1021" s="426" t="str">
        <f>'Page 1 - General Information'!$G$16</f>
        <v>2562</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c r="A1022" s="426">
        <f>'Page 1 - General Information'!$G$12</f>
        <v>113362403</v>
      </c>
      <c r="B1022" s="426" t="str">
        <f>'Page 1 - General Information'!$G$16</f>
        <v>2562</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c r="A1023" s="426">
        <f>'Page 1 - General Information'!$G$12</f>
        <v>113362403</v>
      </c>
      <c r="B1023" s="426" t="str">
        <f>'Page 1 - General Information'!$G$16</f>
        <v>2562</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c r="A1024" s="426">
        <f>'Page 1 - General Information'!$G$12</f>
        <v>113362403</v>
      </c>
      <c r="B1024" s="426" t="str">
        <f>'Page 1 - General Information'!$G$16</f>
        <v>2562</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c r="A1025" s="426">
        <f>'Page 1 - General Information'!$G$12</f>
        <v>113362403</v>
      </c>
      <c r="B1025" s="426" t="str">
        <f>'Page 1 - General Information'!$G$16</f>
        <v>2562</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c r="A1026" s="426">
        <f>'Page 1 - General Information'!$G$12</f>
        <v>113362403</v>
      </c>
      <c r="B1026" s="426" t="str">
        <f>'Page 1 - General Information'!$G$16</f>
        <v>2562</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c r="A1027" s="426">
        <f>'Page 1 - General Information'!$G$12</f>
        <v>113362403</v>
      </c>
      <c r="B1027" s="426" t="str">
        <f>'Page 1 - General Information'!$G$16</f>
        <v>2562</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c r="A1028" s="426">
        <f>'Page 1 - General Information'!$G$12</f>
        <v>113362403</v>
      </c>
      <c r="B1028" s="426" t="str">
        <f>'Page 1 - General Information'!$G$16</f>
        <v>2562</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c r="A1029" s="426">
        <f>'Page 1 - General Information'!$G$12</f>
        <v>113362403</v>
      </c>
      <c r="B1029" s="426" t="str">
        <f>'Page 1 - General Information'!$G$16</f>
        <v>2562</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c r="A1030" s="426">
        <f>'Page 1 - General Information'!$G$12</f>
        <v>113362403</v>
      </c>
      <c r="B1030" s="426" t="str">
        <f>'Page 1 - General Information'!$G$16</f>
        <v>2562</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c r="A1031" s="426">
        <f>'Page 1 - General Information'!$G$12</f>
        <v>113362403</v>
      </c>
      <c r="B1031" s="426" t="str">
        <f>'Page 1 - General Information'!$G$16</f>
        <v>2562</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c r="A1032" s="426">
        <f>'Page 1 - General Information'!$G$12</f>
        <v>113362403</v>
      </c>
      <c r="B1032" s="426" t="str">
        <f>'Page 1 - General Information'!$G$16</f>
        <v>2562</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c r="A1033" s="426">
        <f>'Page 1 - General Information'!$G$12</f>
        <v>113362403</v>
      </c>
      <c r="B1033" s="426" t="str">
        <f>'Page 1 - General Information'!$G$16</f>
        <v>2562</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c r="A1034" s="426">
        <f>'Page 1 - General Information'!$G$12</f>
        <v>113362403</v>
      </c>
      <c r="B1034" s="426" t="str">
        <f>'Page 1 - General Information'!$G$16</f>
        <v>2562</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c r="A1035" s="426">
        <f>'Page 1 - General Information'!$G$12</f>
        <v>113362403</v>
      </c>
      <c r="B1035" s="426" t="str">
        <f>'Page 1 - General Information'!$G$16</f>
        <v>2562</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c r="A1036" s="426">
        <f>'Page 1 - General Information'!$G$12</f>
        <v>113362403</v>
      </c>
      <c r="B1036" s="426" t="str">
        <f>'Page 1 - General Information'!$G$16</f>
        <v>2562</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c r="A1037" s="426">
        <f>'Page 1 - General Information'!$G$12</f>
        <v>113362403</v>
      </c>
      <c r="B1037" s="426" t="str">
        <f>'Page 1 - General Information'!$G$16</f>
        <v>2562</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f>INDEX('Page 2 - Team Information'!$K$14:$AP$184,Y1037,X1037)</f>
        <v>0</v>
      </c>
      <c r="W1037" s="426"/>
      <c r="X1037" s="491">
        <v>5</v>
      </c>
      <c r="Y1037" s="491">
        <v>37</v>
      </c>
    </row>
    <row r="1038" spans="1:25">
      <c r="A1038" s="426">
        <f>'Page 1 - General Information'!$G$12</f>
        <v>113362403</v>
      </c>
      <c r="B1038" s="426" t="str">
        <f>'Page 1 - General Information'!$G$16</f>
        <v>2562</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c r="A1039" s="426">
        <f>'Page 1 - General Information'!$G$12</f>
        <v>113362403</v>
      </c>
      <c r="B1039" s="426" t="str">
        <f>'Page 1 - General Information'!$G$16</f>
        <v>2562</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c r="A1040" s="426">
        <f>'Page 1 - General Information'!$G$12</f>
        <v>113362403</v>
      </c>
      <c r="B1040" s="426" t="str">
        <f>'Page 1 - General Information'!$G$16</f>
        <v>2562</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
      </c>
      <c r="U1040" s="426"/>
      <c r="V1040" s="426"/>
      <c r="W1040" s="426"/>
      <c r="X1040" s="491">
        <v>9</v>
      </c>
      <c r="Y1040" s="491">
        <v>37</v>
      </c>
    </row>
    <row r="1041" spans="1:25">
      <c r="A1041" s="426">
        <f>'Page 1 - General Information'!$G$12</f>
        <v>113362403</v>
      </c>
      <c r="B1041" s="426" t="str">
        <f>'Page 1 - General Information'!$G$16</f>
        <v>2562</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c r="A1042" s="426">
        <f>'Page 1 - General Information'!$G$12</f>
        <v>113362403</v>
      </c>
      <c r="B1042" s="426" t="str">
        <f>'Page 1 - General Information'!$G$16</f>
        <v>2562</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c r="A1043" s="426">
        <f>'Page 1 - General Information'!$G$12</f>
        <v>113362403</v>
      </c>
      <c r="B1043" s="426" t="str">
        <f>'Page 1 - General Information'!$G$16</f>
        <v>2562</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c r="A1044" s="426">
        <f>'Page 1 - General Information'!$G$12</f>
        <v>113362403</v>
      </c>
      <c r="B1044" s="426" t="str">
        <f>'Page 1 - General Information'!$G$16</f>
        <v>2562</v>
      </c>
      <c r="C1044" s="489" t="s">
        <v>19151</v>
      </c>
      <c r="D1044" s="426"/>
      <c r="E1044" s="426"/>
      <c r="F1044" s="426"/>
      <c r="G1044" s="426"/>
      <c r="H1044" s="426"/>
      <c r="I1044" s="426"/>
      <c r="J1044" s="426"/>
      <c r="K1044" s="426"/>
      <c r="L1044" s="426"/>
      <c r="M1044" s="426"/>
      <c r="N1044" s="426" t="s">
        <v>4157</v>
      </c>
      <c r="O1044" s="490">
        <f>INDEX('Page 2 - Team Information'!$K$14:$AP$184,Y1044,X1044)</f>
        <v>0</v>
      </c>
      <c r="P1044" s="426"/>
      <c r="Q1044" s="426"/>
      <c r="R1044" s="426"/>
      <c r="S1044" s="426" t="s">
        <v>5186</v>
      </c>
      <c r="T1044" s="426"/>
      <c r="U1044" s="426"/>
      <c r="V1044" s="426"/>
      <c r="W1044" s="426"/>
      <c r="X1044" s="491">
        <v>14</v>
      </c>
      <c r="Y1044" s="491">
        <v>37</v>
      </c>
    </row>
    <row r="1045" spans="1:25">
      <c r="A1045" s="426">
        <f>'Page 1 - General Information'!$G$12</f>
        <v>113362403</v>
      </c>
      <c r="B1045" s="426" t="str">
        <f>'Page 1 - General Information'!$G$16</f>
        <v>2562</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c r="A1046" s="426">
        <f>'Page 1 - General Information'!$G$12</f>
        <v>113362403</v>
      </c>
      <c r="B1046" s="426" t="str">
        <f>'Page 1 - General Information'!$G$16</f>
        <v>2562</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c r="A1047" s="426">
        <f>'Page 1 - General Information'!$G$12</f>
        <v>113362403</v>
      </c>
      <c r="B1047" s="426" t="str">
        <f>'Page 1 - General Information'!$G$16</f>
        <v>2562</v>
      </c>
      <c r="C1047" s="489" t="s">
        <v>19151</v>
      </c>
      <c r="D1047" s="426"/>
      <c r="E1047" s="426"/>
      <c r="F1047" s="426"/>
      <c r="G1047" s="426"/>
      <c r="H1047" s="426"/>
      <c r="I1047" s="426"/>
      <c r="J1047" s="426"/>
      <c r="K1047" s="426"/>
      <c r="L1047" s="426"/>
      <c r="M1047" s="426"/>
      <c r="N1047" s="426" t="s">
        <v>4157</v>
      </c>
      <c r="O1047" s="490">
        <f>INDEX('Page 2 - Team Information'!$K$14:$AP$184,Y1047,X1047)</f>
        <v>0</v>
      </c>
      <c r="P1047" s="426"/>
      <c r="Q1047" s="426"/>
      <c r="R1047" s="426"/>
      <c r="S1047" s="426" t="s">
        <v>5189</v>
      </c>
      <c r="T1047" s="426"/>
      <c r="U1047" s="426"/>
      <c r="V1047" s="426"/>
      <c r="W1047" s="426"/>
      <c r="X1047" s="491">
        <v>17</v>
      </c>
      <c r="Y1047" s="491">
        <v>37</v>
      </c>
    </row>
    <row r="1048" spans="1:25">
      <c r="A1048" s="426">
        <f>'Page 1 - General Information'!$G$12</f>
        <v>113362403</v>
      </c>
      <c r="B1048" s="426" t="str">
        <f>'Page 1 - General Information'!$G$16</f>
        <v>2562</v>
      </c>
      <c r="C1048" s="489" t="s">
        <v>19151</v>
      </c>
      <c r="D1048" s="426"/>
      <c r="E1048" s="426"/>
      <c r="F1048" s="426"/>
      <c r="G1048" s="426"/>
      <c r="H1048" s="426"/>
      <c r="I1048" s="426"/>
      <c r="J1048" s="426"/>
      <c r="K1048" s="426"/>
      <c r="L1048" s="426"/>
      <c r="M1048" s="426"/>
      <c r="N1048" s="426" t="s">
        <v>4157</v>
      </c>
      <c r="O1048" s="490">
        <f>INDEX('Page 2 - Team Information'!$K$14:$AP$184,Y1048,X1048)</f>
        <v>0</v>
      </c>
      <c r="P1048" s="426"/>
      <c r="Q1048" s="426"/>
      <c r="R1048" s="426"/>
      <c r="S1048" s="426" t="s">
        <v>5190</v>
      </c>
      <c r="T1048" s="426"/>
      <c r="U1048" s="426"/>
      <c r="V1048" s="426"/>
      <c r="W1048" s="426"/>
      <c r="X1048" s="491">
        <v>19</v>
      </c>
      <c r="Y1048" s="491">
        <v>37</v>
      </c>
    </row>
    <row r="1049" spans="1:25">
      <c r="A1049" s="426">
        <f>'Page 1 - General Information'!$G$12</f>
        <v>113362403</v>
      </c>
      <c r="B1049" s="426" t="str">
        <f>'Page 1 - General Information'!$G$16</f>
        <v>2562</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c r="A1050" s="426">
        <f>'Page 1 - General Information'!$G$12</f>
        <v>113362403</v>
      </c>
      <c r="B1050" s="426" t="str">
        <f>'Page 1 - General Information'!$G$16</f>
        <v>2562</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c r="A1051" s="426">
        <f>'Page 1 - General Information'!$G$12</f>
        <v>113362403</v>
      </c>
      <c r="B1051" s="426" t="str">
        <f>'Page 1 - General Information'!$G$16</f>
        <v>2562</v>
      </c>
      <c r="C1051" s="489" t="s">
        <v>19151</v>
      </c>
      <c r="D1051" s="426"/>
      <c r="E1051" s="426"/>
      <c r="F1051" s="426"/>
      <c r="G1051" s="426"/>
      <c r="H1051" s="426"/>
      <c r="I1051" s="426"/>
      <c r="J1051" s="426"/>
      <c r="K1051" s="426"/>
      <c r="L1051" s="426"/>
      <c r="M1051" s="426"/>
      <c r="N1051" s="426" t="s">
        <v>4157</v>
      </c>
      <c r="O1051" s="490">
        <f>INDEX('Page 2 - Team Information'!$K$14:$AP$184,Y1051,X1051)</f>
        <v>0</v>
      </c>
      <c r="P1051" s="426"/>
      <c r="Q1051" s="426"/>
      <c r="R1051" s="426"/>
      <c r="S1051" s="426" t="s">
        <v>5193</v>
      </c>
      <c r="T1051" s="426"/>
      <c r="U1051" s="426"/>
      <c r="V1051" s="426"/>
      <c r="W1051" s="426"/>
      <c r="X1051" s="491">
        <v>22</v>
      </c>
      <c r="Y1051" s="491">
        <v>37</v>
      </c>
    </row>
    <row r="1052" spans="1:25">
      <c r="A1052" s="426">
        <f>'Page 1 - General Information'!$G$12</f>
        <v>113362403</v>
      </c>
      <c r="B1052" s="426" t="str">
        <f>'Page 1 - General Information'!$G$16</f>
        <v>2562</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c r="A1053" s="426">
        <f>'Page 1 - General Information'!$G$12</f>
        <v>113362403</v>
      </c>
      <c r="B1053" s="426" t="str">
        <f>'Page 1 - General Information'!$G$16</f>
        <v>2562</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c r="A1054" s="426">
        <f>'Page 1 - General Information'!$G$12</f>
        <v>113362403</v>
      </c>
      <c r="B1054" s="426" t="str">
        <f>'Page 1 - General Information'!$G$16</f>
        <v>2562</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c r="A1055" s="426">
        <f>'Page 1 - General Information'!$G$12</f>
        <v>113362403</v>
      </c>
      <c r="B1055" s="426" t="str">
        <f>'Page 1 - General Information'!$G$16</f>
        <v>2562</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c r="A1056" s="426">
        <f>'Page 1 - General Information'!$G$12</f>
        <v>113362403</v>
      </c>
      <c r="B1056" s="426" t="str">
        <f>'Page 1 - General Information'!$G$16</f>
        <v>2562</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c r="A1057" s="426">
        <f>'Page 1 - General Information'!$G$12</f>
        <v>113362403</v>
      </c>
      <c r="B1057" s="426" t="str">
        <f>'Page 1 - General Information'!$G$16</f>
        <v>2562</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c r="A1058" s="426">
        <f>'Page 1 - General Information'!$G$12</f>
        <v>113362403</v>
      </c>
      <c r="B1058" s="426" t="str">
        <f>'Page 1 - General Information'!$G$16</f>
        <v>2562</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c r="A1059" s="426">
        <f>'Page 1 - General Information'!$G$12</f>
        <v>113362403</v>
      </c>
      <c r="B1059" s="426" t="str">
        <f>'Page 1 - General Information'!$G$16</f>
        <v>2562</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c r="A1060" s="426">
        <f>'Page 1 - General Information'!$G$12</f>
        <v>113362403</v>
      </c>
      <c r="B1060" s="426" t="str">
        <f>'Page 1 - General Information'!$G$16</f>
        <v>2562</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c r="A1061" s="426">
        <f>'Page 1 - General Information'!$G$12</f>
        <v>113362403</v>
      </c>
      <c r="B1061" s="426" t="str">
        <f>'Page 1 - General Information'!$G$16</f>
        <v>2562</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c r="A1062" s="426">
        <f>'Page 1 - General Information'!$G$12</f>
        <v>113362403</v>
      </c>
      <c r="B1062" s="426" t="str">
        <f>'Page 1 - General Information'!$G$16</f>
        <v>2562</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c r="A1063" s="426">
        <f>'Page 1 - General Information'!$G$12</f>
        <v>113362403</v>
      </c>
      <c r="B1063" s="426" t="str">
        <f>'Page 1 - General Information'!$G$16</f>
        <v>2562</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c r="A1064" s="426">
        <f>'Page 1 - General Information'!$G$12</f>
        <v>113362403</v>
      </c>
      <c r="B1064" s="426" t="str">
        <f>'Page 1 - General Information'!$G$16</f>
        <v>2562</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c r="A1065" s="426">
        <f>'Page 1 - General Information'!$G$12</f>
        <v>113362403</v>
      </c>
      <c r="B1065" s="426" t="str">
        <f>'Page 1 - General Information'!$G$16</f>
        <v>2562</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c r="A1066" s="426">
        <f>'Page 1 - General Information'!$G$12</f>
        <v>113362403</v>
      </c>
      <c r="B1066" s="426" t="str">
        <f>'Page 1 - General Information'!$G$16</f>
        <v>2562</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c r="A1067" s="426">
        <f>'Page 1 - General Information'!$G$12</f>
        <v>113362403</v>
      </c>
      <c r="B1067" s="426" t="str">
        <f>'Page 1 - General Information'!$G$16</f>
        <v>2562</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c r="A1068" s="426">
        <f>'Page 1 - General Information'!$G$12</f>
        <v>113362403</v>
      </c>
      <c r="B1068" s="426" t="str">
        <f>'Page 1 - General Information'!$G$16</f>
        <v>2562</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c r="A1069" s="426">
        <f>'Page 1 - General Information'!$G$12</f>
        <v>113362403</v>
      </c>
      <c r="B1069" s="426" t="str">
        <f>'Page 1 - General Information'!$G$16</f>
        <v>2562</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c r="A1070" s="426">
        <f>'Page 1 - General Information'!$G$12</f>
        <v>113362403</v>
      </c>
      <c r="B1070" s="426" t="str">
        <f>'Page 1 - General Information'!$G$16</f>
        <v>2562</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c r="A1071" s="426">
        <f>'Page 1 - General Information'!$G$12</f>
        <v>113362403</v>
      </c>
      <c r="B1071" s="426" t="str">
        <f>'Page 1 - General Information'!$G$16</f>
        <v>2562</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c r="A1072" s="426">
        <f>'Page 1 - General Information'!$G$12</f>
        <v>113362403</v>
      </c>
      <c r="B1072" s="426" t="str">
        <f>'Page 1 - General Information'!$G$16</f>
        <v>2562</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c r="A1073" s="426">
        <f>'Page 1 - General Information'!$G$12</f>
        <v>113362403</v>
      </c>
      <c r="B1073" s="426" t="str">
        <f>'Page 1 - General Information'!$G$16</f>
        <v>2562</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c r="A1074" s="426">
        <f>'Page 1 - General Information'!$G$12</f>
        <v>113362403</v>
      </c>
      <c r="B1074" s="426" t="str">
        <f>'Page 1 - General Information'!$G$16</f>
        <v>2562</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c r="A1075" s="426">
        <f>'Page 1 - General Information'!$G$12</f>
        <v>113362403</v>
      </c>
      <c r="B1075" s="426" t="str">
        <f>'Page 1 - General Information'!$G$16</f>
        <v>2562</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c r="A1076" s="426">
        <f>'Page 1 - General Information'!$G$12</f>
        <v>113362403</v>
      </c>
      <c r="B1076" s="426" t="str">
        <f>'Page 1 - General Information'!$G$16</f>
        <v>2562</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c r="A1077" s="426">
        <f>'Page 1 - General Information'!$G$12</f>
        <v>113362403</v>
      </c>
      <c r="B1077" s="426" t="str">
        <f>'Page 1 - General Information'!$G$16</f>
        <v>2562</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c r="A1078" s="426">
        <f>'Page 1 - General Information'!$G$12</f>
        <v>113362403</v>
      </c>
      <c r="B1078" s="426" t="str">
        <f>'Page 1 - General Information'!$G$16</f>
        <v>2562</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c r="A1079" s="426">
        <f>'Page 1 - General Information'!$G$12</f>
        <v>113362403</v>
      </c>
      <c r="B1079" s="426" t="str">
        <f>'Page 1 - General Information'!$G$16</f>
        <v>2562</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c r="A1080" s="426">
        <f>'Page 1 - General Information'!$G$12</f>
        <v>113362403</v>
      </c>
      <c r="B1080" s="426" t="str">
        <f>'Page 1 - General Information'!$G$16</f>
        <v>2562</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c r="A1081" s="426">
        <f>'Page 1 - General Information'!$G$12</f>
        <v>113362403</v>
      </c>
      <c r="B1081" s="426" t="str">
        <f>'Page 1 - General Information'!$G$16</f>
        <v>2562</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c r="A1082" s="426">
        <f>'Page 1 - General Information'!$G$12</f>
        <v>113362403</v>
      </c>
      <c r="B1082" s="426" t="str">
        <f>'Page 1 - General Information'!$G$16</f>
        <v>2562</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c r="A1083" s="426">
        <f>'Page 1 - General Information'!$G$12</f>
        <v>113362403</v>
      </c>
      <c r="B1083" s="426" t="str">
        <f>'Page 1 - General Information'!$G$16</f>
        <v>2562</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c r="A1084" s="426">
        <f>'Page 1 - General Information'!$G$12</f>
        <v>113362403</v>
      </c>
      <c r="B1084" s="426" t="str">
        <f>'Page 1 - General Information'!$G$16</f>
        <v>2562</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c r="A1085" s="426">
        <f>'Page 1 - General Information'!$G$12</f>
        <v>113362403</v>
      </c>
      <c r="B1085" s="426" t="str">
        <f>'Page 1 - General Information'!$G$16</f>
        <v>2562</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c r="A1086" s="426">
        <f>'Page 1 - General Information'!$G$12</f>
        <v>113362403</v>
      </c>
      <c r="B1086" s="426" t="str">
        <f>'Page 1 - General Information'!$G$16</f>
        <v>2562</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c r="A1087" s="426">
        <f>'Page 1 - General Information'!$G$12</f>
        <v>113362403</v>
      </c>
      <c r="B1087" s="426" t="str">
        <f>'Page 1 - General Information'!$G$16</f>
        <v>2562</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c r="A1088" s="426">
        <f>'Page 1 - General Information'!$G$12</f>
        <v>113362403</v>
      </c>
      <c r="B1088" s="426" t="str">
        <f>'Page 1 - General Information'!$G$16</f>
        <v>2562</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c r="A1089" s="426">
        <f>'Page 1 - General Information'!$G$12</f>
        <v>113362403</v>
      </c>
      <c r="B1089" s="426" t="str">
        <f>'Page 1 - General Information'!$G$16</f>
        <v>2562</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c r="A1090" s="426">
        <f>'Page 1 - General Information'!$G$12</f>
        <v>113362403</v>
      </c>
      <c r="B1090" s="426" t="str">
        <f>'Page 1 - General Information'!$G$16</f>
        <v>2562</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c r="A1091" s="426">
        <f>'Page 1 - General Information'!$G$12</f>
        <v>113362403</v>
      </c>
      <c r="B1091" s="426" t="str">
        <f>'Page 1 - General Information'!$G$16</f>
        <v>2562</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c r="A1092" s="426">
        <f>'Page 1 - General Information'!$G$12</f>
        <v>113362403</v>
      </c>
      <c r="B1092" s="426" t="str">
        <f>'Page 1 - General Information'!$G$16</f>
        <v>2562</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c r="A1093" s="426">
        <f>'Page 1 - General Information'!$G$12</f>
        <v>113362403</v>
      </c>
      <c r="B1093" s="426" t="str">
        <f>'Page 1 - General Information'!$G$16</f>
        <v>2562</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c r="A1094" s="426">
        <f>'Page 1 - General Information'!$G$12</f>
        <v>113362403</v>
      </c>
      <c r="B1094" s="426" t="str">
        <f>'Page 1 - General Information'!$G$16</f>
        <v>2562</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c r="A1095" s="426">
        <f>'Page 1 - General Information'!$G$12</f>
        <v>113362403</v>
      </c>
      <c r="B1095" s="426" t="str">
        <f>'Page 1 - General Information'!$G$16</f>
        <v>2562</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c r="A1096" s="426">
        <f>'Page 1 - General Information'!$G$12</f>
        <v>113362403</v>
      </c>
      <c r="B1096" s="426" t="str">
        <f>'Page 1 - General Information'!$G$16</f>
        <v>2562</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c r="A1097" s="426">
        <f>'Page 1 - General Information'!$G$12</f>
        <v>113362403</v>
      </c>
      <c r="B1097" s="426" t="str">
        <f>'Page 1 - General Information'!$G$16</f>
        <v>2562</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f>INDEX('Page 2 - Team Information'!$K$14:$AP$184,Y1097,X1097)</f>
        <v>0</v>
      </c>
      <c r="W1097" s="426"/>
      <c r="X1097" s="491">
        <v>5</v>
      </c>
      <c r="Y1097" s="491">
        <v>41</v>
      </c>
    </row>
    <row r="1098" spans="1:25">
      <c r="A1098" s="426">
        <f>'Page 1 - General Information'!$G$12</f>
        <v>113362403</v>
      </c>
      <c r="B1098" s="426" t="str">
        <f>'Page 1 - General Information'!$G$16</f>
        <v>2562</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c r="A1099" s="426">
        <f>'Page 1 - General Information'!$G$12</f>
        <v>113362403</v>
      </c>
      <c r="B1099" s="426" t="str">
        <f>'Page 1 - General Information'!$G$16</f>
        <v>2562</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c r="A1100" s="426">
        <f>'Page 1 - General Information'!$G$12</f>
        <v>113362403</v>
      </c>
      <c r="B1100" s="426" t="str">
        <f>'Page 1 - General Information'!$G$16</f>
        <v>2562</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
      </c>
      <c r="U1100" s="426"/>
      <c r="V1100" s="426"/>
      <c r="W1100" s="426"/>
      <c r="X1100" s="491">
        <v>9</v>
      </c>
      <c r="Y1100" s="491">
        <v>41</v>
      </c>
    </row>
    <row r="1101" spans="1:25">
      <c r="A1101" s="426">
        <f>'Page 1 - General Information'!$G$12</f>
        <v>113362403</v>
      </c>
      <c r="B1101" s="426" t="str">
        <f>'Page 1 - General Information'!$G$16</f>
        <v>2562</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c r="A1102" s="426">
        <f>'Page 1 - General Information'!$G$12</f>
        <v>113362403</v>
      </c>
      <c r="B1102" s="426" t="str">
        <f>'Page 1 - General Information'!$G$16</f>
        <v>2562</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c r="A1103" s="426">
        <f>'Page 1 - General Information'!$G$12</f>
        <v>113362403</v>
      </c>
      <c r="B1103" s="426" t="str">
        <f>'Page 1 - General Information'!$G$16</f>
        <v>2562</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c r="A1104" s="426">
        <f>'Page 1 - General Information'!$G$12</f>
        <v>113362403</v>
      </c>
      <c r="B1104" s="426" t="str">
        <f>'Page 1 - General Information'!$G$16</f>
        <v>2562</v>
      </c>
      <c r="C1104" s="489" t="s">
        <v>19151</v>
      </c>
      <c r="D1104" s="426"/>
      <c r="E1104" s="426"/>
      <c r="F1104" s="426"/>
      <c r="G1104" s="426"/>
      <c r="H1104" s="426"/>
      <c r="I1104" s="426"/>
      <c r="J1104" s="426"/>
      <c r="K1104" s="426"/>
      <c r="L1104" s="426"/>
      <c r="M1104" s="426"/>
      <c r="N1104" s="426" t="s">
        <v>4157</v>
      </c>
      <c r="O1104" s="490">
        <f>INDEX('Page 2 - Team Information'!$K$14:$AP$184,Y1104,X1104)</f>
        <v>0</v>
      </c>
      <c r="P1104" s="426"/>
      <c r="Q1104" s="426"/>
      <c r="R1104" s="426"/>
      <c r="S1104" s="426" t="s">
        <v>5246</v>
      </c>
      <c r="T1104" s="426"/>
      <c r="U1104" s="426"/>
      <c r="V1104" s="426"/>
      <c r="W1104" s="426"/>
      <c r="X1104" s="491">
        <v>14</v>
      </c>
      <c r="Y1104" s="491">
        <v>41</v>
      </c>
    </row>
    <row r="1105" spans="1:25">
      <c r="A1105" s="426">
        <f>'Page 1 - General Information'!$G$12</f>
        <v>113362403</v>
      </c>
      <c r="B1105" s="426" t="str">
        <f>'Page 1 - General Information'!$G$16</f>
        <v>2562</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c r="A1106" s="426">
        <f>'Page 1 - General Information'!$G$12</f>
        <v>113362403</v>
      </c>
      <c r="B1106" s="426" t="str">
        <f>'Page 1 - General Information'!$G$16</f>
        <v>2562</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c r="A1107" s="426">
        <f>'Page 1 - General Information'!$G$12</f>
        <v>113362403</v>
      </c>
      <c r="B1107" s="426" t="str">
        <f>'Page 1 - General Information'!$G$16</f>
        <v>2562</v>
      </c>
      <c r="C1107" s="489" t="s">
        <v>19151</v>
      </c>
      <c r="D1107" s="426"/>
      <c r="E1107" s="426"/>
      <c r="F1107" s="426"/>
      <c r="G1107" s="426"/>
      <c r="H1107" s="426"/>
      <c r="I1107" s="426"/>
      <c r="J1107" s="426"/>
      <c r="K1107" s="426"/>
      <c r="L1107" s="426"/>
      <c r="M1107" s="426"/>
      <c r="N1107" s="426" t="s">
        <v>4157</v>
      </c>
      <c r="O1107" s="490">
        <f>INDEX('Page 2 - Team Information'!$K$14:$AP$184,Y1107,X1107)</f>
        <v>0</v>
      </c>
      <c r="P1107" s="426"/>
      <c r="Q1107" s="426"/>
      <c r="R1107" s="426"/>
      <c r="S1107" s="426" t="s">
        <v>5249</v>
      </c>
      <c r="T1107" s="426"/>
      <c r="U1107" s="426"/>
      <c r="V1107" s="426"/>
      <c r="W1107" s="426"/>
      <c r="X1107" s="491">
        <v>17</v>
      </c>
      <c r="Y1107" s="491">
        <v>41</v>
      </c>
    </row>
    <row r="1108" spans="1:25">
      <c r="A1108" s="426">
        <f>'Page 1 - General Information'!$G$12</f>
        <v>113362403</v>
      </c>
      <c r="B1108" s="426" t="str">
        <f>'Page 1 - General Information'!$G$16</f>
        <v>2562</v>
      </c>
      <c r="C1108" s="489" t="s">
        <v>19151</v>
      </c>
      <c r="D1108" s="426"/>
      <c r="E1108" s="426"/>
      <c r="F1108" s="426"/>
      <c r="G1108" s="426"/>
      <c r="H1108" s="426"/>
      <c r="I1108" s="426"/>
      <c r="J1108" s="426"/>
      <c r="K1108" s="426"/>
      <c r="L1108" s="426"/>
      <c r="M1108" s="426"/>
      <c r="N1108" s="426" t="s">
        <v>4157</v>
      </c>
      <c r="O1108" s="490">
        <f>INDEX('Page 2 - Team Information'!$K$14:$AP$184,Y1108,X1108)</f>
        <v>0</v>
      </c>
      <c r="P1108" s="426"/>
      <c r="Q1108" s="426"/>
      <c r="R1108" s="426"/>
      <c r="S1108" s="426" t="s">
        <v>5250</v>
      </c>
      <c r="T1108" s="426"/>
      <c r="U1108" s="426"/>
      <c r="V1108" s="426"/>
      <c r="W1108" s="426"/>
      <c r="X1108" s="491">
        <v>19</v>
      </c>
      <c r="Y1108" s="491">
        <v>41</v>
      </c>
    </row>
    <row r="1109" spans="1:25">
      <c r="A1109" s="426">
        <f>'Page 1 - General Information'!$G$12</f>
        <v>113362403</v>
      </c>
      <c r="B1109" s="426" t="str">
        <f>'Page 1 - General Information'!$G$16</f>
        <v>2562</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c r="A1110" s="426">
        <f>'Page 1 - General Information'!$G$12</f>
        <v>113362403</v>
      </c>
      <c r="B1110" s="426" t="str">
        <f>'Page 1 - General Information'!$G$16</f>
        <v>2562</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c r="A1111" s="426">
        <f>'Page 1 - General Information'!$G$12</f>
        <v>113362403</v>
      </c>
      <c r="B1111" s="426" t="str">
        <f>'Page 1 - General Information'!$G$16</f>
        <v>2562</v>
      </c>
      <c r="C1111" s="489" t="s">
        <v>19151</v>
      </c>
      <c r="D1111" s="426"/>
      <c r="E1111" s="426"/>
      <c r="F1111" s="426"/>
      <c r="G1111" s="426"/>
      <c r="H1111" s="426"/>
      <c r="I1111" s="426"/>
      <c r="J1111" s="426"/>
      <c r="K1111" s="426"/>
      <c r="L1111" s="426"/>
      <c r="M1111" s="426"/>
      <c r="N1111" s="426" t="s">
        <v>4157</v>
      </c>
      <c r="O1111" s="490">
        <f>INDEX('Page 2 - Team Information'!$K$14:$AP$184,Y1111,X1111)</f>
        <v>0</v>
      </c>
      <c r="P1111" s="426"/>
      <c r="Q1111" s="426"/>
      <c r="R1111" s="426"/>
      <c r="S1111" s="426" t="s">
        <v>5253</v>
      </c>
      <c r="T1111" s="426"/>
      <c r="U1111" s="426"/>
      <c r="V1111" s="426"/>
      <c r="W1111" s="426"/>
      <c r="X1111" s="491">
        <v>22</v>
      </c>
      <c r="Y1111" s="491">
        <v>41</v>
      </c>
    </row>
    <row r="1112" spans="1:25">
      <c r="A1112" s="426">
        <f>'Page 1 - General Information'!$G$12</f>
        <v>113362403</v>
      </c>
      <c r="B1112" s="426" t="str">
        <f>'Page 1 - General Information'!$G$16</f>
        <v>2562</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c r="A1113" s="426">
        <f>'Page 1 - General Information'!$G$12</f>
        <v>113362403</v>
      </c>
      <c r="B1113" s="426" t="str">
        <f>'Page 1 - General Information'!$G$16</f>
        <v>2562</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c r="A1114" s="426">
        <f>'Page 1 - General Information'!$G$12</f>
        <v>113362403</v>
      </c>
      <c r="B1114" s="426" t="str">
        <f>'Page 1 - General Information'!$G$16</f>
        <v>2562</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c r="A1115" s="426">
        <f>'Page 1 - General Information'!$G$12</f>
        <v>113362403</v>
      </c>
      <c r="B1115" s="426" t="str">
        <f>'Page 1 - General Information'!$G$16</f>
        <v>2562</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c r="A1116" s="426">
        <f>'Page 1 - General Information'!$G$12</f>
        <v>113362403</v>
      </c>
      <c r="B1116" s="426" t="str">
        <f>'Page 1 - General Information'!$G$16</f>
        <v>2562</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c r="A1117" s="426">
        <f>'Page 1 - General Information'!$G$12</f>
        <v>113362403</v>
      </c>
      <c r="B1117" s="426" t="str">
        <f>'Page 1 - General Information'!$G$16</f>
        <v>2562</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c r="A1118" s="426">
        <f>'Page 1 - General Information'!$G$12</f>
        <v>113362403</v>
      </c>
      <c r="B1118" s="426" t="str">
        <f>'Page 1 - General Information'!$G$16</f>
        <v>2562</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c r="A1119" s="426">
        <f>'Page 1 - General Information'!$G$12</f>
        <v>113362403</v>
      </c>
      <c r="B1119" s="426" t="str">
        <f>'Page 1 - General Information'!$G$16</f>
        <v>2562</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c r="A1120" s="426">
        <f>'Page 1 - General Information'!$G$12</f>
        <v>113362403</v>
      </c>
      <c r="B1120" s="426" t="str">
        <f>'Page 1 - General Information'!$G$16</f>
        <v>2562</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c r="A1121" s="426">
        <f>'Page 1 - General Information'!$G$12</f>
        <v>113362403</v>
      </c>
      <c r="B1121" s="426" t="str">
        <f>'Page 1 - General Information'!$G$16</f>
        <v>2562</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c r="A1122" s="426">
        <f>'Page 1 - General Information'!$G$12</f>
        <v>113362403</v>
      </c>
      <c r="B1122" s="426" t="str">
        <f>'Page 1 - General Information'!$G$16</f>
        <v>2562</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c r="A1123" s="426">
        <f>'Page 1 - General Information'!$G$12</f>
        <v>113362403</v>
      </c>
      <c r="B1123" s="426" t="str">
        <f>'Page 1 - General Information'!$G$16</f>
        <v>2562</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c r="A1124" s="426">
        <f>'Page 1 - General Information'!$G$12</f>
        <v>113362403</v>
      </c>
      <c r="B1124" s="426" t="str">
        <f>'Page 1 - General Information'!$G$16</f>
        <v>2562</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c r="A1125" s="426">
        <f>'Page 1 - General Information'!$G$12</f>
        <v>113362403</v>
      </c>
      <c r="B1125" s="426" t="str">
        <f>'Page 1 - General Information'!$G$16</f>
        <v>2562</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c r="A1126" s="426">
        <f>'Page 1 - General Information'!$G$12</f>
        <v>113362403</v>
      </c>
      <c r="B1126" s="426" t="str">
        <f>'Page 1 - General Information'!$G$16</f>
        <v>2562</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c r="A1127" s="426">
        <f>'Page 1 - General Information'!$G$12</f>
        <v>113362403</v>
      </c>
      <c r="B1127" s="426" t="str">
        <f>'Page 1 - General Information'!$G$16</f>
        <v>2562</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c r="A1128" s="426">
        <f>'Page 1 - General Information'!$G$12</f>
        <v>113362403</v>
      </c>
      <c r="B1128" s="426" t="str">
        <f>'Page 1 - General Information'!$G$16</f>
        <v>2562</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c r="A1129" s="426">
        <f>'Page 1 - General Information'!$G$12</f>
        <v>113362403</v>
      </c>
      <c r="B1129" s="426" t="str">
        <f>'Page 1 - General Information'!$G$16</f>
        <v>2562</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c r="A1130" s="426">
        <f>'Page 1 - General Information'!$G$12</f>
        <v>113362403</v>
      </c>
      <c r="B1130" s="426" t="str">
        <f>'Page 1 - General Information'!$G$16</f>
        <v>2562</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c r="A1131" s="426">
        <f>'Page 1 - General Information'!$G$12</f>
        <v>113362403</v>
      </c>
      <c r="B1131" s="426" t="str">
        <f>'Page 1 - General Information'!$G$16</f>
        <v>2562</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c r="A1132" s="426">
        <f>'Page 1 - General Information'!$G$12</f>
        <v>113362403</v>
      </c>
      <c r="B1132" s="426" t="str">
        <f>'Page 1 - General Information'!$G$16</f>
        <v>2562</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c r="A1133" s="426">
        <f>'Page 1 - General Information'!$G$12</f>
        <v>113362403</v>
      </c>
      <c r="B1133" s="426" t="str">
        <f>'Page 1 - General Information'!$G$16</f>
        <v>2562</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c r="A1134" s="426">
        <f>'Page 1 - General Information'!$G$12</f>
        <v>113362403</v>
      </c>
      <c r="B1134" s="426" t="str">
        <f>'Page 1 - General Information'!$G$16</f>
        <v>2562</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c r="A1135" s="426">
        <f>'Page 1 - General Information'!$G$12</f>
        <v>113362403</v>
      </c>
      <c r="B1135" s="426" t="str">
        <f>'Page 1 - General Information'!$G$16</f>
        <v>2562</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c r="A1136" s="426">
        <f>'Page 1 - General Information'!$G$12</f>
        <v>113362403</v>
      </c>
      <c r="B1136" s="426" t="str">
        <f>'Page 1 - General Information'!$G$16</f>
        <v>2562</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c r="A1137" s="426">
        <f>'Page 1 - General Information'!$G$12</f>
        <v>113362403</v>
      </c>
      <c r="B1137" s="426" t="str">
        <f>'Page 1 - General Information'!$G$16</f>
        <v>2562</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c r="A1138" s="426">
        <f>'Page 1 - General Information'!$G$12</f>
        <v>113362403</v>
      </c>
      <c r="B1138" s="426" t="str">
        <f>'Page 1 - General Information'!$G$16</f>
        <v>2562</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c r="A1139" s="426">
        <f>'Page 1 - General Information'!$G$12</f>
        <v>113362403</v>
      </c>
      <c r="B1139" s="426" t="str">
        <f>'Page 1 - General Information'!$G$16</f>
        <v>2562</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c r="A1140" s="426">
        <f>'Page 1 - General Information'!$G$12</f>
        <v>113362403</v>
      </c>
      <c r="B1140" s="426" t="str">
        <f>'Page 1 - General Information'!$G$16</f>
        <v>2562</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c r="A1141" s="426">
        <f>'Page 1 - General Information'!$G$12</f>
        <v>113362403</v>
      </c>
      <c r="B1141" s="426" t="str">
        <f>'Page 1 - General Information'!$G$16</f>
        <v>2562</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c r="A1142" s="426">
        <f>'Page 1 - General Information'!$G$12</f>
        <v>113362403</v>
      </c>
      <c r="B1142" s="426" t="str">
        <f>'Page 1 - General Information'!$G$16</f>
        <v>2562</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c r="A1143" s="426">
        <f>'Page 1 - General Information'!$G$12</f>
        <v>113362403</v>
      </c>
      <c r="B1143" s="426" t="str">
        <f>'Page 1 - General Information'!$G$16</f>
        <v>2562</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c r="A1144" s="426">
        <f>'Page 1 - General Information'!$G$12</f>
        <v>113362403</v>
      </c>
      <c r="B1144" s="426" t="str">
        <f>'Page 1 - General Information'!$G$16</f>
        <v>2562</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c r="A1145" s="426">
        <f>'Page 1 - General Information'!$G$12</f>
        <v>113362403</v>
      </c>
      <c r="B1145" s="426" t="str">
        <f>'Page 1 - General Information'!$G$16</f>
        <v>2562</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c r="A1146" s="426">
        <f>'Page 1 - General Information'!$G$12</f>
        <v>113362403</v>
      </c>
      <c r="B1146" s="426" t="str">
        <f>'Page 1 - General Information'!$G$16</f>
        <v>2562</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c r="A1147" s="426">
        <f>'Page 1 - General Information'!$G$12</f>
        <v>113362403</v>
      </c>
      <c r="B1147" s="426" t="str">
        <f>'Page 1 - General Information'!$G$16</f>
        <v>2562</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c r="A1148" s="426">
        <f>'Page 1 - General Information'!$G$12</f>
        <v>113362403</v>
      </c>
      <c r="B1148" s="426" t="str">
        <f>'Page 1 - General Information'!$G$16</f>
        <v>2562</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c r="A1149" s="426">
        <f>'Page 1 - General Information'!$G$12</f>
        <v>113362403</v>
      </c>
      <c r="B1149" s="426" t="str">
        <f>'Page 1 - General Information'!$G$16</f>
        <v>2562</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c r="A1150" s="426">
        <f>'Page 1 - General Information'!$G$12</f>
        <v>113362403</v>
      </c>
      <c r="B1150" s="426" t="str">
        <f>'Page 1 - General Information'!$G$16</f>
        <v>2562</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c r="A1151" s="426">
        <f>'Page 1 - General Information'!$G$12</f>
        <v>113362403</v>
      </c>
      <c r="B1151" s="426" t="str">
        <f>'Page 1 - General Information'!$G$16</f>
        <v>2562</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c r="A1152" s="426">
        <f>'Page 1 - General Information'!$G$12</f>
        <v>113362403</v>
      </c>
      <c r="B1152" s="426" t="str">
        <f>'Page 1 - General Information'!$G$16</f>
        <v>2562</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c r="A1153" s="426">
        <f>'Page 1 - General Information'!$G$12</f>
        <v>113362403</v>
      </c>
      <c r="B1153" s="426" t="str">
        <f>'Page 1 - General Information'!$G$16</f>
        <v>2562</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c r="A1154" s="426">
        <f>'Page 1 - General Information'!$G$12</f>
        <v>113362403</v>
      </c>
      <c r="B1154" s="426" t="str">
        <f>'Page 1 - General Information'!$G$16</f>
        <v>2562</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c r="A1155" s="426">
        <f>'Page 1 - General Information'!$G$12</f>
        <v>113362403</v>
      </c>
      <c r="B1155" s="426" t="str">
        <f>'Page 1 - General Information'!$G$16</f>
        <v>2562</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c r="A1156" s="426">
        <f>'Page 1 - General Information'!$G$12</f>
        <v>113362403</v>
      </c>
      <c r="B1156" s="426" t="str">
        <f>'Page 1 - General Information'!$G$16</f>
        <v>2562</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c r="A1157" s="426">
        <f>'Page 1 - General Information'!$G$12</f>
        <v>113362403</v>
      </c>
      <c r="B1157" s="426" t="str">
        <f>'Page 1 - General Information'!$G$16</f>
        <v>2562</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c r="A1158" s="426">
        <f>'Page 1 - General Information'!$G$12</f>
        <v>113362403</v>
      </c>
      <c r="B1158" s="426" t="str">
        <f>'Page 1 - General Information'!$G$16</f>
        <v>2562</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c r="A1159" s="426">
        <f>'Page 1 - General Information'!$G$12</f>
        <v>113362403</v>
      </c>
      <c r="B1159" s="426" t="str">
        <f>'Page 1 - General Information'!$G$16</f>
        <v>2562</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c r="A1160" s="426">
        <f>'Page 1 - General Information'!$G$12</f>
        <v>113362403</v>
      </c>
      <c r="B1160" s="426" t="str">
        <f>'Page 1 - General Information'!$G$16</f>
        <v>2562</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c r="A1161" s="426">
        <f>'Page 1 - General Information'!$G$12</f>
        <v>113362403</v>
      </c>
      <c r="B1161" s="426" t="str">
        <f>'Page 1 - General Information'!$G$16</f>
        <v>2562</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c r="A1162" s="426">
        <f>'Page 1 - General Information'!$G$12</f>
        <v>113362403</v>
      </c>
      <c r="B1162" s="426" t="str">
        <f>'Page 1 - General Information'!$G$16</f>
        <v>2562</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c r="A1163" s="426">
        <f>'Page 1 - General Information'!$G$12</f>
        <v>113362403</v>
      </c>
      <c r="B1163" s="426" t="str">
        <f>'Page 1 - General Information'!$G$16</f>
        <v>2562</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c r="A1164" s="426">
        <f>'Page 1 - General Information'!$G$12</f>
        <v>113362403</v>
      </c>
      <c r="B1164" s="426" t="str">
        <f>'Page 1 - General Information'!$G$16</f>
        <v>2562</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c r="A1165" s="426">
        <f>'Page 1 - General Information'!$G$12</f>
        <v>113362403</v>
      </c>
      <c r="B1165" s="426" t="str">
        <f>'Page 1 - General Information'!$G$16</f>
        <v>2562</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c r="A1166" s="426">
        <f>'Page 1 - General Information'!$G$12</f>
        <v>113362403</v>
      </c>
      <c r="B1166" s="426" t="str">
        <f>'Page 1 - General Information'!$G$16</f>
        <v>2562</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c r="A1167" s="426">
        <f>'Page 1 - General Information'!$G$12</f>
        <v>113362403</v>
      </c>
      <c r="B1167" s="426" t="str">
        <f>'Page 1 - General Information'!$G$16</f>
        <v>2562</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c r="A1168" s="426">
        <f>'Page 1 - General Information'!$G$12</f>
        <v>113362403</v>
      </c>
      <c r="B1168" s="426" t="str">
        <f>'Page 1 - General Information'!$G$16</f>
        <v>2562</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c r="A1169" s="426">
        <f>'Page 1 - General Information'!$G$12</f>
        <v>113362403</v>
      </c>
      <c r="B1169" s="426" t="str">
        <f>'Page 1 - General Information'!$G$16</f>
        <v>2562</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c r="A1170" s="426">
        <f>'Page 1 - General Information'!$G$12</f>
        <v>113362403</v>
      </c>
      <c r="B1170" s="426" t="str">
        <f>'Page 1 - General Information'!$G$16</f>
        <v>2562</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c r="A1171" s="426">
        <f>'Page 1 - General Information'!$G$12</f>
        <v>113362403</v>
      </c>
      <c r="B1171" s="426" t="str">
        <f>'Page 1 - General Information'!$G$16</f>
        <v>2562</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c r="A1172" s="426">
        <f>'Page 1 - General Information'!$G$12</f>
        <v>113362403</v>
      </c>
      <c r="B1172" s="426" t="str">
        <f>'Page 1 - General Information'!$G$16</f>
        <v>2562</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c r="A1173" s="426">
        <f>'Page 1 - General Information'!$G$12</f>
        <v>113362403</v>
      </c>
      <c r="B1173" s="426" t="str">
        <f>'Page 1 - General Information'!$G$16</f>
        <v>2562</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c r="A1174" s="426">
        <f>'Page 1 - General Information'!$G$12</f>
        <v>113362403</v>
      </c>
      <c r="B1174" s="426" t="str">
        <f>'Page 1 - General Information'!$G$16</f>
        <v>2562</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c r="A1175" s="426">
        <f>'Page 1 - General Information'!$G$12</f>
        <v>113362403</v>
      </c>
      <c r="B1175" s="426" t="str">
        <f>'Page 1 - General Information'!$G$16</f>
        <v>2562</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c r="A1176" s="426">
        <f>'Page 1 - General Information'!$G$12</f>
        <v>113362403</v>
      </c>
      <c r="B1176" s="426" t="str">
        <f>'Page 1 - General Information'!$G$16</f>
        <v>2562</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c r="A1177" s="426">
        <f>'Page 1 - General Information'!$G$12</f>
        <v>113362403</v>
      </c>
      <c r="B1177" s="426" t="str">
        <f>'Page 1 - General Information'!$G$16</f>
        <v>2562</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c r="A1178" s="426">
        <f>'Page 1 - General Information'!$G$12</f>
        <v>113362403</v>
      </c>
      <c r="B1178" s="426" t="str">
        <f>'Page 1 - General Information'!$G$16</f>
        <v>2562</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c r="A1179" s="426">
        <f>'Page 1 - General Information'!$G$12</f>
        <v>113362403</v>
      </c>
      <c r="B1179" s="426" t="str">
        <f>'Page 1 - General Information'!$G$16</f>
        <v>2562</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c r="A1180" s="426">
        <f>'Page 1 - General Information'!$G$12</f>
        <v>113362403</v>
      </c>
      <c r="B1180" s="426" t="str">
        <f>'Page 1 - General Information'!$G$16</f>
        <v>2562</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c r="A1181" s="426">
        <f>'Page 1 - General Information'!$G$12</f>
        <v>113362403</v>
      </c>
      <c r="B1181" s="426" t="str">
        <f>'Page 1 - General Information'!$G$16</f>
        <v>2562</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c r="A1182" s="426">
        <f>'Page 1 - General Information'!$G$12</f>
        <v>113362403</v>
      </c>
      <c r="B1182" s="426" t="str">
        <f>'Page 1 - General Information'!$G$16</f>
        <v>2562</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c r="A1183" s="426">
        <f>'Page 1 - General Information'!$G$12</f>
        <v>113362403</v>
      </c>
      <c r="B1183" s="426" t="str">
        <f>'Page 1 - General Information'!$G$16</f>
        <v>2562</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c r="A1184" s="426">
        <f>'Page 1 - General Information'!$G$12</f>
        <v>113362403</v>
      </c>
      <c r="B1184" s="426" t="str">
        <f>'Page 1 - General Information'!$G$16</f>
        <v>2562</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c r="A1185" s="426">
        <f>'Page 1 - General Information'!$G$12</f>
        <v>113362403</v>
      </c>
      <c r="B1185" s="426" t="str">
        <f>'Page 1 - General Information'!$G$16</f>
        <v>2562</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c r="A1186" s="426">
        <f>'Page 1 - General Information'!$G$12</f>
        <v>113362403</v>
      </c>
      <c r="B1186" s="426" t="str">
        <f>'Page 1 - General Information'!$G$16</f>
        <v>2562</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c r="A1187" s="426">
        <f>'Page 1 - General Information'!$G$12</f>
        <v>113362403</v>
      </c>
      <c r="B1187" s="426" t="str">
        <f>'Page 1 - General Information'!$G$16</f>
        <v>2562</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c r="A1188" s="426">
        <f>'Page 1 - General Information'!$G$12</f>
        <v>113362403</v>
      </c>
      <c r="B1188" s="426" t="str">
        <f>'Page 1 - General Information'!$G$16</f>
        <v>2562</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c r="A1189" s="426">
        <f>'Page 1 - General Information'!$G$12</f>
        <v>113362403</v>
      </c>
      <c r="B1189" s="426" t="str">
        <f>'Page 1 - General Information'!$G$16</f>
        <v>2562</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c r="A1190" s="426">
        <f>'Page 1 - General Information'!$G$12</f>
        <v>113362403</v>
      </c>
      <c r="B1190" s="426" t="str">
        <f>'Page 1 - General Information'!$G$16</f>
        <v>2562</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c r="A1191" s="426">
        <f>'Page 1 - General Information'!$G$12</f>
        <v>113362403</v>
      </c>
      <c r="B1191" s="426" t="str">
        <f>'Page 1 - General Information'!$G$16</f>
        <v>2562</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c r="A1192" s="426">
        <f>'Page 1 - General Information'!$G$12</f>
        <v>113362403</v>
      </c>
      <c r="B1192" s="426" t="str">
        <f>'Page 1 - General Information'!$G$16</f>
        <v>2562</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c r="A1193" s="426">
        <f>'Page 1 - General Information'!$G$12</f>
        <v>113362403</v>
      </c>
      <c r="B1193" s="426" t="str">
        <f>'Page 1 - General Information'!$G$16</f>
        <v>2562</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c r="A1194" s="426">
        <f>'Page 1 - General Information'!$G$12</f>
        <v>113362403</v>
      </c>
      <c r="B1194" s="426" t="str">
        <f>'Page 1 - General Information'!$G$16</f>
        <v>2562</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c r="A1195" s="426">
        <f>'Page 1 - General Information'!$G$12</f>
        <v>113362403</v>
      </c>
      <c r="B1195" s="426" t="str">
        <f>'Page 1 - General Information'!$G$16</f>
        <v>2562</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c r="A1196" s="426">
        <f>'Page 1 - General Information'!$G$12</f>
        <v>113362403</v>
      </c>
      <c r="B1196" s="426" t="str">
        <f>'Page 1 - General Information'!$G$16</f>
        <v>2562</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c r="A1197" s="426">
        <f>'Page 1 - General Information'!$G$12</f>
        <v>113362403</v>
      </c>
      <c r="B1197" s="426" t="str">
        <f>'Page 1 - General Information'!$G$16</f>
        <v>2562</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c r="A1198" s="426">
        <f>'Page 1 - General Information'!$G$12</f>
        <v>113362403</v>
      </c>
      <c r="B1198" s="426" t="str">
        <f>'Page 1 - General Information'!$G$16</f>
        <v>2562</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c r="A1199" s="426">
        <f>'Page 1 - General Information'!$G$12</f>
        <v>113362403</v>
      </c>
      <c r="B1199" s="426" t="str">
        <f>'Page 1 - General Information'!$G$16</f>
        <v>2562</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c r="A1200" s="426">
        <f>'Page 1 - General Information'!$G$12</f>
        <v>113362403</v>
      </c>
      <c r="B1200" s="426" t="str">
        <f>'Page 1 - General Information'!$G$16</f>
        <v>2562</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c r="A1201" s="426">
        <f>'Page 1 - General Information'!$G$12</f>
        <v>113362403</v>
      </c>
      <c r="B1201" s="426" t="str">
        <f>'Page 1 - General Information'!$G$16</f>
        <v>2562</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c r="A1202" s="426">
        <f>'Page 1 - General Information'!$G$12</f>
        <v>113362403</v>
      </c>
      <c r="B1202" s="426" t="str">
        <f>'Page 1 - General Information'!$G$16</f>
        <v>2562</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c r="A1203" s="426">
        <f>'Page 1 - General Information'!$G$12</f>
        <v>113362403</v>
      </c>
      <c r="B1203" s="426" t="str">
        <f>'Page 1 - General Information'!$G$16</f>
        <v>2562</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c r="A1204" s="426">
        <f>'Page 1 - General Information'!$G$12</f>
        <v>113362403</v>
      </c>
      <c r="B1204" s="426" t="str">
        <f>'Page 1 - General Information'!$G$16</f>
        <v>2562</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c r="A1205" s="426">
        <f>'Page 1 - General Information'!$G$12</f>
        <v>113362403</v>
      </c>
      <c r="B1205" s="426" t="str">
        <f>'Page 1 - General Information'!$G$16</f>
        <v>2562</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c r="A1206" s="426">
        <f>'Page 1 - General Information'!$G$12</f>
        <v>113362403</v>
      </c>
      <c r="B1206" s="426" t="str">
        <f>'Page 1 - General Information'!$G$16</f>
        <v>2562</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c r="A1207" s="426">
        <f>'Page 1 - General Information'!$G$12</f>
        <v>113362403</v>
      </c>
      <c r="B1207" s="426" t="str">
        <f>'Page 1 - General Information'!$G$16</f>
        <v>2562</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c r="A1208" s="426">
        <f>'Page 1 - General Information'!$G$12</f>
        <v>113362403</v>
      </c>
      <c r="B1208" s="426" t="str">
        <f>'Page 1 - General Information'!$G$16</f>
        <v>2562</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c r="A1209" s="426">
        <f>'Page 1 - General Information'!$G$12</f>
        <v>113362403</v>
      </c>
      <c r="B1209" s="426" t="str">
        <f>'Page 1 - General Information'!$G$16</f>
        <v>2562</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c r="A1210" s="426">
        <f>'Page 1 - General Information'!$G$12</f>
        <v>113362403</v>
      </c>
      <c r="B1210" s="426" t="str">
        <f>'Page 1 - General Information'!$G$16</f>
        <v>2562</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c r="A1211" s="426">
        <f>'Page 1 - General Information'!$G$12</f>
        <v>113362403</v>
      </c>
      <c r="B1211" s="426" t="str">
        <f>'Page 1 - General Information'!$G$16</f>
        <v>2562</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c r="A1212" s="426">
        <f>'Page 1 - General Information'!$G$12</f>
        <v>113362403</v>
      </c>
      <c r="B1212" s="426" t="str">
        <f>'Page 1 - General Information'!$G$16</f>
        <v>2562</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c r="A1213" s="426">
        <f>'Page 1 - General Information'!$G$12</f>
        <v>113362403</v>
      </c>
      <c r="B1213" s="426" t="str">
        <f>'Page 1 - General Information'!$G$16</f>
        <v>2562</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c r="A1214" s="426">
        <f>'Page 1 - General Information'!$G$12</f>
        <v>113362403</v>
      </c>
      <c r="B1214" s="426" t="str">
        <f>'Page 1 - General Information'!$G$16</f>
        <v>2562</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c r="A1215" s="426">
        <f>'Page 1 - General Information'!$G$12</f>
        <v>113362403</v>
      </c>
      <c r="B1215" s="426" t="str">
        <f>'Page 1 - General Information'!$G$16</f>
        <v>2562</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c r="A1216" s="426">
        <f>'Page 1 - General Information'!$G$12</f>
        <v>113362403</v>
      </c>
      <c r="B1216" s="426" t="str">
        <f>'Page 1 - General Information'!$G$16</f>
        <v>2562</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c r="A1217" s="426">
        <f>'Page 1 - General Information'!$G$12</f>
        <v>113362403</v>
      </c>
      <c r="B1217" s="426" t="str">
        <f>'Page 1 - General Information'!$G$16</f>
        <v>2562</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c r="A1218" s="426">
        <f>'Page 1 - General Information'!$G$12</f>
        <v>113362403</v>
      </c>
      <c r="B1218" s="426" t="str">
        <f>'Page 1 - General Information'!$G$16</f>
        <v>2562</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c r="A1219" s="426">
        <f>'Page 1 - General Information'!$G$12</f>
        <v>113362403</v>
      </c>
      <c r="B1219" s="426" t="str">
        <f>'Page 1 - General Information'!$G$16</f>
        <v>2562</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f>INDEX('Page 2 - Team Information'!$K$14:$AP$184,Y1219,X1219)</f>
        <v>0</v>
      </c>
      <c r="W1219" s="426"/>
      <c r="X1219" s="491">
        <v>7</v>
      </c>
      <c r="Y1219" s="491">
        <v>49</v>
      </c>
    </row>
    <row r="1220" spans="1:25">
      <c r="A1220" s="426">
        <f>'Page 1 - General Information'!$G$12</f>
        <v>113362403</v>
      </c>
      <c r="B1220" s="426" t="str">
        <f>'Page 1 - General Information'!$G$16</f>
        <v>2562</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
      </c>
      <c r="U1220" s="426"/>
      <c r="V1220" s="426"/>
      <c r="W1220" s="426"/>
      <c r="X1220" s="491">
        <v>9</v>
      </c>
      <c r="Y1220" s="491">
        <v>49</v>
      </c>
    </row>
    <row r="1221" spans="1:25">
      <c r="A1221" s="426">
        <f>'Page 1 - General Information'!$G$12</f>
        <v>113362403</v>
      </c>
      <c r="B1221" s="426" t="str">
        <f>'Page 1 - General Information'!$G$16</f>
        <v>2562</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c r="A1222" s="426">
        <f>'Page 1 - General Information'!$G$12</f>
        <v>113362403</v>
      </c>
      <c r="B1222" s="426" t="str">
        <f>'Page 1 - General Information'!$G$16</f>
        <v>2562</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c r="A1223" s="426">
        <f>'Page 1 - General Information'!$G$12</f>
        <v>113362403</v>
      </c>
      <c r="B1223" s="426" t="str">
        <f>'Page 1 - General Information'!$G$16</f>
        <v>2562</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c r="A1224" s="426">
        <f>'Page 1 - General Information'!$G$12</f>
        <v>113362403</v>
      </c>
      <c r="B1224" s="426" t="str">
        <f>'Page 1 - General Information'!$G$16</f>
        <v>2562</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c r="A1225" s="426">
        <f>'Page 1 - General Information'!$G$12</f>
        <v>113362403</v>
      </c>
      <c r="B1225" s="426" t="str">
        <f>'Page 1 - General Information'!$G$16</f>
        <v>2562</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c r="A1226" s="426">
        <f>'Page 1 - General Information'!$G$12</f>
        <v>113362403</v>
      </c>
      <c r="B1226" s="426" t="str">
        <f>'Page 1 - General Information'!$G$16</f>
        <v>2562</v>
      </c>
      <c r="C1226" s="489" t="s">
        <v>19151</v>
      </c>
      <c r="D1226" s="426"/>
      <c r="E1226" s="426"/>
      <c r="F1226" s="426"/>
      <c r="G1226" s="426"/>
      <c r="H1226" s="426"/>
      <c r="I1226" s="426"/>
      <c r="J1226" s="426"/>
      <c r="K1226" s="426"/>
      <c r="L1226" s="426"/>
      <c r="M1226" s="426"/>
      <c r="N1226" s="426" t="s">
        <v>4157</v>
      </c>
      <c r="O1226" s="490">
        <f>INDEX('Page 2 - Team Information'!$K$14:$AP$184,Y1226,X1226)</f>
        <v>0</v>
      </c>
      <c r="P1226" s="426"/>
      <c r="Q1226" s="426"/>
      <c r="R1226" s="426"/>
      <c r="S1226" s="426" t="s">
        <v>5368</v>
      </c>
      <c r="T1226" s="426"/>
      <c r="U1226" s="426"/>
      <c r="V1226" s="426"/>
      <c r="W1226" s="426"/>
      <c r="X1226" s="491">
        <v>16</v>
      </c>
      <c r="Y1226" s="491">
        <v>49</v>
      </c>
    </row>
    <row r="1227" spans="1:25">
      <c r="A1227" s="426">
        <f>'Page 1 - General Information'!$G$12</f>
        <v>113362403</v>
      </c>
      <c r="B1227" s="426" t="str">
        <f>'Page 1 - General Information'!$G$16</f>
        <v>2562</v>
      </c>
      <c r="C1227" s="489" t="s">
        <v>19151</v>
      </c>
      <c r="D1227" s="426"/>
      <c r="E1227" s="426"/>
      <c r="F1227" s="426"/>
      <c r="G1227" s="426"/>
      <c r="H1227" s="426"/>
      <c r="I1227" s="426"/>
      <c r="J1227" s="426"/>
      <c r="K1227" s="426"/>
      <c r="L1227" s="426"/>
      <c r="M1227" s="426"/>
      <c r="N1227" s="426" t="s">
        <v>4157</v>
      </c>
      <c r="O1227" s="490">
        <f>INDEX('Page 2 - Team Information'!$K$14:$AP$184,Y1227,X1227)</f>
        <v>0</v>
      </c>
      <c r="P1227" s="426"/>
      <c r="Q1227" s="426"/>
      <c r="R1227" s="426"/>
      <c r="S1227" s="426" t="s">
        <v>5369</v>
      </c>
      <c r="T1227" s="426"/>
      <c r="U1227" s="426"/>
      <c r="V1227" s="426"/>
      <c r="W1227" s="426"/>
      <c r="X1227" s="491">
        <v>17</v>
      </c>
      <c r="Y1227" s="491">
        <v>49</v>
      </c>
    </row>
    <row r="1228" spans="1:25">
      <c r="A1228" s="426">
        <f>'Page 1 - General Information'!$G$12</f>
        <v>113362403</v>
      </c>
      <c r="B1228" s="426" t="str">
        <f>'Page 1 - General Information'!$G$16</f>
        <v>2562</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c r="A1229" s="426">
        <f>'Page 1 - General Information'!$G$12</f>
        <v>113362403</v>
      </c>
      <c r="B1229" s="426" t="str">
        <f>'Page 1 - General Information'!$G$16</f>
        <v>2562</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c r="A1230" s="426">
        <f>'Page 1 - General Information'!$G$12</f>
        <v>113362403</v>
      </c>
      <c r="B1230" s="426" t="str">
        <f>'Page 1 - General Information'!$G$16</f>
        <v>2562</v>
      </c>
      <c r="C1230" s="489" t="s">
        <v>19151</v>
      </c>
      <c r="D1230" s="426"/>
      <c r="E1230" s="426"/>
      <c r="F1230" s="426"/>
      <c r="G1230" s="426"/>
      <c r="H1230" s="426"/>
      <c r="I1230" s="426"/>
      <c r="J1230" s="426"/>
      <c r="K1230" s="426"/>
      <c r="L1230" s="426"/>
      <c r="M1230" s="426"/>
      <c r="N1230" s="426" t="s">
        <v>4157</v>
      </c>
      <c r="O1230" s="490">
        <f>INDEX('Page 2 - Team Information'!$K$14:$AP$184,Y1230,X1230)</f>
        <v>0</v>
      </c>
      <c r="P1230" s="426"/>
      <c r="Q1230" s="426"/>
      <c r="R1230" s="426"/>
      <c r="S1230" s="426" t="s">
        <v>5372</v>
      </c>
      <c r="T1230" s="426"/>
      <c r="U1230" s="426"/>
      <c r="V1230" s="426"/>
      <c r="W1230" s="426"/>
      <c r="X1230" s="491">
        <v>21</v>
      </c>
      <c r="Y1230" s="491">
        <v>49</v>
      </c>
    </row>
    <row r="1231" spans="1:25">
      <c r="A1231" s="426">
        <f>'Page 1 - General Information'!$G$12</f>
        <v>113362403</v>
      </c>
      <c r="B1231" s="426" t="str">
        <f>'Page 1 - General Information'!$G$16</f>
        <v>2562</v>
      </c>
      <c r="C1231" s="489" t="s">
        <v>19151</v>
      </c>
      <c r="D1231" s="426"/>
      <c r="E1231" s="426"/>
      <c r="F1231" s="426"/>
      <c r="G1231" s="426"/>
      <c r="H1231" s="426"/>
      <c r="I1231" s="426"/>
      <c r="J1231" s="426"/>
      <c r="K1231" s="426"/>
      <c r="L1231" s="426"/>
      <c r="M1231" s="426"/>
      <c r="N1231" s="426" t="s">
        <v>4157</v>
      </c>
      <c r="O1231" s="490">
        <f>INDEX('Page 2 - Team Information'!$K$14:$AP$184,Y1231,X1231)</f>
        <v>0</v>
      </c>
      <c r="P1231" s="426"/>
      <c r="Q1231" s="426"/>
      <c r="R1231" s="426"/>
      <c r="S1231" s="426" t="s">
        <v>5373</v>
      </c>
      <c r="T1231" s="426"/>
      <c r="U1231" s="426"/>
      <c r="V1231" s="426"/>
      <c r="W1231" s="426"/>
      <c r="X1231" s="491">
        <v>22</v>
      </c>
      <c r="Y1231" s="491">
        <v>49</v>
      </c>
    </row>
    <row r="1232" spans="1:25">
      <c r="A1232" s="426">
        <f>'Page 1 - General Information'!$G$12</f>
        <v>113362403</v>
      </c>
      <c r="B1232" s="426" t="str">
        <f>'Page 1 - General Information'!$G$16</f>
        <v>2562</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c r="A1233" s="426">
        <f>'Page 1 - General Information'!$G$12</f>
        <v>113362403</v>
      </c>
      <c r="B1233" s="426" t="str">
        <f>'Page 1 - General Information'!$G$16</f>
        <v>2562</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f>INDEX('Page 2 - Team Information'!$K$14:$AP$184,Y1233,X1233)</f>
        <v>0</v>
      </c>
      <c r="W1233" s="426"/>
      <c r="X1233" s="491">
        <v>6</v>
      </c>
      <c r="Y1233" s="491">
        <v>50</v>
      </c>
    </row>
    <row r="1234" spans="1:25">
      <c r="A1234" s="426">
        <f>'Page 1 - General Information'!$G$12</f>
        <v>113362403</v>
      </c>
      <c r="B1234" s="426" t="str">
        <f>'Page 1 - General Information'!$G$16</f>
        <v>2562</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c r="A1235" s="426">
        <f>'Page 1 - General Information'!$G$12</f>
        <v>113362403</v>
      </c>
      <c r="B1235" s="426" t="str">
        <f>'Page 1 - General Information'!$G$16</f>
        <v>2562</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
      </c>
      <c r="U1235" s="426"/>
      <c r="V1235" s="426"/>
      <c r="W1235" s="426"/>
      <c r="X1235" s="491">
        <v>9</v>
      </c>
      <c r="Y1235" s="491">
        <v>50</v>
      </c>
    </row>
    <row r="1236" spans="1:25">
      <c r="A1236" s="426">
        <f>'Page 1 - General Information'!$G$12</f>
        <v>113362403</v>
      </c>
      <c r="B1236" s="426" t="str">
        <f>'Page 1 - General Information'!$G$16</f>
        <v>2562</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c r="A1237" s="426">
        <f>'Page 1 - General Information'!$G$12</f>
        <v>113362403</v>
      </c>
      <c r="B1237" s="426" t="str">
        <f>'Page 1 - General Information'!$G$16</f>
        <v>2562</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c r="A1238" s="426">
        <f>'Page 1 - General Information'!$G$12</f>
        <v>113362403</v>
      </c>
      <c r="B1238" s="426" t="str">
        <f>'Page 1 - General Information'!$G$16</f>
        <v>2562</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c r="A1239" s="426">
        <f>'Page 1 - General Information'!$G$12</f>
        <v>113362403</v>
      </c>
      <c r="B1239" s="426" t="str">
        <f>'Page 1 - General Information'!$G$16</f>
        <v>2562</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c r="A1240" s="426">
        <f>'Page 1 - General Information'!$G$12</f>
        <v>113362403</v>
      </c>
      <c r="B1240" s="426" t="str">
        <f>'Page 1 - General Information'!$G$16</f>
        <v>2562</v>
      </c>
      <c r="C1240" s="489" t="s">
        <v>19151</v>
      </c>
      <c r="D1240" s="426"/>
      <c r="E1240" s="426"/>
      <c r="F1240" s="426"/>
      <c r="G1240" s="426"/>
      <c r="H1240" s="426"/>
      <c r="I1240" s="426"/>
      <c r="J1240" s="426"/>
      <c r="K1240" s="426"/>
      <c r="L1240" s="426"/>
      <c r="M1240" s="426"/>
      <c r="N1240" s="426" t="s">
        <v>4157</v>
      </c>
      <c r="O1240" s="490">
        <f>INDEX('Page 2 - Team Information'!$K$14:$AP$184,Y1240,X1240)</f>
        <v>0</v>
      </c>
      <c r="P1240" s="426"/>
      <c r="Q1240" s="426"/>
      <c r="R1240" s="426"/>
      <c r="S1240" s="426" t="s">
        <v>5382</v>
      </c>
      <c r="T1240" s="426"/>
      <c r="U1240" s="426"/>
      <c r="V1240" s="426"/>
      <c r="W1240" s="426"/>
      <c r="X1240" s="491">
        <v>15</v>
      </c>
      <c r="Y1240" s="491">
        <v>50</v>
      </c>
    </row>
    <row r="1241" spans="1:25">
      <c r="A1241" s="426">
        <f>'Page 1 - General Information'!$G$12</f>
        <v>113362403</v>
      </c>
      <c r="B1241" s="426" t="str">
        <f>'Page 1 - General Information'!$G$16</f>
        <v>2562</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c r="A1242" s="426">
        <f>'Page 1 - General Information'!$G$12</f>
        <v>113362403</v>
      </c>
      <c r="B1242" s="426" t="str">
        <f>'Page 1 - General Information'!$G$16</f>
        <v>2562</v>
      </c>
      <c r="C1242" s="489" t="s">
        <v>19151</v>
      </c>
      <c r="D1242" s="426"/>
      <c r="E1242" s="426"/>
      <c r="F1242" s="426"/>
      <c r="G1242" s="426"/>
      <c r="H1242" s="426"/>
      <c r="I1242" s="426"/>
      <c r="J1242" s="426"/>
      <c r="K1242" s="426"/>
      <c r="L1242" s="426"/>
      <c r="M1242" s="426"/>
      <c r="N1242" s="426" t="s">
        <v>4157</v>
      </c>
      <c r="O1242" s="490">
        <f>INDEX('Page 2 - Team Information'!$K$14:$AP$184,Y1242,X1242)</f>
        <v>0</v>
      </c>
      <c r="P1242" s="426"/>
      <c r="Q1242" s="426"/>
      <c r="R1242" s="426"/>
      <c r="S1242" s="426" t="s">
        <v>5384</v>
      </c>
      <c r="T1242" s="426"/>
      <c r="U1242" s="426"/>
      <c r="V1242" s="426"/>
      <c r="W1242" s="426"/>
      <c r="X1242" s="491">
        <v>17</v>
      </c>
      <c r="Y1242" s="491">
        <v>50</v>
      </c>
    </row>
    <row r="1243" spans="1:25">
      <c r="A1243" s="426">
        <f>'Page 1 - General Information'!$G$12</f>
        <v>113362403</v>
      </c>
      <c r="B1243" s="426" t="str">
        <f>'Page 1 - General Information'!$G$16</f>
        <v>2562</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c r="A1244" s="426">
        <f>'Page 1 - General Information'!$G$12</f>
        <v>113362403</v>
      </c>
      <c r="B1244" s="426" t="str">
        <f>'Page 1 - General Information'!$G$16</f>
        <v>2562</v>
      </c>
      <c r="C1244" s="489" t="s">
        <v>19151</v>
      </c>
      <c r="D1244" s="426"/>
      <c r="E1244" s="426"/>
      <c r="F1244" s="426"/>
      <c r="G1244" s="426"/>
      <c r="H1244" s="426"/>
      <c r="I1244" s="426"/>
      <c r="J1244" s="426"/>
      <c r="K1244" s="426"/>
      <c r="L1244" s="426"/>
      <c r="M1244" s="426"/>
      <c r="N1244" s="426" t="s">
        <v>4157</v>
      </c>
      <c r="O1244" s="490">
        <f>INDEX('Page 2 - Team Information'!$K$14:$AP$184,Y1244,X1244)</f>
        <v>0</v>
      </c>
      <c r="P1244" s="426"/>
      <c r="Q1244" s="426"/>
      <c r="R1244" s="426"/>
      <c r="S1244" s="426" t="s">
        <v>5386</v>
      </c>
      <c r="T1244" s="426"/>
      <c r="U1244" s="426"/>
      <c r="V1244" s="426"/>
      <c r="W1244" s="426"/>
      <c r="X1244" s="491">
        <v>20</v>
      </c>
      <c r="Y1244" s="491">
        <v>50</v>
      </c>
    </row>
    <row r="1245" spans="1:25">
      <c r="A1245" s="426">
        <f>'Page 1 - General Information'!$G$12</f>
        <v>113362403</v>
      </c>
      <c r="B1245" s="426" t="str">
        <f>'Page 1 - General Information'!$G$16</f>
        <v>2562</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c r="A1246" s="426">
        <f>'Page 1 - General Information'!$G$12</f>
        <v>113362403</v>
      </c>
      <c r="B1246" s="426" t="str">
        <f>'Page 1 - General Information'!$G$16</f>
        <v>2562</v>
      </c>
      <c r="C1246" s="489" t="s">
        <v>19151</v>
      </c>
      <c r="D1246" s="426"/>
      <c r="E1246" s="426"/>
      <c r="F1246" s="426"/>
      <c r="G1246" s="426"/>
      <c r="H1246" s="426"/>
      <c r="I1246" s="426"/>
      <c r="J1246" s="426"/>
      <c r="K1246" s="426"/>
      <c r="L1246" s="426"/>
      <c r="M1246" s="426"/>
      <c r="N1246" s="426" t="s">
        <v>4157</v>
      </c>
      <c r="O1246" s="490">
        <f>INDEX('Page 2 - Team Information'!$K$14:$AP$184,Y1246,X1246)</f>
        <v>0</v>
      </c>
      <c r="P1246" s="426"/>
      <c r="Q1246" s="426"/>
      <c r="R1246" s="426"/>
      <c r="S1246" s="426" t="s">
        <v>5388</v>
      </c>
      <c r="T1246" s="426"/>
      <c r="U1246" s="426"/>
      <c r="V1246" s="426"/>
      <c r="W1246" s="426"/>
      <c r="X1246" s="491">
        <v>22</v>
      </c>
      <c r="Y1246" s="491">
        <v>50</v>
      </c>
    </row>
    <row r="1247" spans="1:25">
      <c r="A1247" s="426">
        <f>'Page 1 - General Information'!$G$12</f>
        <v>113362403</v>
      </c>
      <c r="B1247" s="426" t="str">
        <f>'Page 1 - General Information'!$G$16</f>
        <v>2562</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c r="A1248" s="426">
        <f>'Page 1 - General Information'!$G$12</f>
        <v>113362403</v>
      </c>
      <c r="B1248" s="426" t="str">
        <f>'Page 1 - General Information'!$G$16</f>
        <v>2562</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c r="A1249" s="426">
        <f>'Page 1 - General Information'!$G$12</f>
        <v>113362403</v>
      </c>
      <c r="B1249" s="426" t="str">
        <f>'Page 1 - General Information'!$G$16</f>
        <v>2562</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c r="A1250" s="426">
        <f>'Page 1 - General Information'!$G$12</f>
        <v>113362403</v>
      </c>
      <c r="B1250" s="426" t="str">
        <f>'Page 1 - General Information'!$G$16</f>
        <v>2562</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c r="A1251" s="426">
        <f>'Page 1 - General Information'!$G$12</f>
        <v>113362403</v>
      </c>
      <c r="B1251" s="426" t="str">
        <f>'Page 1 - General Information'!$G$16</f>
        <v>2562</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c r="A1252" s="426">
        <f>'Page 1 - General Information'!$G$12</f>
        <v>113362403</v>
      </c>
      <c r="B1252" s="426" t="str">
        <f>'Page 1 - General Information'!$G$16</f>
        <v>2562</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c r="A1253" s="426">
        <f>'Page 1 - General Information'!$G$12</f>
        <v>113362403</v>
      </c>
      <c r="B1253" s="426" t="str">
        <f>'Page 1 - General Information'!$G$16</f>
        <v>2562</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c r="A1254" s="426">
        <f>'Page 1 - General Information'!$G$12</f>
        <v>113362403</v>
      </c>
      <c r="B1254" s="426" t="str">
        <f>'Page 1 - General Information'!$G$16</f>
        <v>2562</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c r="A1255" s="426">
        <f>'Page 1 - General Information'!$G$12</f>
        <v>113362403</v>
      </c>
      <c r="B1255" s="426" t="str">
        <f>'Page 1 - General Information'!$G$16</f>
        <v>2562</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c r="A1256" s="426">
        <f>'Page 1 - General Information'!$G$12</f>
        <v>113362403</v>
      </c>
      <c r="B1256" s="426" t="str">
        <f>'Page 1 - General Information'!$G$16</f>
        <v>2562</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c r="A1257" s="426">
        <f>'Page 1 - General Information'!$G$12</f>
        <v>113362403</v>
      </c>
      <c r="B1257" s="426" t="str">
        <f>'Page 1 - General Information'!$G$16</f>
        <v>2562</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c r="A1258" s="426">
        <f>'Page 1 - General Information'!$G$12</f>
        <v>113362403</v>
      </c>
      <c r="B1258" s="426" t="str">
        <f>'Page 1 - General Information'!$G$16</f>
        <v>2562</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c r="A1259" s="426">
        <f>'Page 1 - General Information'!$G$12</f>
        <v>113362403</v>
      </c>
      <c r="B1259" s="426" t="str">
        <f>'Page 1 - General Information'!$G$16</f>
        <v>2562</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c r="A1260" s="426">
        <f>'Page 1 - General Information'!$G$12</f>
        <v>113362403</v>
      </c>
      <c r="B1260" s="426" t="str">
        <f>'Page 1 - General Information'!$G$16</f>
        <v>2562</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c r="A1261" s="426">
        <f>'Page 1 - General Information'!$G$12</f>
        <v>113362403</v>
      </c>
      <c r="B1261" s="426" t="str">
        <f>'Page 1 - General Information'!$G$16</f>
        <v>2562</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c r="A1262" s="426">
        <f>'Page 1 - General Information'!$G$12</f>
        <v>113362403</v>
      </c>
      <c r="B1262" s="426" t="str">
        <f>'Page 1 - General Information'!$G$16</f>
        <v>2562</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f>INDEX('Page 2 - Team Information'!$K$14:$AP$184,Y1262,X1262)</f>
        <v>0</v>
      </c>
      <c r="W1262" s="426"/>
      <c r="X1262" s="491">
        <v>5</v>
      </c>
      <c r="Y1262" s="491">
        <v>52</v>
      </c>
    </row>
    <row r="1263" spans="1:25">
      <c r="A1263" s="426">
        <f>'Page 1 - General Information'!$G$12</f>
        <v>113362403</v>
      </c>
      <c r="B1263" s="426" t="str">
        <f>'Page 1 - General Information'!$G$16</f>
        <v>2562</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f>INDEX('Page 2 - Team Information'!$K$14:$AP$184,Y1263,X1263)</f>
        <v>0</v>
      </c>
      <c r="W1263" s="426"/>
      <c r="X1263" s="491">
        <v>6</v>
      </c>
      <c r="Y1263" s="491">
        <v>52</v>
      </c>
    </row>
    <row r="1264" spans="1:25">
      <c r="A1264" s="426">
        <f>'Page 1 - General Information'!$G$12</f>
        <v>113362403</v>
      </c>
      <c r="B1264" s="426" t="str">
        <f>'Page 1 - General Information'!$G$16</f>
        <v>2562</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c r="A1265" s="426">
        <f>'Page 1 - General Information'!$G$12</f>
        <v>113362403</v>
      </c>
      <c r="B1265" s="426" t="str">
        <f>'Page 1 - General Information'!$G$16</f>
        <v>2562</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
      </c>
      <c r="U1265" s="426"/>
      <c r="V1265" s="426"/>
      <c r="W1265" s="426"/>
      <c r="X1265" s="491">
        <v>9</v>
      </c>
      <c r="Y1265" s="491">
        <v>52</v>
      </c>
    </row>
    <row r="1266" spans="1:25">
      <c r="A1266" s="426">
        <f>'Page 1 - General Information'!$G$12</f>
        <v>113362403</v>
      </c>
      <c r="B1266" s="426" t="str">
        <f>'Page 1 - General Information'!$G$16</f>
        <v>2562</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c r="A1267" s="426">
        <f>'Page 1 - General Information'!$G$12</f>
        <v>113362403</v>
      </c>
      <c r="B1267" s="426" t="str">
        <f>'Page 1 - General Information'!$G$16</f>
        <v>2562</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c r="A1268" s="426">
        <f>'Page 1 - General Information'!$G$12</f>
        <v>113362403</v>
      </c>
      <c r="B1268" s="426" t="str">
        <f>'Page 1 - General Information'!$G$16</f>
        <v>2562</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c r="A1269" s="426">
        <f>'Page 1 - General Information'!$G$12</f>
        <v>113362403</v>
      </c>
      <c r="B1269" s="426" t="str">
        <f>'Page 1 - General Information'!$G$16</f>
        <v>2562</v>
      </c>
      <c r="C1269" s="489" t="s">
        <v>19151</v>
      </c>
      <c r="D1269" s="426"/>
      <c r="E1269" s="426"/>
      <c r="F1269" s="426"/>
      <c r="G1269" s="426"/>
      <c r="H1269" s="426"/>
      <c r="I1269" s="426"/>
      <c r="J1269" s="426"/>
      <c r="K1269" s="426"/>
      <c r="L1269" s="426"/>
      <c r="M1269" s="426"/>
      <c r="N1269" s="426" t="s">
        <v>4157</v>
      </c>
      <c r="O1269" s="490">
        <f>INDEX('Page 2 - Team Information'!$K$14:$AP$184,Y1269,X1269)</f>
        <v>0</v>
      </c>
      <c r="P1269" s="426"/>
      <c r="Q1269" s="426"/>
      <c r="R1269" s="426"/>
      <c r="S1269" s="426" t="s">
        <v>5411</v>
      </c>
      <c r="T1269" s="426"/>
      <c r="U1269" s="426"/>
      <c r="V1269" s="426"/>
      <c r="W1269" s="426"/>
      <c r="X1269" s="491">
        <v>14</v>
      </c>
      <c r="Y1269" s="491">
        <v>52</v>
      </c>
    </row>
    <row r="1270" spans="1:25">
      <c r="A1270" s="426">
        <f>'Page 1 - General Information'!$G$12</f>
        <v>113362403</v>
      </c>
      <c r="B1270" s="426" t="str">
        <f>'Page 1 - General Information'!$G$16</f>
        <v>2562</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c r="A1271" s="426">
        <f>'Page 1 - General Information'!$G$12</f>
        <v>113362403</v>
      </c>
      <c r="B1271" s="426" t="str">
        <f>'Page 1 - General Information'!$G$16</f>
        <v>2562</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c r="A1272" s="426">
        <f>'Page 1 - General Information'!$G$12</f>
        <v>113362403</v>
      </c>
      <c r="B1272" s="426" t="str">
        <f>'Page 1 - General Information'!$G$16</f>
        <v>2562</v>
      </c>
      <c r="C1272" s="489" t="s">
        <v>19151</v>
      </c>
      <c r="D1272" s="426"/>
      <c r="E1272" s="426"/>
      <c r="F1272" s="426"/>
      <c r="G1272" s="426"/>
      <c r="H1272" s="426"/>
      <c r="I1272" s="426"/>
      <c r="J1272" s="426"/>
      <c r="K1272" s="426"/>
      <c r="L1272" s="426"/>
      <c r="M1272" s="426"/>
      <c r="N1272" s="426" t="s">
        <v>4157</v>
      </c>
      <c r="O1272" s="490">
        <f>INDEX('Page 2 - Team Information'!$K$14:$AP$184,Y1272,X1272)</f>
        <v>0</v>
      </c>
      <c r="P1272" s="426"/>
      <c r="Q1272" s="426"/>
      <c r="R1272" s="426"/>
      <c r="S1272" s="426" t="s">
        <v>5414</v>
      </c>
      <c r="T1272" s="426"/>
      <c r="U1272" s="426"/>
      <c r="V1272" s="426"/>
      <c r="W1272" s="426"/>
      <c r="X1272" s="491">
        <v>17</v>
      </c>
      <c r="Y1272" s="491">
        <v>52</v>
      </c>
    </row>
    <row r="1273" spans="1:25">
      <c r="A1273" s="426">
        <f>'Page 1 - General Information'!$G$12</f>
        <v>113362403</v>
      </c>
      <c r="B1273" s="426" t="str">
        <f>'Page 1 - General Information'!$G$16</f>
        <v>2562</v>
      </c>
      <c r="C1273" s="489" t="s">
        <v>19151</v>
      </c>
      <c r="D1273" s="426"/>
      <c r="E1273" s="426"/>
      <c r="F1273" s="426"/>
      <c r="G1273" s="426"/>
      <c r="H1273" s="426"/>
      <c r="I1273" s="426"/>
      <c r="J1273" s="426"/>
      <c r="K1273" s="426"/>
      <c r="L1273" s="426"/>
      <c r="M1273" s="426"/>
      <c r="N1273" s="426" t="s">
        <v>4157</v>
      </c>
      <c r="O1273" s="490">
        <f>INDEX('Page 2 - Team Information'!$K$14:$AP$184,Y1273,X1273)</f>
        <v>0</v>
      </c>
      <c r="P1273" s="426"/>
      <c r="Q1273" s="426"/>
      <c r="R1273" s="426"/>
      <c r="S1273" s="426" t="s">
        <v>5415</v>
      </c>
      <c r="T1273" s="426"/>
      <c r="U1273" s="426"/>
      <c r="V1273" s="426"/>
      <c r="W1273" s="426"/>
      <c r="X1273" s="491">
        <v>19</v>
      </c>
      <c r="Y1273" s="491">
        <v>52</v>
      </c>
    </row>
    <row r="1274" spans="1:25">
      <c r="A1274" s="426">
        <f>'Page 1 - General Information'!$G$12</f>
        <v>113362403</v>
      </c>
      <c r="B1274" s="426" t="str">
        <f>'Page 1 - General Information'!$G$16</f>
        <v>2562</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c r="A1275" s="426">
        <f>'Page 1 - General Information'!$G$12</f>
        <v>113362403</v>
      </c>
      <c r="B1275" s="426" t="str">
        <f>'Page 1 - General Information'!$G$16</f>
        <v>2562</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c r="A1276" s="426">
        <f>'Page 1 - General Information'!$G$12</f>
        <v>113362403</v>
      </c>
      <c r="B1276" s="426" t="str">
        <f>'Page 1 - General Information'!$G$16</f>
        <v>2562</v>
      </c>
      <c r="C1276" s="489" t="s">
        <v>19151</v>
      </c>
      <c r="D1276" s="426"/>
      <c r="E1276" s="426"/>
      <c r="F1276" s="426"/>
      <c r="G1276" s="426"/>
      <c r="H1276" s="426"/>
      <c r="I1276" s="426"/>
      <c r="J1276" s="426"/>
      <c r="K1276" s="426"/>
      <c r="L1276" s="426"/>
      <c r="M1276" s="426"/>
      <c r="N1276" s="426" t="s">
        <v>4157</v>
      </c>
      <c r="O1276" s="490">
        <f>INDEX('Page 2 - Team Information'!$K$14:$AP$184,Y1276,X1276)</f>
        <v>0</v>
      </c>
      <c r="P1276" s="426"/>
      <c r="Q1276" s="426"/>
      <c r="R1276" s="426"/>
      <c r="S1276" s="426" t="s">
        <v>5418</v>
      </c>
      <c r="T1276" s="426"/>
      <c r="U1276" s="426"/>
      <c r="V1276" s="426"/>
      <c r="W1276" s="426"/>
      <c r="X1276" s="491">
        <v>22</v>
      </c>
      <c r="Y1276" s="491">
        <v>52</v>
      </c>
    </row>
    <row r="1277" spans="1:25">
      <c r="A1277" s="426">
        <f>'Page 1 - General Information'!$G$12</f>
        <v>113362403</v>
      </c>
      <c r="B1277" s="426" t="str">
        <f>'Page 1 - General Information'!$G$16</f>
        <v>2562</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f>INDEX('Page 2 - Team Information'!$K$14:$AP$184,Y1277,X1277)</f>
        <v>0</v>
      </c>
      <c r="W1277" s="426"/>
      <c r="X1277" s="491">
        <v>5</v>
      </c>
      <c r="Y1277" s="491">
        <v>53</v>
      </c>
    </row>
    <row r="1278" spans="1:25">
      <c r="A1278" s="426">
        <f>'Page 1 - General Information'!$G$12</f>
        <v>113362403</v>
      </c>
      <c r="B1278" s="426" t="str">
        <f>'Page 1 - General Information'!$G$16</f>
        <v>2562</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c r="A1279" s="426">
        <f>'Page 1 - General Information'!$G$12</f>
        <v>113362403</v>
      </c>
      <c r="B1279" s="426" t="str">
        <f>'Page 1 - General Information'!$G$16</f>
        <v>2562</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c r="A1280" s="426">
        <f>'Page 1 - General Information'!$G$12</f>
        <v>113362403</v>
      </c>
      <c r="B1280" s="426" t="str">
        <f>'Page 1 - General Information'!$G$16</f>
        <v>2562</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
      </c>
      <c r="U1280" s="426"/>
      <c r="V1280" s="426"/>
      <c r="W1280" s="426"/>
      <c r="X1280" s="491">
        <v>9</v>
      </c>
      <c r="Y1280" s="491">
        <v>53</v>
      </c>
    </row>
    <row r="1281" spans="1:25">
      <c r="A1281" s="426">
        <f>'Page 1 - General Information'!$G$12</f>
        <v>113362403</v>
      </c>
      <c r="B1281" s="426" t="str">
        <f>'Page 1 - General Information'!$G$16</f>
        <v>2562</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c r="A1282" s="426">
        <f>'Page 1 - General Information'!$G$12</f>
        <v>113362403</v>
      </c>
      <c r="B1282" s="426" t="str">
        <f>'Page 1 - General Information'!$G$16</f>
        <v>2562</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c r="A1283" s="426">
        <f>'Page 1 - General Information'!$G$12</f>
        <v>113362403</v>
      </c>
      <c r="B1283" s="426" t="str">
        <f>'Page 1 - General Information'!$G$16</f>
        <v>2562</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c r="A1284" s="426">
        <f>'Page 1 - General Information'!$G$12</f>
        <v>113362403</v>
      </c>
      <c r="B1284" s="426" t="str">
        <f>'Page 1 - General Information'!$G$16</f>
        <v>2562</v>
      </c>
      <c r="C1284" s="489" t="s">
        <v>19151</v>
      </c>
      <c r="D1284" s="426"/>
      <c r="E1284" s="426"/>
      <c r="F1284" s="426"/>
      <c r="G1284" s="426"/>
      <c r="H1284" s="426"/>
      <c r="I1284" s="426"/>
      <c r="J1284" s="426"/>
      <c r="K1284" s="426"/>
      <c r="L1284" s="426"/>
      <c r="M1284" s="426"/>
      <c r="N1284" s="426" t="s">
        <v>4157</v>
      </c>
      <c r="O1284" s="490">
        <f>INDEX('Page 2 - Team Information'!$K$14:$AP$184,Y1284,X1284)</f>
        <v>0</v>
      </c>
      <c r="P1284" s="426"/>
      <c r="Q1284" s="426"/>
      <c r="R1284" s="426"/>
      <c r="S1284" s="426" t="s">
        <v>5426</v>
      </c>
      <c r="T1284" s="426"/>
      <c r="U1284" s="426"/>
      <c r="V1284" s="426"/>
      <c r="W1284" s="426"/>
      <c r="X1284" s="491">
        <v>14</v>
      </c>
      <c r="Y1284" s="491">
        <v>53</v>
      </c>
    </row>
    <row r="1285" spans="1:25">
      <c r="A1285" s="426">
        <f>'Page 1 - General Information'!$G$12</f>
        <v>113362403</v>
      </c>
      <c r="B1285" s="426" t="str">
        <f>'Page 1 - General Information'!$G$16</f>
        <v>2562</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c r="A1286" s="426">
        <f>'Page 1 - General Information'!$G$12</f>
        <v>113362403</v>
      </c>
      <c r="B1286" s="426" t="str">
        <f>'Page 1 - General Information'!$G$16</f>
        <v>2562</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c r="A1287" s="426">
        <f>'Page 1 - General Information'!$G$12</f>
        <v>113362403</v>
      </c>
      <c r="B1287" s="426" t="str">
        <f>'Page 1 - General Information'!$G$16</f>
        <v>2562</v>
      </c>
      <c r="C1287" s="489" t="s">
        <v>19151</v>
      </c>
      <c r="D1287" s="426"/>
      <c r="E1287" s="426"/>
      <c r="F1287" s="426"/>
      <c r="G1287" s="426"/>
      <c r="H1287" s="426"/>
      <c r="I1287" s="426"/>
      <c r="J1287" s="426"/>
      <c r="K1287" s="426"/>
      <c r="L1287" s="426"/>
      <c r="M1287" s="426"/>
      <c r="N1287" s="426" t="s">
        <v>4157</v>
      </c>
      <c r="O1287" s="490">
        <f>INDEX('Page 2 - Team Information'!$K$14:$AP$184,Y1287,X1287)</f>
        <v>0</v>
      </c>
      <c r="P1287" s="426"/>
      <c r="Q1287" s="426"/>
      <c r="R1287" s="426"/>
      <c r="S1287" s="426" t="s">
        <v>5429</v>
      </c>
      <c r="T1287" s="426"/>
      <c r="U1287" s="426"/>
      <c r="V1287" s="426"/>
      <c r="W1287" s="426"/>
      <c r="X1287" s="491">
        <v>17</v>
      </c>
      <c r="Y1287" s="491">
        <v>53</v>
      </c>
    </row>
    <row r="1288" spans="1:25">
      <c r="A1288" s="426">
        <f>'Page 1 - General Information'!$G$12</f>
        <v>113362403</v>
      </c>
      <c r="B1288" s="426" t="str">
        <f>'Page 1 - General Information'!$G$16</f>
        <v>2562</v>
      </c>
      <c r="C1288" s="489" t="s">
        <v>19151</v>
      </c>
      <c r="D1288" s="426"/>
      <c r="E1288" s="426"/>
      <c r="F1288" s="426"/>
      <c r="G1288" s="426"/>
      <c r="H1288" s="426"/>
      <c r="I1288" s="426"/>
      <c r="J1288" s="426"/>
      <c r="K1288" s="426"/>
      <c r="L1288" s="426"/>
      <c r="M1288" s="426"/>
      <c r="N1288" s="426" t="s">
        <v>4157</v>
      </c>
      <c r="O1288" s="490">
        <f>INDEX('Page 2 - Team Information'!$K$14:$AP$184,Y1288,X1288)</f>
        <v>0</v>
      </c>
      <c r="P1288" s="426"/>
      <c r="Q1288" s="426"/>
      <c r="R1288" s="426"/>
      <c r="S1288" s="426" t="s">
        <v>5430</v>
      </c>
      <c r="T1288" s="426"/>
      <c r="U1288" s="426"/>
      <c r="V1288" s="426"/>
      <c r="W1288" s="426"/>
      <c r="X1288" s="491">
        <v>19</v>
      </c>
      <c r="Y1288" s="491">
        <v>53</v>
      </c>
    </row>
    <row r="1289" spans="1:25">
      <c r="A1289" s="426">
        <f>'Page 1 - General Information'!$G$12</f>
        <v>113362403</v>
      </c>
      <c r="B1289" s="426" t="str">
        <f>'Page 1 - General Information'!$G$16</f>
        <v>2562</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c r="A1290" s="426">
        <f>'Page 1 - General Information'!$G$12</f>
        <v>113362403</v>
      </c>
      <c r="B1290" s="426" t="str">
        <f>'Page 1 - General Information'!$G$16</f>
        <v>2562</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c r="A1291" s="426">
        <f>'Page 1 - General Information'!$G$12</f>
        <v>113362403</v>
      </c>
      <c r="B1291" s="426" t="str">
        <f>'Page 1 - General Information'!$G$16</f>
        <v>2562</v>
      </c>
      <c r="C1291" s="489" t="s">
        <v>19151</v>
      </c>
      <c r="D1291" s="426"/>
      <c r="E1291" s="426"/>
      <c r="F1291" s="426"/>
      <c r="G1291" s="426"/>
      <c r="H1291" s="426"/>
      <c r="I1291" s="426"/>
      <c r="J1291" s="426"/>
      <c r="K1291" s="426"/>
      <c r="L1291" s="426"/>
      <c r="M1291" s="426"/>
      <c r="N1291" s="426" t="s">
        <v>4157</v>
      </c>
      <c r="O1291" s="490">
        <f>INDEX('Page 2 - Team Information'!$K$14:$AP$184,Y1291,X1291)</f>
        <v>0</v>
      </c>
      <c r="P1291" s="426"/>
      <c r="Q1291" s="426"/>
      <c r="R1291" s="426"/>
      <c r="S1291" s="426" t="s">
        <v>5433</v>
      </c>
      <c r="T1291" s="426"/>
      <c r="U1291" s="426"/>
      <c r="V1291" s="426"/>
      <c r="W1291" s="426"/>
      <c r="X1291" s="491">
        <v>22</v>
      </c>
      <c r="Y1291" s="491">
        <v>53</v>
      </c>
    </row>
    <row r="1292" spans="1:25">
      <c r="A1292" s="426">
        <f>'Page 1 - General Information'!$G$12</f>
        <v>113362403</v>
      </c>
      <c r="B1292" s="426" t="str">
        <f>'Page 1 - General Information'!$G$16</f>
        <v>2562</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c r="A1293" s="426">
        <f>'Page 1 - General Information'!$G$12</f>
        <v>113362403</v>
      </c>
      <c r="B1293" s="426" t="str">
        <f>'Page 1 - General Information'!$G$16</f>
        <v>2562</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c r="A1294" s="426">
        <f>'Page 1 - General Information'!$G$12</f>
        <v>113362403</v>
      </c>
      <c r="B1294" s="426" t="str">
        <f>'Page 1 - General Information'!$G$16</f>
        <v>2562</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c r="A1295" s="426">
        <f>'Page 1 - General Information'!$G$12</f>
        <v>113362403</v>
      </c>
      <c r="B1295" s="426" t="str">
        <f>'Page 1 - General Information'!$G$16</f>
        <v>2562</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c r="A1296" s="426">
        <f>'Page 1 - General Information'!$G$12</f>
        <v>113362403</v>
      </c>
      <c r="B1296" s="426" t="str">
        <f>'Page 1 - General Information'!$G$16</f>
        <v>2562</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c r="A1297" s="426">
        <f>'Page 1 - General Information'!$G$12</f>
        <v>113362403</v>
      </c>
      <c r="B1297" s="426" t="str">
        <f>'Page 1 - General Information'!$G$16</f>
        <v>2562</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c r="A1298" s="426">
        <f>'Page 1 - General Information'!$G$12</f>
        <v>113362403</v>
      </c>
      <c r="B1298" s="426" t="str">
        <f>'Page 1 - General Information'!$G$16</f>
        <v>2562</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c r="A1299" s="426">
        <f>'Page 1 - General Information'!$G$12</f>
        <v>113362403</v>
      </c>
      <c r="B1299" s="426" t="str">
        <f>'Page 1 - General Information'!$G$16</f>
        <v>2562</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c r="A1300" s="426">
        <f>'Page 1 - General Information'!$G$12</f>
        <v>113362403</v>
      </c>
      <c r="B1300" s="426" t="str">
        <f>'Page 1 - General Information'!$G$16</f>
        <v>2562</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c r="A1301" s="426">
        <f>'Page 1 - General Information'!$G$12</f>
        <v>113362403</v>
      </c>
      <c r="B1301" s="426" t="str">
        <f>'Page 1 - General Information'!$G$16</f>
        <v>2562</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c r="A1302" s="426">
        <f>'Page 1 - General Information'!$G$12</f>
        <v>113362403</v>
      </c>
      <c r="B1302" s="426" t="str">
        <f>'Page 1 - General Information'!$G$16</f>
        <v>2562</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c r="A1303" s="426">
        <f>'Page 1 - General Information'!$G$12</f>
        <v>113362403</v>
      </c>
      <c r="B1303" s="426" t="str">
        <f>'Page 1 - General Information'!$G$16</f>
        <v>2562</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c r="A1304" s="426">
        <f>'Page 1 - General Information'!$G$12</f>
        <v>113362403</v>
      </c>
      <c r="B1304" s="426" t="str">
        <f>'Page 1 - General Information'!$G$16</f>
        <v>2562</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c r="A1305" s="426">
        <f>'Page 1 - General Information'!$G$12</f>
        <v>113362403</v>
      </c>
      <c r="B1305" s="426" t="str">
        <f>'Page 1 - General Information'!$G$16</f>
        <v>2562</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c r="A1306" s="426">
        <f>'Page 1 - General Information'!$G$12</f>
        <v>113362403</v>
      </c>
      <c r="B1306" s="426" t="str">
        <f>'Page 1 - General Information'!$G$16</f>
        <v>2562</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c r="A1307" s="426">
        <f>'Page 1 - General Information'!$G$12</f>
        <v>113362403</v>
      </c>
      <c r="B1307" s="426" t="str">
        <f>'Page 1 - General Information'!$G$16</f>
        <v>2562</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c r="A1308" s="426">
        <f>'Page 1 - General Information'!$G$12</f>
        <v>113362403</v>
      </c>
      <c r="B1308" s="426" t="str">
        <f>'Page 1 - General Information'!$G$16</f>
        <v>2562</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c r="A1309" s="426">
        <f>'Page 1 - General Information'!$G$12</f>
        <v>113362403</v>
      </c>
      <c r="B1309" s="426" t="str">
        <f>'Page 1 - General Information'!$G$16</f>
        <v>2562</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f>INDEX('Page 2 - Team Information'!$K$14:$AP$184,Y1309,X1309)</f>
        <v>0</v>
      </c>
      <c r="W1309" s="426"/>
      <c r="X1309" s="491">
        <v>7</v>
      </c>
      <c r="Y1309" s="491">
        <v>55</v>
      </c>
    </row>
    <row r="1310" spans="1:25">
      <c r="A1310" s="426">
        <f>'Page 1 - General Information'!$G$12</f>
        <v>113362403</v>
      </c>
      <c r="B1310" s="426" t="str">
        <f>'Page 1 - General Information'!$G$16</f>
        <v>2562</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
      </c>
      <c r="U1310" s="426"/>
      <c r="V1310" s="426"/>
      <c r="W1310" s="426"/>
      <c r="X1310" s="491">
        <v>9</v>
      </c>
      <c r="Y1310" s="491">
        <v>55</v>
      </c>
    </row>
    <row r="1311" spans="1:25">
      <c r="A1311" s="426">
        <f>'Page 1 - General Information'!$G$12</f>
        <v>113362403</v>
      </c>
      <c r="B1311" s="426" t="str">
        <f>'Page 1 - General Information'!$G$16</f>
        <v>2562</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c r="A1312" s="426">
        <f>'Page 1 - General Information'!$G$12</f>
        <v>113362403</v>
      </c>
      <c r="B1312" s="426" t="str">
        <f>'Page 1 - General Information'!$G$16</f>
        <v>2562</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c r="A1313" s="426">
        <f>'Page 1 - General Information'!$G$12</f>
        <v>113362403</v>
      </c>
      <c r="B1313" s="426" t="str">
        <f>'Page 1 - General Information'!$G$16</f>
        <v>2562</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c r="A1314" s="426">
        <f>'Page 1 - General Information'!$G$12</f>
        <v>113362403</v>
      </c>
      <c r="B1314" s="426" t="str">
        <f>'Page 1 - General Information'!$G$16</f>
        <v>2562</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c r="A1315" s="426">
        <f>'Page 1 - General Information'!$G$12</f>
        <v>113362403</v>
      </c>
      <c r="B1315" s="426" t="str">
        <f>'Page 1 - General Information'!$G$16</f>
        <v>2562</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c r="A1316" s="426">
        <f>'Page 1 - General Information'!$G$12</f>
        <v>113362403</v>
      </c>
      <c r="B1316" s="426" t="str">
        <f>'Page 1 - General Information'!$G$16</f>
        <v>2562</v>
      </c>
      <c r="C1316" s="489" t="s">
        <v>19151</v>
      </c>
      <c r="D1316" s="426"/>
      <c r="E1316" s="426"/>
      <c r="F1316" s="426"/>
      <c r="G1316" s="426"/>
      <c r="H1316" s="426"/>
      <c r="I1316" s="426"/>
      <c r="J1316" s="426"/>
      <c r="K1316" s="426"/>
      <c r="L1316" s="426"/>
      <c r="M1316" s="426"/>
      <c r="N1316" s="426" t="s">
        <v>4157</v>
      </c>
      <c r="O1316" s="490">
        <f>INDEX('Page 2 - Team Information'!$K$14:$AP$184,Y1316,X1316)</f>
        <v>0</v>
      </c>
      <c r="P1316" s="426"/>
      <c r="Q1316" s="426"/>
      <c r="R1316" s="426"/>
      <c r="S1316" s="426" t="s">
        <v>5458</v>
      </c>
      <c r="T1316" s="426"/>
      <c r="U1316" s="426"/>
      <c r="V1316" s="426"/>
      <c r="W1316" s="426"/>
      <c r="X1316" s="491">
        <v>16</v>
      </c>
      <c r="Y1316" s="491">
        <v>55</v>
      </c>
    </row>
    <row r="1317" spans="1:25">
      <c r="A1317" s="426">
        <f>'Page 1 - General Information'!$G$12</f>
        <v>113362403</v>
      </c>
      <c r="B1317" s="426" t="str">
        <f>'Page 1 - General Information'!$G$16</f>
        <v>2562</v>
      </c>
      <c r="C1317" s="489" t="s">
        <v>19151</v>
      </c>
      <c r="D1317" s="426"/>
      <c r="E1317" s="426"/>
      <c r="F1317" s="426"/>
      <c r="G1317" s="426"/>
      <c r="H1317" s="426"/>
      <c r="I1317" s="426"/>
      <c r="J1317" s="426"/>
      <c r="K1317" s="426"/>
      <c r="L1317" s="426"/>
      <c r="M1317" s="426"/>
      <c r="N1317" s="426" t="s">
        <v>4157</v>
      </c>
      <c r="O1317" s="490">
        <f>INDEX('Page 2 - Team Information'!$K$14:$AP$184,Y1317,X1317)</f>
        <v>0</v>
      </c>
      <c r="P1317" s="426"/>
      <c r="Q1317" s="426"/>
      <c r="R1317" s="426"/>
      <c r="S1317" s="426" t="s">
        <v>5459</v>
      </c>
      <c r="T1317" s="426"/>
      <c r="U1317" s="426"/>
      <c r="V1317" s="426"/>
      <c r="W1317" s="426"/>
      <c r="X1317" s="491">
        <v>17</v>
      </c>
      <c r="Y1317" s="491">
        <v>55</v>
      </c>
    </row>
    <row r="1318" spans="1:25">
      <c r="A1318" s="426">
        <f>'Page 1 - General Information'!$G$12</f>
        <v>113362403</v>
      </c>
      <c r="B1318" s="426" t="str">
        <f>'Page 1 - General Information'!$G$16</f>
        <v>2562</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c r="A1319" s="426">
        <f>'Page 1 - General Information'!$G$12</f>
        <v>113362403</v>
      </c>
      <c r="B1319" s="426" t="str">
        <f>'Page 1 - General Information'!$G$16</f>
        <v>2562</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c r="A1320" s="426">
        <f>'Page 1 - General Information'!$G$12</f>
        <v>113362403</v>
      </c>
      <c r="B1320" s="426" t="str">
        <f>'Page 1 - General Information'!$G$16</f>
        <v>2562</v>
      </c>
      <c r="C1320" s="489" t="s">
        <v>19151</v>
      </c>
      <c r="D1320" s="426"/>
      <c r="E1320" s="426"/>
      <c r="F1320" s="426"/>
      <c r="G1320" s="426"/>
      <c r="H1320" s="426"/>
      <c r="I1320" s="426"/>
      <c r="J1320" s="426"/>
      <c r="K1320" s="426"/>
      <c r="L1320" s="426"/>
      <c r="M1320" s="426"/>
      <c r="N1320" s="426" t="s">
        <v>4157</v>
      </c>
      <c r="O1320" s="490">
        <f>INDEX('Page 2 - Team Information'!$K$14:$AP$184,Y1320,X1320)</f>
        <v>0</v>
      </c>
      <c r="P1320" s="426"/>
      <c r="Q1320" s="426"/>
      <c r="R1320" s="426"/>
      <c r="S1320" s="426" t="s">
        <v>5462</v>
      </c>
      <c r="T1320" s="426"/>
      <c r="U1320" s="426"/>
      <c r="V1320" s="426"/>
      <c r="W1320" s="426"/>
      <c r="X1320" s="491">
        <v>21</v>
      </c>
      <c r="Y1320" s="491">
        <v>55</v>
      </c>
    </row>
    <row r="1321" spans="1:25">
      <c r="A1321" s="426">
        <f>'Page 1 - General Information'!$G$12</f>
        <v>113362403</v>
      </c>
      <c r="B1321" s="426" t="str">
        <f>'Page 1 - General Information'!$G$16</f>
        <v>2562</v>
      </c>
      <c r="C1321" s="489" t="s">
        <v>19151</v>
      </c>
      <c r="D1321" s="426"/>
      <c r="E1321" s="426"/>
      <c r="F1321" s="426"/>
      <c r="G1321" s="426"/>
      <c r="H1321" s="426"/>
      <c r="I1321" s="426"/>
      <c r="J1321" s="426"/>
      <c r="K1321" s="426"/>
      <c r="L1321" s="426"/>
      <c r="M1321" s="426"/>
      <c r="N1321" s="426" t="s">
        <v>4157</v>
      </c>
      <c r="O1321" s="490">
        <f>INDEX('Page 2 - Team Information'!$K$14:$AP$184,Y1321,X1321)</f>
        <v>0</v>
      </c>
      <c r="P1321" s="426"/>
      <c r="Q1321" s="426"/>
      <c r="R1321" s="426"/>
      <c r="S1321" s="426" t="s">
        <v>5463</v>
      </c>
      <c r="T1321" s="426"/>
      <c r="U1321" s="426"/>
      <c r="V1321" s="426"/>
      <c r="W1321" s="426"/>
      <c r="X1321" s="491">
        <v>22</v>
      </c>
      <c r="Y1321" s="491">
        <v>55</v>
      </c>
    </row>
    <row r="1322" spans="1:25">
      <c r="A1322" s="426">
        <f>'Page 1 - General Information'!$G$12</f>
        <v>113362403</v>
      </c>
      <c r="B1322" s="426" t="str">
        <f>'Page 1 - General Information'!$G$16</f>
        <v>2562</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c r="A1323" s="426">
        <f>'Page 1 - General Information'!$G$12</f>
        <v>113362403</v>
      </c>
      <c r="B1323" s="426" t="str">
        <f>'Page 1 - General Information'!$G$16</f>
        <v>2562</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c r="A1324" s="426">
        <f>'Page 1 - General Information'!$G$12</f>
        <v>113362403</v>
      </c>
      <c r="B1324" s="426" t="str">
        <f>'Page 1 - General Information'!$G$16</f>
        <v>2562</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f>INDEX('Page 2 - Team Information'!$K$14:$AP$184,Y1324,X1324)</f>
        <v>0</v>
      </c>
      <c r="W1324" s="426"/>
      <c r="X1324" s="491">
        <v>7</v>
      </c>
      <c r="Y1324" s="491">
        <v>56</v>
      </c>
    </row>
    <row r="1325" spans="1:25">
      <c r="A1325" s="426">
        <f>'Page 1 - General Information'!$G$12</f>
        <v>113362403</v>
      </c>
      <c r="B1325" s="426" t="str">
        <f>'Page 1 - General Information'!$G$16</f>
        <v>2562</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
      </c>
      <c r="U1325" s="426"/>
      <c r="V1325" s="426"/>
      <c r="W1325" s="426"/>
      <c r="X1325" s="491">
        <v>9</v>
      </c>
      <c r="Y1325" s="491">
        <v>56</v>
      </c>
    </row>
    <row r="1326" spans="1:25">
      <c r="A1326" s="426">
        <f>'Page 1 - General Information'!$G$12</f>
        <v>113362403</v>
      </c>
      <c r="B1326" s="426" t="str">
        <f>'Page 1 - General Information'!$G$16</f>
        <v>2562</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c r="A1327" s="426">
        <f>'Page 1 - General Information'!$G$12</f>
        <v>113362403</v>
      </c>
      <c r="B1327" s="426" t="str">
        <f>'Page 1 - General Information'!$G$16</f>
        <v>2562</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c r="A1328" s="426">
        <f>'Page 1 - General Information'!$G$12</f>
        <v>113362403</v>
      </c>
      <c r="B1328" s="426" t="str">
        <f>'Page 1 - General Information'!$G$16</f>
        <v>2562</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c r="A1329" s="426">
        <f>'Page 1 - General Information'!$G$12</f>
        <v>113362403</v>
      </c>
      <c r="B1329" s="426" t="str">
        <f>'Page 1 - General Information'!$G$16</f>
        <v>2562</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c r="A1330" s="426">
        <f>'Page 1 - General Information'!$G$12</f>
        <v>113362403</v>
      </c>
      <c r="B1330" s="426" t="str">
        <f>'Page 1 - General Information'!$G$16</f>
        <v>2562</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c r="A1331" s="426">
        <f>'Page 1 - General Information'!$G$12</f>
        <v>113362403</v>
      </c>
      <c r="B1331" s="426" t="str">
        <f>'Page 1 - General Information'!$G$16</f>
        <v>2562</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c r="A1332" s="426">
        <f>'Page 1 - General Information'!$G$12</f>
        <v>113362403</v>
      </c>
      <c r="B1332" s="426" t="str">
        <f>'Page 1 - General Information'!$G$16</f>
        <v>2562</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c r="A1333" s="426">
        <f>'Page 1 - General Information'!$G$12</f>
        <v>113362403</v>
      </c>
      <c r="B1333" s="426" t="str">
        <f>'Page 1 - General Information'!$G$16</f>
        <v>2562</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c r="A1334" s="426">
        <f>'Page 1 - General Information'!$G$12</f>
        <v>113362403</v>
      </c>
      <c r="B1334" s="426" t="str">
        <f>'Page 1 - General Information'!$G$16</f>
        <v>2562</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c r="A1335" s="426">
        <f>'Page 1 - General Information'!$G$12</f>
        <v>113362403</v>
      </c>
      <c r="B1335" s="426" t="str">
        <f>'Page 1 - General Information'!$G$16</f>
        <v>2562</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c r="A1336" s="426">
        <f>'Page 1 - General Information'!$G$12</f>
        <v>113362403</v>
      </c>
      <c r="B1336" s="426" t="str">
        <f>'Page 1 - General Information'!$G$16</f>
        <v>2562</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c r="A1337" s="426">
        <f>'Page 1 - General Information'!$G$12</f>
        <v>113362403</v>
      </c>
      <c r="B1337" s="426" t="str">
        <f>'Page 1 - General Information'!$G$16</f>
        <v>2562</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f>INDEX('Page 2 - Team Information'!$K$14:$AP$184,Y1337,X1337)</f>
        <v>0</v>
      </c>
      <c r="W1337" s="426"/>
      <c r="X1337" s="491">
        <v>5</v>
      </c>
      <c r="Y1337" s="491">
        <v>57</v>
      </c>
    </row>
    <row r="1338" spans="1:25">
      <c r="A1338" s="426">
        <f>'Page 1 - General Information'!$G$12</f>
        <v>113362403</v>
      </c>
      <c r="B1338" s="426" t="str">
        <f>'Page 1 - General Information'!$G$16</f>
        <v>2562</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c r="A1339" s="426">
        <f>'Page 1 - General Information'!$G$12</f>
        <v>113362403</v>
      </c>
      <c r="B1339" s="426" t="str">
        <f>'Page 1 - General Information'!$G$16</f>
        <v>2562</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c r="A1340" s="426">
        <f>'Page 1 - General Information'!$G$12</f>
        <v>113362403</v>
      </c>
      <c r="B1340" s="426" t="str">
        <f>'Page 1 - General Information'!$G$16</f>
        <v>2562</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
      </c>
      <c r="U1340" s="426"/>
      <c r="V1340" s="426"/>
      <c r="W1340" s="426"/>
      <c r="X1340" s="491">
        <v>9</v>
      </c>
      <c r="Y1340" s="491">
        <v>57</v>
      </c>
    </row>
    <row r="1341" spans="1:25">
      <c r="A1341" s="426">
        <f>'Page 1 - General Information'!$G$12</f>
        <v>113362403</v>
      </c>
      <c r="B1341" s="426" t="str">
        <f>'Page 1 - General Information'!$G$16</f>
        <v>2562</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c r="A1342" s="426">
        <f>'Page 1 - General Information'!$G$12</f>
        <v>113362403</v>
      </c>
      <c r="B1342" s="426" t="str">
        <f>'Page 1 - General Information'!$G$16</f>
        <v>2562</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c r="A1343" s="426">
        <f>'Page 1 - General Information'!$G$12</f>
        <v>113362403</v>
      </c>
      <c r="B1343" s="426" t="str">
        <f>'Page 1 - General Information'!$G$16</f>
        <v>2562</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c r="A1344" s="426">
        <f>'Page 1 - General Information'!$G$12</f>
        <v>113362403</v>
      </c>
      <c r="B1344" s="426" t="str">
        <f>'Page 1 - General Information'!$G$16</f>
        <v>2562</v>
      </c>
      <c r="C1344" s="489" t="s">
        <v>19151</v>
      </c>
      <c r="D1344" s="426"/>
      <c r="E1344" s="426"/>
      <c r="F1344" s="426"/>
      <c r="G1344" s="426"/>
      <c r="H1344" s="426"/>
      <c r="I1344" s="426"/>
      <c r="J1344" s="426"/>
      <c r="K1344" s="426"/>
      <c r="L1344" s="426"/>
      <c r="M1344" s="426"/>
      <c r="N1344" s="426" t="s">
        <v>4157</v>
      </c>
      <c r="O1344" s="490">
        <f>INDEX('Page 2 - Team Information'!$K$14:$AP$184,Y1344,X1344)</f>
        <v>0</v>
      </c>
      <c r="P1344" s="426"/>
      <c r="Q1344" s="426"/>
      <c r="R1344" s="426"/>
      <c r="S1344" s="426" t="s">
        <v>5486</v>
      </c>
      <c r="T1344" s="426"/>
      <c r="U1344" s="426"/>
      <c r="V1344" s="426"/>
      <c r="W1344" s="426"/>
      <c r="X1344" s="491">
        <v>14</v>
      </c>
      <c r="Y1344" s="491">
        <v>57</v>
      </c>
    </row>
    <row r="1345" spans="1:25">
      <c r="A1345" s="426">
        <f>'Page 1 - General Information'!$G$12</f>
        <v>113362403</v>
      </c>
      <c r="B1345" s="426" t="str">
        <f>'Page 1 - General Information'!$G$16</f>
        <v>2562</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c r="A1346" s="426">
        <f>'Page 1 - General Information'!$G$12</f>
        <v>113362403</v>
      </c>
      <c r="B1346" s="426" t="str">
        <f>'Page 1 - General Information'!$G$16</f>
        <v>2562</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c r="A1347" s="426">
        <f>'Page 1 - General Information'!$G$12</f>
        <v>113362403</v>
      </c>
      <c r="B1347" s="426" t="str">
        <f>'Page 1 - General Information'!$G$16</f>
        <v>2562</v>
      </c>
      <c r="C1347" s="489" t="s">
        <v>19151</v>
      </c>
      <c r="D1347" s="426"/>
      <c r="E1347" s="426"/>
      <c r="F1347" s="426"/>
      <c r="G1347" s="426"/>
      <c r="H1347" s="426"/>
      <c r="I1347" s="426"/>
      <c r="J1347" s="426"/>
      <c r="K1347" s="426"/>
      <c r="L1347" s="426"/>
      <c r="M1347" s="426"/>
      <c r="N1347" s="426" t="s">
        <v>4157</v>
      </c>
      <c r="O1347" s="490">
        <f>INDEX('Page 2 - Team Information'!$K$14:$AP$184,Y1347,X1347)</f>
        <v>0</v>
      </c>
      <c r="P1347" s="426"/>
      <c r="Q1347" s="426"/>
      <c r="R1347" s="426"/>
      <c r="S1347" s="426" t="s">
        <v>5489</v>
      </c>
      <c r="T1347" s="426"/>
      <c r="U1347" s="426"/>
      <c r="V1347" s="426"/>
      <c r="W1347" s="426"/>
      <c r="X1347" s="491">
        <v>17</v>
      </c>
      <c r="Y1347" s="491">
        <v>57</v>
      </c>
    </row>
    <row r="1348" spans="1:25">
      <c r="A1348" s="426">
        <f>'Page 1 - General Information'!$G$12</f>
        <v>113362403</v>
      </c>
      <c r="B1348" s="426" t="str">
        <f>'Page 1 - General Information'!$G$16</f>
        <v>2562</v>
      </c>
      <c r="C1348" s="489" t="s">
        <v>19151</v>
      </c>
      <c r="D1348" s="426"/>
      <c r="E1348" s="426"/>
      <c r="F1348" s="426"/>
      <c r="G1348" s="426"/>
      <c r="H1348" s="426"/>
      <c r="I1348" s="426"/>
      <c r="J1348" s="426"/>
      <c r="K1348" s="426"/>
      <c r="L1348" s="426"/>
      <c r="M1348" s="426"/>
      <c r="N1348" s="426" t="s">
        <v>4157</v>
      </c>
      <c r="O1348" s="490">
        <f>INDEX('Page 2 - Team Information'!$K$14:$AP$184,Y1348,X1348)</f>
        <v>0</v>
      </c>
      <c r="P1348" s="426"/>
      <c r="Q1348" s="426"/>
      <c r="R1348" s="426"/>
      <c r="S1348" s="426" t="s">
        <v>5490</v>
      </c>
      <c r="T1348" s="426"/>
      <c r="U1348" s="426"/>
      <c r="V1348" s="426"/>
      <c r="W1348" s="426"/>
      <c r="X1348" s="491">
        <v>19</v>
      </c>
      <c r="Y1348" s="491">
        <v>57</v>
      </c>
    </row>
    <row r="1349" spans="1:25">
      <c r="A1349" s="426">
        <f>'Page 1 - General Information'!$G$12</f>
        <v>113362403</v>
      </c>
      <c r="B1349" s="426" t="str">
        <f>'Page 1 - General Information'!$G$16</f>
        <v>2562</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c r="A1350" s="426">
        <f>'Page 1 - General Information'!$G$12</f>
        <v>113362403</v>
      </c>
      <c r="B1350" s="426" t="str">
        <f>'Page 1 - General Information'!$G$16</f>
        <v>2562</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c r="A1351" s="426">
        <f>'Page 1 - General Information'!$G$12</f>
        <v>113362403</v>
      </c>
      <c r="B1351" s="426" t="str">
        <f>'Page 1 - General Information'!$G$16</f>
        <v>2562</v>
      </c>
      <c r="C1351" s="489" t="s">
        <v>19151</v>
      </c>
      <c r="D1351" s="426"/>
      <c r="E1351" s="426"/>
      <c r="F1351" s="426"/>
      <c r="G1351" s="426"/>
      <c r="H1351" s="426"/>
      <c r="I1351" s="426"/>
      <c r="J1351" s="426"/>
      <c r="K1351" s="426"/>
      <c r="L1351" s="426"/>
      <c r="M1351" s="426"/>
      <c r="N1351" s="426" t="s">
        <v>4157</v>
      </c>
      <c r="O1351" s="490">
        <f>INDEX('Page 2 - Team Information'!$K$14:$AP$184,Y1351,X1351)</f>
        <v>0</v>
      </c>
      <c r="P1351" s="426"/>
      <c r="Q1351" s="426"/>
      <c r="R1351" s="426"/>
      <c r="S1351" s="426" t="s">
        <v>5493</v>
      </c>
      <c r="T1351" s="426"/>
      <c r="U1351" s="426"/>
      <c r="V1351" s="426"/>
      <c r="W1351" s="426"/>
      <c r="X1351" s="491">
        <v>22</v>
      </c>
      <c r="Y1351" s="491">
        <v>57</v>
      </c>
    </row>
    <row r="1352" spans="1:25">
      <c r="A1352" s="426">
        <f>'Page 1 - General Information'!$G$12</f>
        <v>113362403</v>
      </c>
      <c r="B1352" s="426" t="str">
        <f>'Page 1 - General Information'!$G$16</f>
        <v>2562</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c r="A1353" s="426">
        <f>'Page 1 - General Information'!$G$12</f>
        <v>113362403</v>
      </c>
      <c r="B1353" s="426" t="str">
        <f>'Page 1 - General Information'!$G$16</f>
        <v>2562</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c r="A1354" s="426">
        <f>'Page 1 - General Information'!$G$12</f>
        <v>113362403</v>
      </c>
      <c r="B1354" s="426" t="str">
        <f>'Page 1 - General Information'!$G$16</f>
        <v>2562</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c r="A1355" s="426">
        <f>'Page 1 - General Information'!$G$12</f>
        <v>113362403</v>
      </c>
      <c r="B1355" s="426" t="str">
        <f>'Page 1 - General Information'!$G$16</f>
        <v>2562</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c r="A1356" s="426">
        <f>'Page 1 - General Information'!$G$12</f>
        <v>113362403</v>
      </c>
      <c r="B1356" s="426" t="str">
        <f>'Page 1 - General Information'!$G$16</f>
        <v>2562</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c r="A1357" s="426">
        <f>'Page 1 - General Information'!$G$12</f>
        <v>113362403</v>
      </c>
      <c r="B1357" s="426" t="str">
        <f>'Page 1 - General Information'!$G$16</f>
        <v>2562</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c r="A1358" s="426">
        <f>'Page 1 - General Information'!$G$12</f>
        <v>113362403</v>
      </c>
      <c r="B1358" s="426" t="str">
        <f>'Page 1 - General Information'!$G$16</f>
        <v>2562</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c r="A1359" s="426">
        <f>'Page 1 - General Information'!$G$12</f>
        <v>113362403</v>
      </c>
      <c r="B1359" s="426" t="str">
        <f>'Page 1 - General Information'!$G$16</f>
        <v>2562</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c r="A1360" s="426">
        <f>'Page 1 - General Information'!$G$12</f>
        <v>113362403</v>
      </c>
      <c r="B1360" s="426" t="str">
        <f>'Page 1 - General Information'!$G$16</f>
        <v>2562</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c r="A1361" s="426">
        <f>'Page 1 - General Information'!$G$12</f>
        <v>113362403</v>
      </c>
      <c r="B1361" s="426" t="str">
        <f>'Page 1 - General Information'!$G$16</f>
        <v>2562</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c r="A1362" s="426">
        <f>'Page 1 - General Information'!$G$12</f>
        <v>113362403</v>
      </c>
      <c r="B1362" s="426" t="str">
        <f>'Page 1 - General Information'!$G$16</f>
        <v>2562</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c r="A1363" s="426">
        <f>'Page 1 - General Information'!$G$12</f>
        <v>113362403</v>
      </c>
      <c r="B1363" s="426" t="str">
        <f>'Page 1 - General Information'!$G$16</f>
        <v>2562</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c r="A1364" s="426">
        <f>'Page 1 - General Information'!$G$12</f>
        <v>113362403</v>
      </c>
      <c r="B1364" s="426" t="str">
        <f>'Page 1 - General Information'!$G$16</f>
        <v>2562</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c r="A1365" s="426">
        <f>'Page 1 - General Information'!$G$12</f>
        <v>113362403</v>
      </c>
      <c r="B1365" s="426" t="str">
        <f>'Page 1 - General Information'!$G$16</f>
        <v>2562</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c r="A1366" s="426">
        <f>'Page 1 - General Information'!$G$12</f>
        <v>113362403</v>
      </c>
      <c r="B1366" s="426" t="str">
        <f>'Page 1 - General Information'!$G$16</f>
        <v>2562</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c r="A1367" s="426">
        <f>'Page 1 - General Information'!$G$12</f>
        <v>113362403</v>
      </c>
      <c r="B1367" s="426" t="str">
        <f>'Page 1 - General Information'!$G$16</f>
        <v>2562</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c r="A1368" s="426">
        <f>'Page 1 - General Information'!$G$12</f>
        <v>113362403</v>
      </c>
      <c r="B1368" s="426" t="str">
        <f>'Page 1 - General Information'!$G$16</f>
        <v>2562</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c r="A1369" s="426">
        <f>'Page 1 - General Information'!$G$12</f>
        <v>113362403</v>
      </c>
      <c r="B1369" s="426" t="str">
        <f>'Page 1 - General Information'!$G$16</f>
        <v>2562</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c r="A1370" s="426">
        <f>'Page 1 - General Information'!$G$12</f>
        <v>113362403</v>
      </c>
      <c r="B1370" s="426" t="str">
        <f>'Page 1 - General Information'!$G$16</f>
        <v>2562</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c r="A1371" s="426">
        <f>'Page 1 - General Information'!$G$12</f>
        <v>113362403</v>
      </c>
      <c r="B1371" s="426" t="str">
        <f>'Page 1 - General Information'!$G$16</f>
        <v>2562</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c r="A1372" s="426">
        <f>'Page 1 - General Information'!$G$12</f>
        <v>113362403</v>
      </c>
      <c r="B1372" s="426" t="str">
        <f>'Page 1 - General Information'!$G$16</f>
        <v>2562</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c r="A1373" s="426">
        <f>'Page 1 - General Information'!$G$12</f>
        <v>113362403</v>
      </c>
      <c r="B1373" s="426" t="str">
        <f>'Page 1 - General Information'!$G$16</f>
        <v>2562</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c r="A1374" s="426">
        <f>'Page 1 - General Information'!$G$12</f>
        <v>113362403</v>
      </c>
      <c r="B1374" s="426" t="str">
        <f>'Page 1 - General Information'!$G$16</f>
        <v>2562</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c r="A1375" s="426">
        <f>'Page 1 - General Information'!$G$12</f>
        <v>113362403</v>
      </c>
      <c r="B1375" s="426" t="str">
        <f>'Page 1 - General Information'!$G$16</f>
        <v>2562</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c r="A1376" s="426">
        <f>'Page 1 - General Information'!$G$12</f>
        <v>113362403</v>
      </c>
      <c r="B1376" s="426" t="str">
        <f>'Page 1 - General Information'!$G$16</f>
        <v>2562</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c r="A1377" s="426">
        <f>'Page 1 - General Information'!$G$12</f>
        <v>113362403</v>
      </c>
      <c r="B1377" s="426" t="str">
        <f>'Page 1 - General Information'!$G$16</f>
        <v>2562</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c r="A1378" s="426">
        <f>'Page 1 - General Information'!$G$12</f>
        <v>113362403</v>
      </c>
      <c r="B1378" s="426" t="str">
        <f>'Page 1 - General Information'!$G$16</f>
        <v>2562</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c r="A1379" s="426">
        <f>'Page 1 - General Information'!$G$12</f>
        <v>113362403</v>
      </c>
      <c r="B1379" s="426" t="str">
        <f>'Page 1 - General Information'!$G$16</f>
        <v>2562</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c r="A1380" s="426">
        <f>'Page 1 - General Information'!$G$12</f>
        <v>113362403</v>
      </c>
      <c r="B1380" s="426" t="str">
        <f>'Page 1 - General Information'!$G$16</f>
        <v>2562</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c r="A1381" s="426">
        <f>'Page 1 - General Information'!$G$12</f>
        <v>113362403</v>
      </c>
      <c r="B1381" s="426" t="str">
        <f>'Page 1 - General Information'!$G$16</f>
        <v>2562</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c r="A1382" s="426">
        <f>'Page 1 - General Information'!$G$12</f>
        <v>113362403</v>
      </c>
      <c r="B1382" s="426" t="str">
        <f>'Page 1 - General Information'!$G$16</f>
        <v>2562</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c r="A1383" s="426">
        <f>'Page 1 - General Information'!$G$12</f>
        <v>113362403</v>
      </c>
      <c r="B1383" s="426" t="str">
        <f>'Page 1 - General Information'!$G$16</f>
        <v>2562</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c r="A1384" s="426">
        <f>'Page 1 - General Information'!$G$12</f>
        <v>113362403</v>
      </c>
      <c r="B1384" s="426" t="str">
        <f>'Page 1 - General Information'!$G$16</f>
        <v>2562</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c r="A1385" s="426">
        <f>'Page 1 - General Information'!$G$12</f>
        <v>113362403</v>
      </c>
      <c r="B1385" s="426" t="str">
        <f>'Page 1 - General Information'!$G$16</f>
        <v>2562</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c r="A1386" s="426">
        <f>'Page 1 - General Information'!$G$12</f>
        <v>113362403</v>
      </c>
      <c r="B1386" s="426" t="str">
        <f>'Page 1 - General Information'!$G$16</f>
        <v>2562</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c r="A1387" s="426">
        <f>'Page 1 - General Information'!$G$12</f>
        <v>113362403</v>
      </c>
      <c r="B1387" s="426" t="str">
        <f>'Page 1 - General Information'!$G$16</f>
        <v>2562</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c r="A1388" s="426">
        <f>'Page 1 - General Information'!$G$12</f>
        <v>113362403</v>
      </c>
      <c r="B1388" s="426" t="str">
        <f>'Page 1 - General Information'!$G$16</f>
        <v>2562</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c r="A1389" s="426">
        <f>'Page 1 - General Information'!$G$12</f>
        <v>113362403</v>
      </c>
      <c r="B1389" s="426" t="str">
        <f>'Page 1 - General Information'!$G$16</f>
        <v>2562</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c r="A1390" s="426">
        <f>'Page 1 - General Information'!$G$12</f>
        <v>113362403</v>
      </c>
      <c r="B1390" s="426" t="str">
        <f>'Page 1 - General Information'!$G$16</f>
        <v>2562</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c r="A1391" s="426">
        <f>'Page 1 - General Information'!$G$12</f>
        <v>113362403</v>
      </c>
      <c r="B1391" s="426" t="str">
        <f>'Page 1 - General Information'!$G$16</f>
        <v>2562</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c r="A1392" s="426">
        <f>'Page 1 - General Information'!$G$12</f>
        <v>113362403</v>
      </c>
      <c r="B1392" s="426" t="str">
        <f>'Page 1 - General Information'!$G$16</f>
        <v>2562</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c r="A1393" s="426">
        <f>'Page 1 - General Information'!$G$12</f>
        <v>113362403</v>
      </c>
      <c r="B1393" s="426" t="str">
        <f>'Page 1 - General Information'!$G$16</f>
        <v>2562</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c r="A1394" s="426">
        <f>'Page 1 - General Information'!$G$12</f>
        <v>113362403</v>
      </c>
      <c r="B1394" s="426" t="str">
        <f>'Page 1 - General Information'!$G$16</f>
        <v>2562</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c r="A1395" s="426">
        <f>'Page 1 - General Information'!$G$12</f>
        <v>113362403</v>
      </c>
      <c r="B1395" s="426" t="str">
        <f>'Page 1 - General Information'!$G$16</f>
        <v>2562</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c r="A1396" s="426">
        <f>'Page 1 - General Information'!$G$12</f>
        <v>113362403</v>
      </c>
      <c r="B1396" s="426" t="str">
        <f>'Page 1 - General Information'!$G$16</f>
        <v>2562</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c r="A1397" s="426">
        <f>'Page 1 - General Information'!$G$12</f>
        <v>113362403</v>
      </c>
      <c r="B1397" s="426" t="str">
        <f>'Page 1 - General Information'!$G$16</f>
        <v>2562</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c r="A1398" s="426">
        <f>'Page 1 - General Information'!$G$12</f>
        <v>113362403</v>
      </c>
      <c r="B1398" s="426" t="str">
        <f>'Page 1 - General Information'!$G$16</f>
        <v>2562</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c r="A1399" s="426">
        <f>'Page 1 - General Information'!$G$12</f>
        <v>113362403</v>
      </c>
      <c r="B1399" s="426" t="str">
        <f>'Page 1 - General Information'!$G$16</f>
        <v>2562</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f>INDEX('Page 2 - Team Information'!$K$14:$AP$184,Y1399,X1399)</f>
        <v>0</v>
      </c>
      <c r="W1399" s="426"/>
      <c r="X1399" s="491">
        <v>7</v>
      </c>
      <c r="Y1399" s="491">
        <v>61</v>
      </c>
    </row>
    <row r="1400" spans="1:25">
      <c r="A1400" s="426">
        <f>'Page 1 - General Information'!$G$12</f>
        <v>113362403</v>
      </c>
      <c r="B1400" s="426" t="str">
        <f>'Page 1 - General Information'!$G$16</f>
        <v>2562</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
      </c>
      <c r="U1400" s="426"/>
      <c r="V1400" s="426"/>
      <c r="W1400" s="426"/>
      <c r="X1400" s="491">
        <v>9</v>
      </c>
      <c r="Y1400" s="491">
        <v>61</v>
      </c>
    </row>
    <row r="1401" spans="1:25">
      <c r="A1401" s="426">
        <f>'Page 1 - General Information'!$G$12</f>
        <v>113362403</v>
      </c>
      <c r="B1401" s="426" t="str">
        <f>'Page 1 - General Information'!$G$16</f>
        <v>2562</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c r="A1402" s="426">
        <f>'Page 1 - General Information'!$G$12</f>
        <v>113362403</v>
      </c>
      <c r="B1402" s="426" t="str">
        <f>'Page 1 - General Information'!$G$16</f>
        <v>2562</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c r="A1403" s="426">
        <f>'Page 1 - General Information'!$G$12</f>
        <v>113362403</v>
      </c>
      <c r="B1403" s="426" t="str">
        <f>'Page 1 - General Information'!$G$16</f>
        <v>2562</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c r="A1404" s="426">
        <f>'Page 1 - General Information'!$G$12</f>
        <v>113362403</v>
      </c>
      <c r="B1404" s="426" t="str">
        <f>'Page 1 - General Information'!$G$16</f>
        <v>2562</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c r="A1405" s="426">
        <f>'Page 1 - General Information'!$G$12</f>
        <v>113362403</v>
      </c>
      <c r="B1405" s="426" t="str">
        <f>'Page 1 - General Information'!$G$16</f>
        <v>2562</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c r="A1406" s="426">
        <f>'Page 1 - General Information'!$G$12</f>
        <v>113362403</v>
      </c>
      <c r="B1406" s="426" t="str">
        <f>'Page 1 - General Information'!$G$16</f>
        <v>2562</v>
      </c>
      <c r="C1406" s="489" t="s">
        <v>19151</v>
      </c>
      <c r="D1406" s="426"/>
      <c r="E1406" s="426"/>
      <c r="F1406" s="426"/>
      <c r="G1406" s="426"/>
      <c r="H1406" s="426"/>
      <c r="I1406" s="426"/>
      <c r="J1406" s="426"/>
      <c r="K1406" s="426"/>
      <c r="L1406" s="426"/>
      <c r="M1406" s="426"/>
      <c r="N1406" s="426" t="s">
        <v>4157</v>
      </c>
      <c r="O1406" s="490">
        <f>INDEX('Page 2 - Team Information'!$K$14:$AP$184,Y1406,X1406)</f>
        <v>0</v>
      </c>
      <c r="P1406" s="426"/>
      <c r="Q1406" s="426"/>
      <c r="R1406" s="426"/>
      <c r="S1406" s="426" t="s">
        <v>5548</v>
      </c>
      <c r="T1406" s="426"/>
      <c r="U1406" s="426"/>
      <c r="V1406" s="426"/>
      <c r="W1406" s="426"/>
      <c r="X1406" s="491">
        <v>16</v>
      </c>
      <c r="Y1406" s="491">
        <v>61</v>
      </c>
    </row>
    <row r="1407" spans="1:25">
      <c r="A1407" s="426">
        <f>'Page 1 - General Information'!$G$12</f>
        <v>113362403</v>
      </c>
      <c r="B1407" s="426" t="str">
        <f>'Page 1 - General Information'!$G$16</f>
        <v>2562</v>
      </c>
      <c r="C1407" s="489" t="s">
        <v>19151</v>
      </c>
      <c r="D1407" s="426"/>
      <c r="E1407" s="426"/>
      <c r="F1407" s="426"/>
      <c r="G1407" s="426"/>
      <c r="H1407" s="426"/>
      <c r="I1407" s="426"/>
      <c r="J1407" s="426"/>
      <c r="K1407" s="426"/>
      <c r="L1407" s="426"/>
      <c r="M1407" s="426"/>
      <c r="N1407" s="426" t="s">
        <v>4157</v>
      </c>
      <c r="O1407" s="490">
        <f>INDEX('Page 2 - Team Information'!$K$14:$AP$184,Y1407,X1407)</f>
        <v>0</v>
      </c>
      <c r="P1407" s="426"/>
      <c r="Q1407" s="426"/>
      <c r="R1407" s="426"/>
      <c r="S1407" s="426" t="s">
        <v>5549</v>
      </c>
      <c r="T1407" s="426"/>
      <c r="U1407" s="426"/>
      <c r="V1407" s="426"/>
      <c r="W1407" s="426"/>
      <c r="X1407" s="491">
        <v>17</v>
      </c>
      <c r="Y1407" s="491">
        <v>61</v>
      </c>
    </row>
    <row r="1408" spans="1:25">
      <c r="A1408" s="426">
        <f>'Page 1 - General Information'!$G$12</f>
        <v>113362403</v>
      </c>
      <c r="B1408" s="426" t="str">
        <f>'Page 1 - General Information'!$G$16</f>
        <v>2562</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c r="A1409" s="426">
        <f>'Page 1 - General Information'!$G$12</f>
        <v>113362403</v>
      </c>
      <c r="B1409" s="426" t="str">
        <f>'Page 1 - General Information'!$G$16</f>
        <v>2562</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c r="A1410" s="426">
        <f>'Page 1 - General Information'!$G$12</f>
        <v>113362403</v>
      </c>
      <c r="B1410" s="426" t="str">
        <f>'Page 1 - General Information'!$G$16</f>
        <v>2562</v>
      </c>
      <c r="C1410" s="489" t="s">
        <v>19151</v>
      </c>
      <c r="D1410" s="426"/>
      <c r="E1410" s="426"/>
      <c r="F1410" s="426"/>
      <c r="G1410" s="426"/>
      <c r="H1410" s="426"/>
      <c r="I1410" s="426"/>
      <c r="J1410" s="426"/>
      <c r="K1410" s="426"/>
      <c r="L1410" s="426"/>
      <c r="M1410" s="426"/>
      <c r="N1410" s="426" t="s">
        <v>4157</v>
      </c>
      <c r="O1410" s="490">
        <f>INDEX('Page 2 - Team Information'!$K$14:$AP$184,Y1410,X1410)</f>
        <v>0</v>
      </c>
      <c r="P1410" s="426"/>
      <c r="Q1410" s="426"/>
      <c r="R1410" s="426"/>
      <c r="S1410" s="426" t="s">
        <v>5552</v>
      </c>
      <c r="T1410" s="426"/>
      <c r="U1410" s="426"/>
      <c r="V1410" s="426"/>
      <c r="W1410" s="426"/>
      <c r="X1410" s="491">
        <v>21</v>
      </c>
      <c r="Y1410" s="491">
        <v>61</v>
      </c>
    </row>
    <row r="1411" spans="1:25">
      <c r="A1411" s="426">
        <f>'Page 1 - General Information'!$G$12</f>
        <v>113362403</v>
      </c>
      <c r="B1411" s="426" t="str">
        <f>'Page 1 - General Information'!$G$16</f>
        <v>2562</v>
      </c>
      <c r="C1411" s="489" t="s">
        <v>19151</v>
      </c>
      <c r="D1411" s="426"/>
      <c r="E1411" s="426"/>
      <c r="F1411" s="426"/>
      <c r="G1411" s="426"/>
      <c r="H1411" s="426"/>
      <c r="I1411" s="426"/>
      <c r="J1411" s="426"/>
      <c r="K1411" s="426"/>
      <c r="L1411" s="426"/>
      <c r="M1411" s="426"/>
      <c r="N1411" s="426" t="s">
        <v>4157</v>
      </c>
      <c r="O1411" s="490">
        <f>INDEX('Page 2 - Team Information'!$K$14:$AP$184,Y1411,X1411)</f>
        <v>0</v>
      </c>
      <c r="P1411" s="426"/>
      <c r="Q1411" s="426"/>
      <c r="R1411" s="426"/>
      <c r="S1411" s="426" t="s">
        <v>5553</v>
      </c>
      <c r="T1411" s="426"/>
      <c r="U1411" s="426"/>
      <c r="V1411" s="426"/>
      <c r="W1411" s="426"/>
      <c r="X1411" s="491">
        <v>22</v>
      </c>
      <c r="Y1411" s="491">
        <v>61</v>
      </c>
    </row>
    <row r="1412" spans="1:25">
      <c r="A1412" s="426">
        <f>'Page 1 - General Information'!$G$12</f>
        <v>113362403</v>
      </c>
      <c r="B1412" s="426" t="str">
        <f>'Page 1 - General Information'!$G$16</f>
        <v>2562</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c r="A1413" s="426">
        <f>'Page 1 - General Information'!$G$12</f>
        <v>113362403</v>
      </c>
      <c r="B1413" s="426" t="str">
        <f>'Page 1 - General Information'!$G$16</f>
        <v>2562</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c r="A1414" s="426">
        <f>'Page 1 - General Information'!$G$12</f>
        <v>113362403</v>
      </c>
      <c r="B1414" s="426" t="str">
        <f>'Page 1 - General Information'!$G$16</f>
        <v>2562</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c r="A1415" s="426">
        <f>'Page 1 - General Information'!$G$12</f>
        <v>113362403</v>
      </c>
      <c r="B1415" s="426" t="str">
        <f>'Page 1 - General Information'!$G$16</f>
        <v>2562</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c r="A1416" s="426">
        <f>'Page 1 - General Information'!$G$12</f>
        <v>113362403</v>
      </c>
      <c r="B1416" s="426" t="str">
        <f>'Page 1 - General Information'!$G$16</f>
        <v>2562</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c r="A1417" s="426">
        <f>'Page 1 - General Information'!$G$12</f>
        <v>113362403</v>
      </c>
      <c r="B1417" s="426" t="str">
        <f>'Page 1 - General Information'!$G$16</f>
        <v>2562</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c r="A1418" s="426">
        <f>'Page 1 - General Information'!$G$12</f>
        <v>113362403</v>
      </c>
      <c r="B1418" s="426" t="str">
        <f>'Page 1 - General Information'!$G$16</f>
        <v>2562</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c r="A1419" s="426">
        <f>'Page 1 - General Information'!$G$12</f>
        <v>113362403</v>
      </c>
      <c r="B1419" s="426" t="str">
        <f>'Page 1 - General Information'!$G$16</f>
        <v>2562</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c r="A1420" s="426">
        <f>'Page 1 - General Information'!$G$12</f>
        <v>113362403</v>
      </c>
      <c r="B1420" s="426" t="str">
        <f>'Page 1 - General Information'!$G$16</f>
        <v>2562</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c r="A1421" s="426">
        <f>'Page 1 - General Information'!$G$12</f>
        <v>113362403</v>
      </c>
      <c r="B1421" s="426" t="str">
        <f>'Page 1 - General Information'!$G$16</f>
        <v>2562</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c r="A1422" s="426">
        <f>'Page 1 - General Information'!$G$12</f>
        <v>113362403</v>
      </c>
      <c r="B1422" s="426" t="str">
        <f>'Page 1 - General Information'!$G$16</f>
        <v>2562</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c r="A1423" s="426">
        <f>'Page 1 - General Information'!$G$12</f>
        <v>113362403</v>
      </c>
      <c r="B1423" s="426" t="str">
        <f>'Page 1 - General Information'!$G$16</f>
        <v>2562</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c r="A1424" s="426">
        <f>'Page 1 - General Information'!$G$12</f>
        <v>113362403</v>
      </c>
      <c r="B1424" s="426" t="str">
        <f>'Page 1 - General Information'!$G$16</f>
        <v>2562</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c r="A1425" s="426">
        <f>'Page 1 - General Information'!$G$12</f>
        <v>113362403</v>
      </c>
      <c r="B1425" s="426" t="str">
        <f>'Page 1 - General Information'!$G$16</f>
        <v>2562</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c r="A1426" s="426">
        <f>'Page 1 - General Information'!$G$12</f>
        <v>113362403</v>
      </c>
      <c r="B1426" s="426" t="str">
        <f>'Page 1 - General Information'!$G$16</f>
        <v>2562</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c r="A1427" s="426">
        <f>'Page 1 - General Information'!$G$12</f>
        <v>113362403</v>
      </c>
      <c r="B1427" s="426" t="str">
        <f>'Page 1 - General Information'!$G$16</f>
        <v>2562</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c r="A1428" s="426">
        <f>'Page 1 - General Information'!$G$12</f>
        <v>113362403</v>
      </c>
      <c r="B1428" s="426" t="str">
        <f>'Page 1 - General Information'!$G$16</f>
        <v>2562</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c r="A1429" s="426">
        <f>'Page 1 - General Information'!$G$12</f>
        <v>113362403</v>
      </c>
      <c r="B1429" s="426" t="str">
        <f>'Page 1 - General Information'!$G$16</f>
        <v>2562</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c r="A1430" s="426">
        <f>'Page 1 - General Information'!$G$12</f>
        <v>113362403</v>
      </c>
      <c r="B1430" s="426" t="str">
        <f>'Page 1 - General Information'!$G$16</f>
        <v>2562</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c r="A1431" s="426">
        <f>'Page 1 - General Information'!$G$12</f>
        <v>113362403</v>
      </c>
      <c r="B1431" s="426" t="str">
        <f>'Page 1 - General Information'!$G$16</f>
        <v>2562</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c r="A1432" s="426">
        <f>'Page 1 - General Information'!$G$12</f>
        <v>113362403</v>
      </c>
      <c r="B1432" s="426" t="str">
        <f>'Page 1 - General Information'!$G$16</f>
        <v>2562</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c r="A1433" s="426">
        <f>'Page 1 - General Information'!$G$12</f>
        <v>113362403</v>
      </c>
      <c r="B1433" s="426" t="str">
        <f>'Page 1 - General Information'!$G$16</f>
        <v>2562</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c r="A1434" s="426">
        <f>'Page 1 - General Information'!$G$12</f>
        <v>113362403</v>
      </c>
      <c r="B1434" s="426" t="str">
        <f>'Page 1 - General Information'!$G$16</f>
        <v>2562</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c r="A1435" s="426">
        <f>'Page 1 - General Information'!$G$12</f>
        <v>113362403</v>
      </c>
      <c r="B1435" s="426" t="str">
        <f>'Page 1 - General Information'!$G$16</f>
        <v>2562</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c r="A1436" s="426">
        <f>'Page 1 - General Information'!$G$12</f>
        <v>113362403</v>
      </c>
      <c r="B1436" s="426" t="str">
        <f>'Page 1 - General Information'!$G$16</f>
        <v>2562</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c r="A1437" s="426">
        <f>'Page 1 - General Information'!$G$12</f>
        <v>113362403</v>
      </c>
      <c r="B1437" s="426" t="str">
        <f>'Page 1 - General Information'!$G$16</f>
        <v>2562</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c r="A1438" s="426">
        <f>'Page 1 - General Information'!$G$12</f>
        <v>113362403</v>
      </c>
      <c r="B1438" s="426" t="str">
        <f>'Page 1 - General Information'!$G$16</f>
        <v>2562</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c r="A1439" s="426">
        <f>'Page 1 - General Information'!$G$12</f>
        <v>113362403</v>
      </c>
      <c r="B1439" s="426" t="str">
        <f>'Page 1 - General Information'!$G$16</f>
        <v>2562</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c r="A1440" s="426">
        <f>'Page 1 - General Information'!$G$12</f>
        <v>113362403</v>
      </c>
      <c r="B1440" s="426" t="str">
        <f>'Page 1 - General Information'!$G$16</f>
        <v>2562</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c r="A1441" s="426">
        <f>'Page 1 - General Information'!$G$12</f>
        <v>113362403</v>
      </c>
      <c r="B1441" s="426" t="str">
        <f>'Page 1 - General Information'!$G$16</f>
        <v>2562</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c r="A1442" s="426">
        <f>'Page 1 - General Information'!$G$12</f>
        <v>113362403</v>
      </c>
      <c r="B1442" s="426" t="str">
        <f>'Page 1 - General Information'!$G$16</f>
        <v>2562</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c r="A1443" s="426">
        <f>'Page 1 - General Information'!$G$12</f>
        <v>113362403</v>
      </c>
      <c r="B1443" s="426" t="str">
        <f>'Page 1 - General Information'!$G$16</f>
        <v>2562</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f>INDEX('Page 2 - Team Information'!$K$14:$AP$184,Y1443,X1443)</f>
        <v>0</v>
      </c>
      <c r="W1443" s="426"/>
      <c r="X1443" s="491">
        <v>6</v>
      </c>
      <c r="Y1443" s="491">
        <v>64</v>
      </c>
    </row>
    <row r="1444" spans="1:25">
      <c r="A1444" s="426">
        <f>'Page 1 - General Information'!$G$12</f>
        <v>113362403</v>
      </c>
      <c r="B1444" s="426" t="str">
        <f>'Page 1 - General Information'!$G$16</f>
        <v>2562</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c r="A1445" s="426">
        <f>'Page 1 - General Information'!$G$12</f>
        <v>113362403</v>
      </c>
      <c r="B1445" s="426" t="str">
        <f>'Page 1 - General Information'!$G$16</f>
        <v>2562</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
      </c>
      <c r="U1445" s="426"/>
      <c r="V1445" s="426"/>
      <c r="W1445" s="426"/>
      <c r="X1445" s="491">
        <v>9</v>
      </c>
      <c r="Y1445" s="491">
        <v>64</v>
      </c>
    </row>
    <row r="1446" spans="1:25">
      <c r="A1446" s="426">
        <f>'Page 1 - General Information'!$G$12</f>
        <v>113362403</v>
      </c>
      <c r="B1446" s="426" t="str">
        <f>'Page 1 - General Information'!$G$16</f>
        <v>2562</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c r="A1447" s="426">
        <f>'Page 1 - General Information'!$G$12</f>
        <v>113362403</v>
      </c>
      <c r="B1447" s="426" t="str">
        <f>'Page 1 - General Information'!$G$16</f>
        <v>2562</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c r="A1448" s="426">
        <f>'Page 1 - General Information'!$G$12</f>
        <v>113362403</v>
      </c>
      <c r="B1448" s="426" t="str">
        <f>'Page 1 - General Information'!$G$16</f>
        <v>2562</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c r="A1449" s="426">
        <f>'Page 1 - General Information'!$G$12</f>
        <v>113362403</v>
      </c>
      <c r="B1449" s="426" t="str">
        <f>'Page 1 - General Information'!$G$16</f>
        <v>2562</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c r="A1450" s="426">
        <f>'Page 1 - General Information'!$G$12</f>
        <v>113362403</v>
      </c>
      <c r="B1450" s="426" t="str">
        <f>'Page 1 - General Information'!$G$16</f>
        <v>2562</v>
      </c>
      <c r="C1450" s="489" t="s">
        <v>19151</v>
      </c>
      <c r="D1450" s="426"/>
      <c r="E1450" s="426"/>
      <c r="F1450" s="426"/>
      <c r="G1450" s="426"/>
      <c r="H1450" s="426"/>
      <c r="I1450" s="426"/>
      <c r="J1450" s="426"/>
      <c r="K1450" s="426"/>
      <c r="L1450" s="426"/>
      <c r="M1450" s="426"/>
      <c r="N1450" s="426" t="s">
        <v>4157</v>
      </c>
      <c r="O1450" s="490">
        <f>INDEX('Page 2 - Team Information'!$K$14:$AP$184,Y1450,X1450)</f>
        <v>0</v>
      </c>
      <c r="P1450" s="426"/>
      <c r="Q1450" s="426"/>
      <c r="R1450" s="426"/>
      <c r="S1450" s="426" t="s">
        <v>5592</v>
      </c>
      <c r="T1450" s="426"/>
      <c r="U1450" s="426"/>
      <c r="V1450" s="426"/>
      <c r="W1450" s="426"/>
      <c r="X1450" s="491">
        <v>15</v>
      </c>
      <c r="Y1450" s="491">
        <v>64</v>
      </c>
    </row>
    <row r="1451" spans="1:25">
      <c r="A1451" s="426">
        <f>'Page 1 - General Information'!$G$12</f>
        <v>113362403</v>
      </c>
      <c r="B1451" s="426" t="str">
        <f>'Page 1 - General Information'!$G$16</f>
        <v>2562</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c r="A1452" s="426">
        <f>'Page 1 - General Information'!$G$12</f>
        <v>113362403</v>
      </c>
      <c r="B1452" s="426" t="str">
        <f>'Page 1 - General Information'!$G$16</f>
        <v>2562</v>
      </c>
      <c r="C1452" s="489" t="s">
        <v>19151</v>
      </c>
      <c r="D1452" s="426"/>
      <c r="E1452" s="426"/>
      <c r="F1452" s="426"/>
      <c r="G1452" s="426"/>
      <c r="H1452" s="426"/>
      <c r="I1452" s="426"/>
      <c r="J1452" s="426"/>
      <c r="K1452" s="426"/>
      <c r="L1452" s="426"/>
      <c r="M1452" s="426"/>
      <c r="N1452" s="426" t="s">
        <v>4157</v>
      </c>
      <c r="O1452" s="490">
        <f>INDEX('Page 2 - Team Information'!$K$14:$AP$184,Y1452,X1452)</f>
        <v>0</v>
      </c>
      <c r="P1452" s="426"/>
      <c r="Q1452" s="426"/>
      <c r="R1452" s="426"/>
      <c r="S1452" s="426" t="s">
        <v>5594</v>
      </c>
      <c r="T1452" s="426"/>
      <c r="U1452" s="426"/>
      <c r="V1452" s="426"/>
      <c r="W1452" s="426"/>
      <c r="X1452" s="491">
        <v>17</v>
      </c>
      <c r="Y1452" s="491">
        <v>64</v>
      </c>
    </row>
    <row r="1453" spans="1:25">
      <c r="A1453" s="426">
        <f>'Page 1 - General Information'!$G$12</f>
        <v>113362403</v>
      </c>
      <c r="B1453" s="426" t="str">
        <f>'Page 1 - General Information'!$G$16</f>
        <v>2562</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c r="A1454" s="426">
        <f>'Page 1 - General Information'!$G$12</f>
        <v>113362403</v>
      </c>
      <c r="B1454" s="426" t="str">
        <f>'Page 1 - General Information'!$G$16</f>
        <v>2562</v>
      </c>
      <c r="C1454" s="489" t="s">
        <v>19151</v>
      </c>
      <c r="D1454" s="426"/>
      <c r="E1454" s="426"/>
      <c r="F1454" s="426"/>
      <c r="G1454" s="426"/>
      <c r="H1454" s="426"/>
      <c r="I1454" s="426"/>
      <c r="J1454" s="426"/>
      <c r="K1454" s="426"/>
      <c r="L1454" s="426"/>
      <c r="M1454" s="426"/>
      <c r="N1454" s="426" t="s">
        <v>4157</v>
      </c>
      <c r="O1454" s="490">
        <f>INDEX('Page 2 - Team Information'!$K$14:$AP$184,Y1454,X1454)</f>
        <v>0</v>
      </c>
      <c r="P1454" s="426"/>
      <c r="Q1454" s="426"/>
      <c r="R1454" s="426"/>
      <c r="S1454" s="426" t="s">
        <v>5596</v>
      </c>
      <c r="T1454" s="426"/>
      <c r="U1454" s="426"/>
      <c r="V1454" s="426"/>
      <c r="W1454" s="426"/>
      <c r="X1454" s="491">
        <v>20</v>
      </c>
      <c r="Y1454" s="491">
        <v>64</v>
      </c>
    </row>
    <row r="1455" spans="1:25">
      <c r="A1455" s="426">
        <f>'Page 1 - General Information'!$G$12</f>
        <v>113362403</v>
      </c>
      <c r="B1455" s="426" t="str">
        <f>'Page 1 - General Information'!$G$16</f>
        <v>2562</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c r="A1456" s="426">
        <f>'Page 1 - General Information'!$G$12</f>
        <v>113362403</v>
      </c>
      <c r="B1456" s="426" t="str">
        <f>'Page 1 - General Information'!$G$16</f>
        <v>2562</v>
      </c>
      <c r="C1456" s="489" t="s">
        <v>19151</v>
      </c>
      <c r="D1456" s="426"/>
      <c r="E1456" s="426"/>
      <c r="F1456" s="426"/>
      <c r="G1456" s="426"/>
      <c r="H1456" s="426"/>
      <c r="I1456" s="426"/>
      <c r="J1456" s="426"/>
      <c r="K1456" s="426"/>
      <c r="L1456" s="426"/>
      <c r="M1456" s="426"/>
      <c r="N1456" s="426" t="s">
        <v>4157</v>
      </c>
      <c r="O1456" s="490">
        <f>INDEX('Page 2 - Team Information'!$K$14:$AP$184,Y1456,X1456)</f>
        <v>0</v>
      </c>
      <c r="P1456" s="426"/>
      <c r="Q1456" s="426"/>
      <c r="R1456" s="426"/>
      <c r="S1456" s="426" t="s">
        <v>5598</v>
      </c>
      <c r="T1456" s="426"/>
      <c r="U1456" s="426"/>
      <c r="V1456" s="426"/>
      <c r="W1456" s="426"/>
      <c r="X1456" s="491">
        <v>22</v>
      </c>
      <c r="Y1456" s="491">
        <v>64</v>
      </c>
    </row>
    <row r="1457" spans="1:25">
      <c r="A1457" s="426">
        <f>'Page 1 - General Information'!$G$12</f>
        <v>113362403</v>
      </c>
      <c r="B1457" s="426" t="str">
        <f>'Page 1 - General Information'!$G$16</f>
        <v>2562</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c r="A1458" s="426">
        <f>'Page 1 - General Information'!$G$12</f>
        <v>113362403</v>
      </c>
      <c r="B1458" s="426" t="str">
        <f>'Page 1 - General Information'!$G$16</f>
        <v>2562</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c r="A1459" s="426">
        <f>'Page 1 - General Information'!$G$12</f>
        <v>113362403</v>
      </c>
      <c r="B1459" s="426" t="str">
        <f>'Page 1 - General Information'!$G$16</f>
        <v>2562</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f>INDEX('Page 2 - Team Information'!$K$14:$AP$184,Y1459,X1459)</f>
        <v>0</v>
      </c>
      <c r="W1459" s="426"/>
      <c r="X1459" s="491">
        <v>7</v>
      </c>
      <c r="Y1459" s="491">
        <v>65</v>
      </c>
    </row>
    <row r="1460" spans="1:25">
      <c r="A1460" s="426">
        <f>'Page 1 - General Information'!$G$12</f>
        <v>113362403</v>
      </c>
      <c r="B1460" s="426" t="str">
        <f>'Page 1 - General Information'!$G$16</f>
        <v>2562</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
      </c>
      <c r="U1460" s="426"/>
      <c r="V1460" s="426"/>
      <c r="W1460" s="426"/>
      <c r="X1460" s="491">
        <v>9</v>
      </c>
      <c r="Y1460" s="491">
        <v>65</v>
      </c>
    </row>
    <row r="1461" spans="1:25">
      <c r="A1461" s="426">
        <f>'Page 1 - General Information'!$G$12</f>
        <v>113362403</v>
      </c>
      <c r="B1461" s="426" t="str">
        <f>'Page 1 - General Information'!$G$16</f>
        <v>2562</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c r="A1462" s="426">
        <f>'Page 1 - General Information'!$G$12</f>
        <v>113362403</v>
      </c>
      <c r="B1462" s="426" t="str">
        <f>'Page 1 - General Information'!$G$16</f>
        <v>2562</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c r="A1463" s="426">
        <f>'Page 1 - General Information'!$G$12</f>
        <v>113362403</v>
      </c>
      <c r="B1463" s="426" t="str">
        <f>'Page 1 - General Information'!$G$16</f>
        <v>2562</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c r="A1464" s="426">
        <f>'Page 1 - General Information'!$G$12</f>
        <v>113362403</v>
      </c>
      <c r="B1464" s="426" t="str">
        <f>'Page 1 - General Information'!$G$16</f>
        <v>2562</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c r="A1465" s="426">
        <f>'Page 1 - General Information'!$G$12</f>
        <v>113362403</v>
      </c>
      <c r="B1465" s="426" t="str">
        <f>'Page 1 - General Information'!$G$16</f>
        <v>2562</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c r="A1466" s="426">
        <f>'Page 1 - General Information'!$G$12</f>
        <v>113362403</v>
      </c>
      <c r="B1466" s="426" t="str">
        <f>'Page 1 - General Information'!$G$16</f>
        <v>2562</v>
      </c>
      <c r="C1466" s="489" t="s">
        <v>19151</v>
      </c>
      <c r="D1466" s="426"/>
      <c r="E1466" s="426"/>
      <c r="F1466" s="426"/>
      <c r="G1466" s="426"/>
      <c r="H1466" s="426"/>
      <c r="I1466" s="426"/>
      <c r="J1466" s="426"/>
      <c r="K1466" s="426"/>
      <c r="L1466" s="426"/>
      <c r="M1466" s="426"/>
      <c r="N1466" s="426" t="s">
        <v>4157</v>
      </c>
      <c r="O1466" s="490">
        <f>INDEX('Page 2 - Team Information'!$K$14:$AP$184,Y1466,X1466)</f>
        <v>0</v>
      </c>
      <c r="P1466" s="426"/>
      <c r="Q1466" s="426"/>
      <c r="R1466" s="426"/>
      <c r="S1466" s="426" t="s">
        <v>5608</v>
      </c>
      <c r="T1466" s="426"/>
      <c r="U1466" s="426"/>
      <c r="V1466" s="426"/>
      <c r="W1466" s="426"/>
      <c r="X1466" s="491">
        <v>16</v>
      </c>
      <c r="Y1466" s="491">
        <v>65</v>
      </c>
    </row>
    <row r="1467" spans="1:25">
      <c r="A1467" s="426">
        <f>'Page 1 - General Information'!$G$12</f>
        <v>113362403</v>
      </c>
      <c r="B1467" s="426" t="str">
        <f>'Page 1 - General Information'!$G$16</f>
        <v>2562</v>
      </c>
      <c r="C1467" s="489" t="s">
        <v>19151</v>
      </c>
      <c r="D1467" s="426"/>
      <c r="E1467" s="426"/>
      <c r="F1467" s="426"/>
      <c r="G1467" s="426"/>
      <c r="H1467" s="426"/>
      <c r="I1467" s="426"/>
      <c r="J1467" s="426"/>
      <c r="K1467" s="426"/>
      <c r="L1467" s="426"/>
      <c r="M1467" s="426"/>
      <c r="N1467" s="426" t="s">
        <v>4157</v>
      </c>
      <c r="O1467" s="490">
        <f>INDEX('Page 2 - Team Information'!$K$14:$AP$184,Y1467,X1467)</f>
        <v>0</v>
      </c>
      <c r="P1467" s="426"/>
      <c r="Q1467" s="426"/>
      <c r="R1467" s="426"/>
      <c r="S1467" s="426" t="s">
        <v>5609</v>
      </c>
      <c r="T1467" s="426"/>
      <c r="U1467" s="426"/>
      <c r="V1467" s="426"/>
      <c r="W1467" s="426"/>
      <c r="X1467" s="491">
        <v>17</v>
      </c>
      <c r="Y1467" s="491">
        <v>65</v>
      </c>
    </row>
    <row r="1468" spans="1:25">
      <c r="A1468" s="426">
        <f>'Page 1 - General Information'!$G$12</f>
        <v>113362403</v>
      </c>
      <c r="B1468" s="426" t="str">
        <f>'Page 1 - General Information'!$G$16</f>
        <v>2562</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c r="A1469" s="426">
        <f>'Page 1 - General Information'!$G$12</f>
        <v>113362403</v>
      </c>
      <c r="B1469" s="426" t="str">
        <f>'Page 1 - General Information'!$G$16</f>
        <v>2562</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c r="A1470" s="426">
        <f>'Page 1 - General Information'!$G$12</f>
        <v>113362403</v>
      </c>
      <c r="B1470" s="426" t="str">
        <f>'Page 1 - General Information'!$G$16</f>
        <v>2562</v>
      </c>
      <c r="C1470" s="489" t="s">
        <v>19151</v>
      </c>
      <c r="D1470" s="426"/>
      <c r="E1470" s="426"/>
      <c r="F1470" s="426"/>
      <c r="G1470" s="426"/>
      <c r="H1470" s="426"/>
      <c r="I1470" s="426"/>
      <c r="J1470" s="426"/>
      <c r="K1470" s="426"/>
      <c r="L1470" s="426"/>
      <c r="M1470" s="426"/>
      <c r="N1470" s="426" t="s">
        <v>4157</v>
      </c>
      <c r="O1470" s="490">
        <f>INDEX('Page 2 - Team Information'!$K$14:$AP$184,Y1470,X1470)</f>
        <v>0</v>
      </c>
      <c r="P1470" s="426"/>
      <c r="Q1470" s="426"/>
      <c r="R1470" s="426"/>
      <c r="S1470" s="426" t="s">
        <v>5612</v>
      </c>
      <c r="T1470" s="426"/>
      <c r="U1470" s="426"/>
      <c r="V1470" s="426"/>
      <c r="W1470" s="426"/>
      <c r="X1470" s="491">
        <v>21</v>
      </c>
      <c r="Y1470" s="491">
        <v>65</v>
      </c>
    </row>
    <row r="1471" spans="1:25">
      <c r="A1471" s="426">
        <f>'Page 1 - General Information'!$G$12</f>
        <v>113362403</v>
      </c>
      <c r="B1471" s="426" t="str">
        <f>'Page 1 - General Information'!$G$16</f>
        <v>2562</v>
      </c>
      <c r="C1471" s="489" t="s">
        <v>19151</v>
      </c>
      <c r="D1471" s="426"/>
      <c r="E1471" s="426"/>
      <c r="F1471" s="426"/>
      <c r="G1471" s="426"/>
      <c r="H1471" s="426"/>
      <c r="I1471" s="426"/>
      <c r="J1471" s="426"/>
      <c r="K1471" s="426"/>
      <c r="L1471" s="426"/>
      <c r="M1471" s="426"/>
      <c r="N1471" s="426" t="s">
        <v>4157</v>
      </c>
      <c r="O1471" s="490">
        <f>INDEX('Page 2 - Team Information'!$K$14:$AP$184,Y1471,X1471)</f>
        <v>0</v>
      </c>
      <c r="P1471" s="426"/>
      <c r="Q1471" s="426"/>
      <c r="R1471" s="426"/>
      <c r="S1471" s="426" t="s">
        <v>5613</v>
      </c>
      <c r="T1471" s="426"/>
      <c r="U1471" s="426"/>
      <c r="V1471" s="426"/>
      <c r="W1471" s="426"/>
      <c r="X1471" s="491">
        <v>22</v>
      </c>
      <c r="Y1471" s="491">
        <v>65</v>
      </c>
    </row>
    <row r="1472" spans="1:25">
      <c r="A1472" s="426">
        <f>'Page 1 - General Information'!$G$12</f>
        <v>113362403</v>
      </c>
      <c r="B1472" s="426" t="str">
        <f>'Page 1 - General Information'!$G$16</f>
        <v>2562</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c r="A1473" s="426">
        <f>'Page 1 - General Information'!$G$12</f>
        <v>113362403</v>
      </c>
      <c r="B1473" s="426" t="str">
        <f>'Page 1 - General Information'!$G$16</f>
        <v>2562</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f>INDEX('Page 2 - Team Information'!$K$14:$AP$184,Y1473,X1473)</f>
        <v>0</v>
      </c>
      <c r="W1473" s="426"/>
      <c r="X1473" s="491">
        <v>6</v>
      </c>
      <c r="Y1473" s="491">
        <v>66</v>
      </c>
    </row>
    <row r="1474" spans="1:25">
      <c r="A1474" s="426">
        <f>'Page 1 - General Information'!$G$12</f>
        <v>113362403</v>
      </c>
      <c r="B1474" s="426" t="str">
        <f>'Page 1 - General Information'!$G$16</f>
        <v>2562</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c r="A1475" s="426">
        <f>'Page 1 - General Information'!$G$12</f>
        <v>113362403</v>
      </c>
      <c r="B1475" s="426" t="str">
        <f>'Page 1 - General Information'!$G$16</f>
        <v>2562</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
      </c>
      <c r="U1475" s="426"/>
      <c r="V1475" s="426"/>
      <c r="W1475" s="426"/>
      <c r="X1475" s="491">
        <v>9</v>
      </c>
      <c r="Y1475" s="491">
        <v>66</v>
      </c>
    </row>
    <row r="1476" spans="1:25">
      <c r="A1476" s="426">
        <f>'Page 1 - General Information'!$G$12</f>
        <v>113362403</v>
      </c>
      <c r="B1476" s="426" t="str">
        <f>'Page 1 - General Information'!$G$16</f>
        <v>2562</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c r="A1477" s="426">
        <f>'Page 1 - General Information'!$G$12</f>
        <v>113362403</v>
      </c>
      <c r="B1477" s="426" t="str">
        <f>'Page 1 - General Information'!$G$16</f>
        <v>2562</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c r="A1478" s="426">
        <f>'Page 1 - General Information'!$G$12</f>
        <v>113362403</v>
      </c>
      <c r="B1478" s="426" t="str">
        <f>'Page 1 - General Information'!$G$16</f>
        <v>2562</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c r="A1479" s="426">
        <f>'Page 1 - General Information'!$G$12</f>
        <v>113362403</v>
      </c>
      <c r="B1479" s="426" t="str">
        <f>'Page 1 - General Information'!$G$16</f>
        <v>2562</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c r="A1480" s="426">
        <f>'Page 1 - General Information'!$G$12</f>
        <v>113362403</v>
      </c>
      <c r="B1480" s="426" t="str">
        <f>'Page 1 - General Information'!$G$16</f>
        <v>2562</v>
      </c>
      <c r="C1480" s="489" t="s">
        <v>19151</v>
      </c>
      <c r="D1480" s="426"/>
      <c r="E1480" s="426"/>
      <c r="F1480" s="426"/>
      <c r="G1480" s="426"/>
      <c r="H1480" s="426"/>
      <c r="I1480" s="426"/>
      <c r="J1480" s="426"/>
      <c r="K1480" s="426"/>
      <c r="L1480" s="426"/>
      <c r="M1480" s="426"/>
      <c r="N1480" s="426" t="s">
        <v>4157</v>
      </c>
      <c r="O1480" s="490">
        <f>INDEX('Page 2 - Team Information'!$K$14:$AP$184,Y1480,X1480)</f>
        <v>0</v>
      </c>
      <c r="P1480" s="426"/>
      <c r="Q1480" s="426"/>
      <c r="R1480" s="426"/>
      <c r="S1480" s="426" t="s">
        <v>5622</v>
      </c>
      <c r="T1480" s="426"/>
      <c r="U1480" s="426"/>
      <c r="V1480" s="426"/>
      <c r="W1480" s="426"/>
      <c r="X1480" s="491">
        <v>15</v>
      </c>
      <c r="Y1480" s="491">
        <v>66</v>
      </c>
    </row>
    <row r="1481" spans="1:25">
      <c r="A1481" s="426">
        <f>'Page 1 - General Information'!$G$12</f>
        <v>113362403</v>
      </c>
      <c r="B1481" s="426" t="str">
        <f>'Page 1 - General Information'!$G$16</f>
        <v>2562</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c r="A1482" s="426">
        <f>'Page 1 - General Information'!$G$12</f>
        <v>113362403</v>
      </c>
      <c r="B1482" s="426" t="str">
        <f>'Page 1 - General Information'!$G$16</f>
        <v>2562</v>
      </c>
      <c r="C1482" s="489" t="s">
        <v>19151</v>
      </c>
      <c r="D1482" s="426"/>
      <c r="E1482" s="426"/>
      <c r="F1482" s="426"/>
      <c r="G1482" s="426"/>
      <c r="H1482" s="426"/>
      <c r="I1482" s="426"/>
      <c r="J1482" s="426"/>
      <c r="K1482" s="426"/>
      <c r="L1482" s="426"/>
      <c r="M1482" s="426"/>
      <c r="N1482" s="426" t="s">
        <v>4157</v>
      </c>
      <c r="O1482" s="490">
        <f>INDEX('Page 2 - Team Information'!$K$14:$AP$184,Y1482,X1482)</f>
        <v>0</v>
      </c>
      <c r="P1482" s="426"/>
      <c r="Q1482" s="426"/>
      <c r="R1482" s="426"/>
      <c r="S1482" s="426" t="s">
        <v>5624</v>
      </c>
      <c r="T1482" s="426"/>
      <c r="U1482" s="426"/>
      <c r="V1482" s="426"/>
      <c r="W1482" s="426"/>
      <c r="X1482" s="491">
        <v>17</v>
      </c>
      <c r="Y1482" s="491">
        <v>66</v>
      </c>
    </row>
    <row r="1483" spans="1:25">
      <c r="A1483" s="426">
        <f>'Page 1 - General Information'!$G$12</f>
        <v>113362403</v>
      </c>
      <c r="B1483" s="426" t="str">
        <f>'Page 1 - General Information'!$G$16</f>
        <v>2562</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c r="A1484" s="426">
        <f>'Page 1 - General Information'!$G$12</f>
        <v>113362403</v>
      </c>
      <c r="B1484" s="426" t="str">
        <f>'Page 1 - General Information'!$G$16</f>
        <v>2562</v>
      </c>
      <c r="C1484" s="489" t="s">
        <v>19151</v>
      </c>
      <c r="D1484" s="426"/>
      <c r="E1484" s="426"/>
      <c r="F1484" s="426"/>
      <c r="G1484" s="426"/>
      <c r="H1484" s="426"/>
      <c r="I1484" s="426"/>
      <c r="J1484" s="426"/>
      <c r="K1484" s="426"/>
      <c r="L1484" s="426"/>
      <c r="M1484" s="426"/>
      <c r="N1484" s="426" t="s">
        <v>4157</v>
      </c>
      <c r="O1484" s="490">
        <f>INDEX('Page 2 - Team Information'!$K$14:$AP$184,Y1484,X1484)</f>
        <v>0</v>
      </c>
      <c r="P1484" s="426"/>
      <c r="Q1484" s="426"/>
      <c r="R1484" s="426"/>
      <c r="S1484" s="426" t="s">
        <v>5626</v>
      </c>
      <c r="T1484" s="426"/>
      <c r="U1484" s="426"/>
      <c r="V1484" s="426"/>
      <c r="W1484" s="426"/>
      <c r="X1484" s="491">
        <v>20</v>
      </c>
      <c r="Y1484" s="491">
        <v>66</v>
      </c>
    </row>
    <row r="1485" spans="1:25">
      <c r="A1485" s="426">
        <f>'Page 1 - General Information'!$G$12</f>
        <v>113362403</v>
      </c>
      <c r="B1485" s="426" t="str">
        <f>'Page 1 - General Information'!$G$16</f>
        <v>2562</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c r="A1486" s="426">
        <f>'Page 1 - General Information'!$G$12</f>
        <v>113362403</v>
      </c>
      <c r="B1486" s="426" t="str">
        <f>'Page 1 - General Information'!$G$16</f>
        <v>2562</v>
      </c>
      <c r="C1486" s="489" t="s">
        <v>19151</v>
      </c>
      <c r="D1486" s="426"/>
      <c r="E1486" s="426"/>
      <c r="F1486" s="426"/>
      <c r="G1486" s="426"/>
      <c r="H1486" s="426"/>
      <c r="I1486" s="426"/>
      <c r="J1486" s="426"/>
      <c r="K1486" s="426"/>
      <c r="L1486" s="426"/>
      <c r="M1486" s="426"/>
      <c r="N1486" s="426" t="s">
        <v>4157</v>
      </c>
      <c r="O1486" s="490">
        <f>INDEX('Page 2 - Team Information'!$K$14:$AP$184,Y1486,X1486)</f>
        <v>0</v>
      </c>
      <c r="P1486" s="426"/>
      <c r="Q1486" s="426"/>
      <c r="R1486" s="426"/>
      <c r="S1486" s="426" t="s">
        <v>5628</v>
      </c>
      <c r="T1486" s="426"/>
      <c r="U1486" s="426"/>
      <c r="V1486" s="426"/>
      <c r="W1486" s="426"/>
      <c r="X1486" s="491">
        <v>22</v>
      </c>
      <c r="Y1486" s="491">
        <v>66</v>
      </c>
    </row>
    <row r="1487" spans="1:25">
      <c r="A1487" s="426">
        <f>'Page 1 - General Information'!$G$12</f>
        <v>113362403</v>
      </c>
      <c r="B1487" s="426" t="str">
        <f>'Page 1 - General Information'!$G$16</f>
        <v>2562</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c r="A1488" s="426">
        <f>'Page 1 - General Information'!$G$12</f>
        <v>113362403</v>
      </c>
      <c r="B1488" s="426" t="str">
        <f>'Page 1 - General Information'!$G$16</f>
        <v>2562</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c r="A1489" s="426">
        <f>'Page 1 - General Information'!$G$12</f>
        <v>113362403</v>
      </c>
      <c r="B1489" s="426" t="str">
        <f>'Page 1 - General Information'!$G$16</f>
        <v>2562</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c r="A1490" s="426">
        <f>'Page 1 - General Information'!$G$12</f>
        <v>113362403</v>
      </c>
      <c r="B1490" s="426" t="str">
        <f>'Page 1 - General Information'!$G$16</f>
        <v>2562</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c r="A1491" s="426">
        <f>'Page 1 - General Information'!$G$12</f>
        <v>113362403</v>
      </c>
      <c r="B1491" s="426" t="str">
        <f>'Page 1 - General Information'!$G$16</f>
        <v>2562</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c r="A1492" s="426">
        <f>'Page 1 - General Information'!$G$12</f>
        <v>113362403</v>
      </c>
      <c r="B1492" s="426" t="str">
        <f>'Page 1 - General Information'!$G$16</f>
        <v>2562</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c r="A1493" s="426">
        <f>'Page 1 - General Information'!$G$12</f>
        <v>113362403</v>
      </c>
      <c r="B1493" s="426" t="str">
        <f>'Page 1 - General Information'!$G$16</f>
        <v>2562</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c r="A1494" s="426">
        <f>'Page 1 - General Information'!$G$12</f>
        <v>113362403</v>
      </c>
      <c r="B1494" s="426" t="str">
        <f>'Page 1 - General Information'!$G$16</f>
        <v>2562</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c r="A1495" s="426">
        <f>'Page 1 - General Information'!$G$12</f>
        <v>113362403</v>
      </c>
      <c r="B1495" s="426" t="str">
        <f>'Page 1 - General Information'!$G$16</f>
        <v>2562</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c r="A1496" s="426">
        <f>'Page 1 - General Information'!$G$12</f>
        <v>113362403</v>
      </c>
      <c r="B1496" s="426" t="str">
        <f>'Page 1 - General Information'!$G$16</f>
        <v>2562</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c r="A1497" s="426">
        <f>'Page 1 - General Information'!$G$12</f>
        <v>113362403</v>
      </c>
      <c r="B1497" s="426" t="str">
        <f>'Page 1 - General Information'!$G$16</f>
        <v>2562</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c r="A1498" s="426">
        <f>'Page 1 - General Information'!$G$12</f>
        <v>113362403</v>
      </c>
      <c r="B1498" s="426" t="str">
        <f>'Page 1 - General Information'!$G$16</f>
        <v>2562</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c r="A1499" s="426">
        <f>'Page 1 - General Information'!$G$12</f>
        <v>113362403</v>
      </c>
      <c r="B1499" s="426" t="str">
        <f>'Page 1 - General Information'!$G$16</f>
        <v>2562</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c r="A1500" s="426">
        <f>'Page 1 - General Information'!$G$12</f>
        <v>113362403</v>
      </c>
      <c r="B1500" s="426" t="str">
        <f>'Page 1 - General Information'!$G$16</f>
        <v>2562</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c r="A1501" s="426">
        <f>'Page 1 - General Information'!$G$12</f>
        <v>113362403</v>
      </c>
      <c r="B1501" s="426" t="str">
        <f>'Page 1 - General Information'!$G$16</f>
        <v>2562</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c r="A1502" s="426">
        <f>'Page 1 - General Information'!$G$12</f>
        <v>113362403</v>
      </c>
      <c r="B1502" s="426" t="str">
        <f>'Page 1 - General Information'!$G$16</f>
        <v>2562</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f>INDEX('Page 2 - Team Information'!$K$14:$AP$184,Y1502,X1502)</f>
        <v>0</v>
      </c>
      <c r="W1502" s="426"/>
      <c r="X1502" s="491">
        <v>5</v>
      </c>
      <c r="Y1502" s="491">
        <v>68</v>
      </c>
    </row>
    <row r="1503" spans="1:25">
      <c r="A1503" s="426">
        <f>'Page 1 - General Information'!$G$12</f>
        <v>113362403</v>
      </c>
      <c r="B1503" s="426" t="str">
        <f>'Page 1 - General Information'!$G$16</f>
        <v>2562</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c r="A1504" s="426">
        <f>'Page 1 - General Information'!$G$12</f>
        <v>113362403</v>
      </c>
      <c r="B1504" s="426" t="str">
        <f>'Page 1 - General Information'!$G$16</f>
        <v>2562</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c r="A1505" s="426">
        <f>'Page 1 - General Information'!$G$12</f>
        <v>113362403</v>
      </c>
      <c r="B1505" s="426" t="str">
        <f>'Page 1 - General Information'!$G$16</f>
        <v>2562</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
      </c>
      <c r="U1505" s="426"/>
      <c r="V1505" s="426"/>
      <c r="W1505" s="426"/>
      <c r="X1505" s="491">
        <v>9</v>
      </c>
      <c r="Y1505" s="491">
        <v>68</v>
      </c>
    </row>
    <row r="1506" spans="1:25">
      <c r="A1506" s="426">
        <f>'Page 1 - General Information'!$G$12</f>
        <v>113362403</v>
      </c>
      <c r="B1506" s="426" t="str">
        <f>'Page 1 - General Information'!$G$16</f>
        <v>2562</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c r="A1507" s="426">
        <f>'Page 1 - General Information'!$G$12</f>
        <v>113362403</v>
      </c>
      <c r="B1507" s="426" t="str">
        <f>'Page 1 - General Information'!$G$16</f>
        <v>2562</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c r="A1508" s="426">
        <f>'Page 1 - General Information'!$G$12</f>
        <v>113362403</v>
      </c>
      <c r="B1508" s="426" t="str">
        <f>'Page 1 - General Information'!$G$16</f>
        <v>2562</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c r="A1509" s="426">
        <f>'Page 1 - General Information'!$G$12</f>
        <v>113362403</v>
      </c>
      <c r="B1509" s="426" t="str">
        <f>'Page 1 - General Information'!$G$16</f>
        <v>2562</v>
      </c>
      <c r="C1509" s="489" t="s">
        <v>19151</v>
      </c>
      <c r="D1509" s="426"/>
      <c r="E1509" s="426"/>
      <c r="F1509" s="426"/>
      <c r="G1509" s="426"/>
      <c r="H1509" s="426"/>
      <c r="I1509" s="426"/>
      <c r="J1509" s="426"/>
      <c r="K1509" s="426"/>
      <c r="L1509" s="426"/>
      <c r="M1509" s="426"/>
      <c r="N1509" s="426" t="s">
        <v>4157</v>
      </c>
      <c r="O1509" s="490">
        <f>INDEX('Page 2 - Team Information'!$K$14:$AP$184,Y1509,X1509)</f>
        <v>0</v>
      </c>
      <c r="P1509" s="426"/>
      <c r="Q1509" s="426"/>
      <c r="R1509" s="426"/>
      <c r="S1509" s="426" t="s">
        <v>5651</v>
      </c>
      <c r="T1509" s="426"/>
      <c r="U1509" s="426"/>
      <c r="V1509" s="426"/>
      <c r="W1509" s="426"/>
      <c r="X1509" s="491">
        <v>14</v>
      </c>
      <c r="Y1509" s="491">
        <v>68</v>
      </c>
    </row>
    <row r="1510" spans="1:25">
      <c r="A1510" s="426">
        <f>'Page 1 - General Information'!$G$12</f>
        <v>113362403</v>
      </c>
      <c r="B1510" s="426" t="str">
        <f>'Page 1 - General Information'!$G$16</f>
        <v>2562</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c r="A1511" s="426">
        <f>'Page 1 - General Information'!$G$12</f>
        <v>113362403</v>
      </c>
      <c r="B1511" s="426" t="str">
        <f>'Page 1 - General Information'!$G$16</f>
        <v>2562</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c r="A1512" s="426">
        <f>'Page 1 - General Information'!$G$12</f>
        <v>113362403</v>
      </c>
      <c r="B1512" s="426" t="str">
        <f>'Page 1 - General Information'!$G$16</f>
        <v>2562</v>
      </c>
      <c r="C1512" s="489" t="s">
        <v>19151</v>
      </c>
      <c r="D1512" s="426"/>
      <c r="E1512" s="426"/>
      <c r="F1512" s="426"/>
      <c r="G1512" s="426"/>
      <c r="H1512" s="426"/>
      <c r="I1512" s="426"/>
      <c r="J1512" s="426"/>
      <c r="K1512" s="426"/>
      <c r="L1512" s="426"/>
      <c r="M1512" s="426"/>
      <c r="N1512" s="426" t="s">
        <v>4157</v>
      </c>
      <c r="O1512" s="490">
        <f>INDEX('Page 2 - Team Information'!$K$14:$AP$184,Y1512,X1512)</f>
        <v>0</v>
      </c>
      <c r="P1512" s="426"/>
      <c r="Q1512" s="426"/>
      <c r="R1512" s="426"/>
      <c r="S1512" s="426" t="s">
        <v>5654</v>
      </c>
      <c r="T1512" s="426"/>
      <c r="U1512" s="426"/>
      <c r="V1512" s="426"/>
      <c r="W1512" s="426"/>
      <c r="X1512" s="491">
        <v>17</v>
      </c>
      <c r="Y1512" s="491">
        <v>68</v>
      </c>
    </row>
    <row r="1513" spans="1:25">
      <c r="A1513" s="426">
        <f>'Page 1 - General Information'!$G$12</f>
        <v>113362403</v>
      </c>
      <c r="B1513" s="426" t="str">
        <f>'Page 1 - General Information'!$G$16</f>
        <v>2562</v>
      </c>
      <c r="C1513" s="489" t="s">
        <v>19151</v>
      </c>
      <c r="D1513" s="426"/>
      <c r="E1513" s="426"/>
      <c r="F1513" s="426"/>
      <c r="G1513" s="426"/>
      <c r="H1513" s="426"/>
      <c r="I1513" s="426"/>
      <c r="J1513" s="426"/>
      <c r="K1513" s="426"/>
      <c r="L1513" s="426"/>
      <c r="M1513" s="426"/>
      <c r="N1513" s="426" t="s">
        <v>4157</v>
      </c>
      <c r="O1513" s="490">
        <f>INDEX('Page 2 - Team Information'!$K$14:$AP$184,Y1513,X1513)</f>
        <v>0</v>
      </c>
      <c r="P1513" s="426"/>
      <c r="Q1513" s="426"/>
      <c r="R1513" s="426"/>
      <c r="S1513" s="426" t="s">
        <v>5655</v>
      </c>
      <c r="T1513" s="426"/>
      <c r="U1513" s="426"/>
      <c r="V1513" s="426"/>
      <c r="W1513" s="426"/>
      <c r="X1513" s="491">
        <v>19</v>
      </c>
      <c r="Y1513" s="491">
        <v>68</v>
      </c>
    </row>
    <row r="1514" spans="1:25">
      <c r="A1514" s="426">
        <f>'Page 1 - General Information'!$G$12</f>
        <v>113362403</v>
      </c>
      <c r="B1514" s="426" t="str">
        <f>'Page 1 - General Information'!$G$16</f>
        <v>2562</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c r="A1515" s="426">
        <f>'Page 1 - General Information'!$G$12</f>
        <v>113362403</v>
      </c>
      <c r="B1515" s="426" t="str">
        <f>'Page 1 - General Information'!$G$16</f>
        <v>2562</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c r="A1516" s="426">
        <f>'Page 1 - General Information'!$G$12</f>
        <v>113362403</v>
      </c>
      <c r="B1516" s="426" t="str">
        <f>'Page 1 - General Information'!$G$16</f>
        <v>2562</v>
      </c>
      <c r="C1516" s="489" t="s">
        <v>19151</v>
      </c>
      <c r="D1516" s="426"/>
      <c r="E1516" s="426"/>
      <c r="F1516" s="426"/>
      <c r="G1516" s="426"/>
      <c r="H1516" s="426"/>
      <c r="I1516" s="426"/>
      <c r="J1516" s="426"/>
      <c r="K1516" s="426"/>
      <c r="L1516" s="426"/>
      <c r="M1516" s="426"/>
      <c r="N1516" s="426" t="s">
        <v>4157</v>
      </c>
      <c r="O1516" s="490">
        <f>INDEX('Page 2 - Team Information'!$K$14:$AP$184,Y1516,X1516)</f>
        <v>0</v>
      </c>
      <c r="P1516" s="426"/>
      <c r="Q1516" s="426"/>
      <c r="R1516" s="426"/>
      <c r="S1516" s="426" t="s">
        <v>5658</v>
      </c>
      <c r="T1516" s="426"/>
      <c r="U1516" s="426"/>
      <c r="V1516" s="426"/>
      <c r="W1516" s="426"/>
      <c r="X1516" s="491">
        <v>22</v>
      </c>
      <c r="Y1516" s="491">
        <v>68</v>
      </c>
    </row>
    <row r="1517" spans="1:25">
      <c r="A1517" s="426">
        <f>'Page 1 - General Information'!$G$12</f>
        <v>113362403</v>
      </c>
      <c r="B1517" s="426" t="str">
        <f>'Page 1 - General Information'!$G$16</f>
        <v>2562</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f>INDEX('Page 2 - Team Information'!$K$14:$AP$184,Y1517,X1517)</f>
        <v>0</v>
      </c>
      <c r="W1517" s="426"/>
      <c r="X1517" s="491">
        <v>5</v>
      </c>
      <c r="Y1517" s="491">
        <v>69</v>
      </c>
    </row>
    <row r="1518" spans="1:25">
      <c r="A1518" s="426">
        <f>'Page 1 - General Information'!$G$12</f>
        <v>113362403</v>
      </c>
      <c r="B1518" s="426" t="str">
        <f>'Page 1 - General Information'!$G$16</f>
        <v>2562</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c r="A1519" s="426">
        <f>'Page 1 - General Information'!$G$12</f>
        <v>113362403</v>
      </c>
      <c r="B1519" s="426" t="str">
        <f>'Page 1 - General Information'!$G$16</f>
        <v>2562</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c r="A1520" s="426">
        <f>'Page 1 - General Information'!$G$12</f>
        <v>113362403</v>
      </c>
      <c r="B1520" s="426" t="str">
        <f>'Page 1 - General Information'!$G$16</f>
        <v>2562</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
      </c>
      <c r="U1520" s="426"/>
      <c r="V1520" s="426"/>
      <c r="W1520" s="426"/>
      <c r="X1520" s="491">
        <v>9</v>
      </c>
      <c r="Y1520" s="491">
        <v>69</v>
      </c>
    </row>
    <row r="1521" spans="1:25">
      <c r="A1521" s="426">
        <f>'Page 1 - General Information'!$G$12</f>
        <v>113362403</v>
      </c>
      <c r="B1521" s="426" t="str">
        <f>'Page 1 - General Information'!$G$16</f>
        <v>2562</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c r="A1522" s="426">
        <f>'Page 1 - General Information'!$G$12</f>
        <v>113362403</v>
      </c>
      <c r="B1522" s="426" t="str">
        <f>'Page 1 - General Information'!$G$16</f>
        <v>2562</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c r="A1523" s="426">
        <f>'Page 1 - General Information'!$G$12</f>
        <v>113362403</v>
      </c>
      <c r="B1523" s="426" t="str">
        <f>'Page 1 - General Information'!$G$16</f>
        <v>2562</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c r="A1524" s="426">
        <f>'Page 1 - General Information'!$G$12</f>
        <v>113362403</v>
      </c>
      <c r="B1524" s="426" t="str">
        <f>'Page 1 - General Information'!$G$16</f>
        <v>2562</v>
      </c>
      <c r="C1524" s="489" t="s">
        <v>19151</v>
      </c>
      <c r="D1524" s="426"/>
      <c r="E1524" s="426"/>
      <c r="F1524" s="426"/>
      <c r="G1524" s="426"/>
      <c r="H1524" s="426"/>
      <c r="I1524" s="426"/>
      <c r="J1524" s="426"/>
      <c r="K1524" s="426"/>
      <c r="L1524" s="426"/>
      <c r="M1524" s="426"/>
      <c r="N1524" s="426" t="s">
        <v>4157</v>
      </c>
      <c r="O1524" s="490">
        <f>INDEX('Page 2 - Team Information'!$K$14:$AP$184,Y1524,X1524)</f>
        <v>0</v>
      </c>
      <c r="P1524" s="426"/>
      <c r="Q1524" s="426"/>
      <c r="R1524" s="426"/>
      <c r="S1524" s="426" t="s">
        <v>5666</v>
      </c>
      <c r="T1524" s="426"/>
      <c r="U1524" s="426"/>
      <c r="V1524" s="426"/>
      <c r="W1524" s="426"/>
      <c r="X1524" s="491">
        <v>14</v>
      </c>
      <c r="Y1524" s="491">
        <v>69</v>
      </c>
    </row>
    <row r="1525" spans="1:25">
      <c r="A1525" s="426">
        <f>'Page 1 - General Information'!$G$12</f>
        <v>113362403</v>
      </c>
      <c r="B1525" s="426" t="str">
        <f>'Page 1 - General Information'!$G$16</f>
        <v>2562</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c r="A1526" s="426">
        <f>'Page 1 - General Information'!$G$12</f>
        <v>113362403</v>
      </c>
      <c r="B1526" s="426" t="str">
        <f>'Page 1 - General Information'!$G$16</f>
        <v>2562</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c r="A1527" s="426">
        <f>'Page 1 - General Information'!$G$12</f>
        <v>113362403</v>
      </c>
      <c r="B1527" s="426" t="str">
        <f>'Page 1 - General Information'!$G$16</f>
        <v>2562</v>
      </c>
      <c r="C1527" s="489" t="s">
        <v>19151</v>
      </c>
      <c r="D1527" s="426"/>
      <c r="E1527" s="426"/>
      <c r="F1527" s="426"/>
      <c r="G1527" s="426"/>
      <c r="H1527" s="426"/>
      <c r="I1527" s="426"/>
      <c r="J1527" s="426"/>
      <c r="K1527" s="426"/>
      <c r="L1527" s="426"/>
      <c r="M1527" s="426"/>
      <c r="N1527" s="426" t="s">
        <v>4157</v>
      </c>
      <c r="O1527" s="490">
        <f>INDEX('Page 2 - Team Information'!$K$14:$AP$184,Y1527,X1527)</f>
        <v>0</v>
      </c>
      <c r="P1527" s="426"/>
      <c r="Q1527" s="426"/>
      <c r="R1527" s="426"/>
      <c r="S1527" s="426" t="s">
        <v>5669</v>
      </c>
      <c r="T1527" s="426"/>
      <c r="U1527" s="426"/>
      <c r="V1527" s="426"/>
      <c r="W1527" s="426"/>
      <c r="X1527" s="491">
        <v>17</v>
      </c>
      <c r="Y1527" s="491">
        <v>69</v>
      </c>
    </row>
    <row r="1528" spans="1:25">
      <c r="A1528" s="426">
        <f>'Page 1 - General Information'!$G$12</f>
        <v>113362403</v>
      </c>
      <c r="B1528" s="426" t="str">
        <f>'Page 1 - General Information'!$G$16</f>
        <v>2562</v>
      </c>
      <c r="C1528" s="489" t="s">
        <v>19151</v>
      </c>
      <c r="D1528" s="426"/>
      <c r="E1528" s="426"/>
      <c r="F1528" s="426"/>
      <c r="G1528" s="426"/>
      <c r="H1528" s="426"/>
      <c r="I1528" s="426"/>
      <c r="J1528" s="426"/>
      <c r="K1528" s="426"/>
      <c r="L1528" s="426"/>
      <c r="M1528" s="426"/>
      <c r="N1528" s="426" t="s">
        <v>4157</v>
      </c>
      <c r="O1528" s="490">
        <f>INDEX('Page 2 - Team Information'!$K$14:$AP$184,Y1528,X1528)</f>
        <v>0</v>
      </c>
      <c r="P1528" s="426"/>
      <c r="Q1528" s="426"/>
      <c r="R1528" s="426"/>
      <c r="S1528" s="426" t="s">
        <v>5670</v>
      </c>
      <c r="T1528" s="426"/>
      <c r="U1528" s="426"/>
      <c r="V1528" s="426"/>
      <c r="W1528" s="426"/>
      <c r="X1528" s="491">
        <v>19</v>
      </c>
      <c r="Y1528" s="491">
        <v>69</v>
      </c>
    </row>
    <row r="1529" spans="1:25">
      <c r="A1529" s="426">
        <f>'Page 1 - General Information'!$G$12</f>
        <v>113362403</v>
      </c>
      <c r="B1529" s="426" t="str">
        <f>'Page 1 - General Information'!$G$16</f>
        <v>2562</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c r="A1530" s="426">
        <f>'Page 1 - General Information'!$G$12</f>
        <v>113362403</v>
      </c>
      <c r="B1530" s="426" t="str">
        <f>'Page 1 - General Information'!$G$16</f>
        <v>2562</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c r="A1531" s="426">
        <f>'Page 1 - General Information'!$G$12</f>
        <v>113362403</v>
      </c>
      <c r="B1531" s="426" t="str">
        <f>'Page 1 - General Information'!$G$16</f>
        <v>2562</v>
      </c>
      <c r="C1531" s="489" t="s">
        <v>19151</v>
      </c>
      <c r="D1531" s="426"/>
      <c r="E1531" s="426"/>
      <c r="F1531" s="426"/>
      <c r="G1531" s="426"/>
      <c r="H1531" s="426"/>
      <c r="I1531" s="426"/>
      <c r="J1531" s="426"/>
      <c r="K1531" s="426"/>
      <c r="L1531" s="426"/>
      <c r="M1531" s="426"/>
      <c r="N1531" s="426" t="s">
        <v>4157</v>
      </c>
      <c r="O1531" s="490">
        <f>INDEX('Page 2 - Team Information'!$K$14:$AP$184,Y1531,X1531)</f>
        <v>0</v>
      </c>
      <c r="P1531" s="426"/>
      <c r="Q1531" s="426"/>
      <c r="R1531" s="426"/>
      <c r="S1531" s="426" t="s">
        <v>5673</v>
      </c>
      <c r="T1531" s="426"/>
      <c r="U1531" s="426"/>
      <c r="V1531" s="426"/>
      <c r="W1531" s="426"/>
      <c r="X1531" s="491">
        <v>22</v>
      </c>
      <c r="Y1531" s="491">
        <v>69</v>
      </c>
    </row>
    <row r="1532" spans="1:25">
      <c r="A1532" s="426">
        <f>'Page 1 - General Information'!$G$12</f>
        <v>113362403</v>
      </c>
      <c r="B1532" s="426" t="str">
        <f>'Page 1 - General Information'!$G$16</f>
        <v>2562</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c r="A1533" s="426">
        <f>'Page 1 - General Information'!$G$12</f>
        <v>113362403</v>
      </c>
      <c r="B1533" s="426" t="str">
        <f>'Page 1 - General Information'!$G$16</f>
        <v>2562</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c r="A1534" s="426">
        <f>'Page 1 - General Information'!$G$12</f>
        <v>113362403</v>
      </c>
      <c r="B1534" s="426" t="str">
        <f>'Page 1 - General Information'!$G$16</f>
        <v>2562</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c r="A1535" s="426">
        <f>'Page 1 - General Information'!$G$12</f>
        <v>113362403</v>
      </c>
      <c r="B1535" s="426" t="str">
        <f>'Page 1 - General Information'!$G$16</f>
        <v>2562</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c r="A1536" s="426">
        <f>'Page 1 - General Information'!$G$12</f>
        <v>113362403</v>
      </c>
      <c r="B1536" s="426" t="str">
        <f>'Page 1 - General Information'!$G$16</f>
        <v>2562</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c r="A1537" s="426">
        <f>'Page 1 - General Information'!$G$12</f>
        <v>113362403</v>
      </c>
      <c r="B1537" s="426" t="str">
        <f>'Page 1 - General Information'!$G$16</f>
        <v>2562</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c r="A1538" s="426">
        <f>'Page 1 - General Information'!$G$12</f>
        <v>113362403</v>
      </c>
      <c r="B1538" s="426" t="str">
        <f>'Page 1 - General Information'!$G$16</f>
        <v>2562</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c r="A1539" s="426">
        <f>'Page 1 - General Information'!$G$12</f>
        <v>113362403</v>
      </c>
      <c r="B1539" s="426" t="str">
        <f>'Page 1 - General Information'!$G$16</f>
        <v>2562</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c r="A1540" s="426">
        <f>'Page 1 - General Information'!$G$12</f>
        <v>113362403</v>
      </c>
      <c r="B1540" s="426" t="str">
        <f>'Page 1 - General Information'!$G$16</f>
        <v>2562</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c r="A1541" s="426">
        <f>'Page 1 - General Information'!$G$12</f>
        <v>113362403</v>
      </c>
      <c r="B1541" s="426" t="str">
        <f>'Page 1 - General Information'!$G$16</f>
        <v>2562</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c r="A1542" s="426">
        <f>'Page 1 - General Information'!$G$12</f>
        <v>113362403</v>
      </c>
      <c r="B1542" s="426" t="str">
        <f>'Page 1 - General Information'!$G$16</f>
        <v>2562</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c r="A1543" s="426">
        <f>'Page 1 - General Information'!$G$12</f>
        <v>113362403</v>
      </c>
      <c r="B1543" s="426" t="str">
        <f>'Page 1 - General Information'!$G$16</f>
        <v>2562</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c r="A1544" s="426">
        <f>'Page 1 - General Information'!$G$12</f>
        <v>113362403</v>
      </c>
      <c r="B1544" s="426" t="str">
        <f>'Page 1 - General Information'!$G$16</f>
        <v>2562</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c r="A1545" s="426">
        <f>'Page 1 - General Information'!$G$12</f>
        <v>113362403</v>
      </c>
      <c r="B1545" s="426" t="str">
        <f>'Page 1 - General Information'!$G$16</f>
        <v>2562</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c r="A1546" s="426">
        <f>'Page 1 - General Information'!$G$12</f>
        <v>113362403</v>
      </c>
      <c r="B1546" s="426" t="str">
        <f>'Page 1 - General Information'!$G$16</f>
        <v>2562</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c r="A1547" s="426">
        <f>'Page 1 - General Information'!$G$12</f>
        <v>113362403</v>
      </c>
      <c r="B1547" s="426" t="str">
        <f>'Page 1 - General Information'!$G$16</f>
        <v>2562</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c r="A1548" s="426">
        <f>'Page 1 - General Information'!$G$12</f>
        <v>113362403</v>
      </c>
      <c r="B1548" s="426" t="str">
        <f>'Page 1 - General Information'!$G$16</f>
        <v>2562</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c r="A1549" s="426">
        <f>'Page 1 - General Information'!$G$12</f>
        <v>113362403</v>
      </c>
      <c r="B1549" s="426" t="str">
        <f>'Page 1 - General Information'!$G$16</f>
        <v>2562</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f>INDEX('Page 2 - Team Information'!$K$14:$AP$184,Y1549,X1549)</f>
        <v>0</v>
      </c>
      <c r="W1549" s="426"/>
      <c r="X1549" s="491">
        <v>7</v>
      </c>
      <c r="Y1549" s="491">
        <v>71</v>
      </c>
    </row>
    <row r="1550" spans="1:25">
      <c r="A1550" s="426">
        <f>'Page 1 - General Information'!$G$12</f>
        <v>113362403</v>
      </c>
      <c r="B1550" s="426" t="str">
        <f>'Page 1 - General Information'!$G$16</f>
        <v>2562</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
      </c>
      <c r="U1550" s="426"/>
      <c r="V1550" s="426"/>
      <c r="W1550" s="426"/>
      <c r="X1550" s="491">
        <v>9</v>
      </c>
      <c r="Y1550" s="491">
        <v>71</v>
      </c>
    </row>
    <row r="1551" spans="1:25">
      <c r="A1551" s="426">
        <f>'Page 1 - General Information'!$G$12</f>
        <v>113362403</v>
      </c>
      <c r="B1551" s="426" t="str">
        <f>'Page 1 - General Information'!$G$16</f>
        <v>2562</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c r="A1552" s="426">
        <f>'Page 1 - General Information'!$G$12</f>
        <v>113362403</v>
      </c>
      <c r="B1552" s="426" t="str">
        <f>'Page 1 - General Information'!$G$16</f>
        <v>2562</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c r="A1553" s="426">
        <f>'Page 1 - General Information'!$G$12</f>
        <v>113362403</v>
      </c>
      <c r="B1553" s="426" t="str">
        <f>'Page 1 - General Information'!$G$16</f>
        <v>2562</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c r="A1554" s="426">
        <f>'Page 1 - General Information'!$G$12</f>
        <v>113362403</v>
      </c>
      <c r="B1554" s="426" t="str">
        <f>'Page 1 - General Information'!$G$16</f>
        <v>2562</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c r="A1555" s="426">
        <f>'Page 1 - General Information'!$G$12</f>
        <v>113362403</v>
      </c>
      <c r="B1555" s="426" t="str">
        <f>'Page 1 - General Information'!$G$16</f>
        <v>2562</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c r="A1556" s="426">
        <f>'Page 1 - General Information'!$G$12</f>
        <v>113362403</v>
      </c>
      <c r="B1556" s="426" t="str">
        <f>'Page 1 - General Information'!$G$16</f>
        <v>2562</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c r="A1557" s="426">
        <f>'Page 1 - General Information'!$G$12</f>
        <v>113362403</v>
      </c>
      <c r="B1557" s="426" t="str">
        <f>'Page 1 - General Information'!$G$16</f>
        <v>2562</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c r="A1558" s="426">
        <f>'Page 1 - General Information'!$G$12</f>
        <v>113362403</v>
      </c>
      <c r="B1558" s="426" t="str">
        <f>'Page 1 - General Information'!$G$16</f>
        <v>2562</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c r="A1559" s="426">
        <f>'Page 1 - General Information'!$G$12</f>
        <v>113362403</v>
      </c>
      <c r="B1559" s="426" t="str">
        <f>'Page 1 - General Information'!$G$16</f>
        <v>2562</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c r="A1560" s="426">
        <f>'Page 1 - General Information'!$G$12</f>
        <v>113362403</v>
      </c>
      <c r="B1560" s="426" t="str">
        <f>'Page 1 - General Information'!$G$16</f>
        <v>2562</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c r="A1561" s="426">
        <f>'Page 1 - General Information'!$G$12</f>
        <v>113362403</v>
      </c>
      <c r="B1561" s="426" t="str">
        <f>'Page 1 - General Information'!$G$16</f>
        <v>2562</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c r="A1562" s="426">
        <f>'Page 1 - General Information'!$G$12</f>
        <v>113362403</v>
      </c>
      <c r="B1562" s="426" t="str">
        <f>'Page 1 - General Information'!$G$16</f>
        <v>2562</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c r="A1563" s="426">
        <f>'Page 1 - General Information'!$G$12</f>
        <v>113362403</v>
      </c>
      <c r="B1563" s="426" t="str">
        <f>'Page 1 - General Information'!$G$16</f>
        <v>2562</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c r="A1564" s="426">
        <f>'Page 1 - General Information'!$G$12</f>
        <v>113362403</v>
      </c>
      <c r="B1564" s="426" t="str">
        <f>'Page 1 - General Information'!$G$16</f>
        <v>2562</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f>INDEX('Page 2 - Team Information'!$K$14:$AP$184,Y1564,X1564)</f>
        <v>0</v>
      </c>
      <c r="W1564" s="426"/>
      <c r="X1564" s="491">
        <v>7</v>
      </c>
      <c r="Y1564" s="491">
        <v>72</v>
      </c>
    </row>
    <row r="1565" spans="1:25">
      <c r="A1565" s="426">
        <f>'Page 1 - General Information'!$G$12</f>
        <v>113362403</v>
      </c>
      <c r="B1565" s="426" t="str">
        <f>'Page 1 - General Information'!$G$16</f>
        <v>2562</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
      </c>
      <c r="U1565" s="426"/>
      <c r="V1565" s="426"/>
      <c r="W1565" s="426"/>
      <c r="X1565" s="491">
        <v>9</v>
      </c>
      <c r="Y1565" s="491">
        <v>72</v>
      </c>
    </row>
    <row r="1566" spans="1:25">
      <c r="A1566" s="426">
        <f>'Page 1 - General Information'!$G$12</f>
        <v>113362403</v>
      </c>
      <c r="B1566" s="426" t="str">
        <f>'Page 1 - General Information'!$G$16</f>
        <v>2562</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c r="A1567" s="426">
        <f>'Page 1 - General Information'!$G$12</f>
        <v>113362403</v>
      </c>
      <c r="B1567" s="426" t="str">
        <f>'Page 1 - General Information'!$G$16</f>
        <v>2562</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c r="A1568" s="426">
        <f>'Page 1 - General Information'!$G$12</f>
        <v>113362403</v>
      </c>
      <c r="B1568" s="426" t="str">
        <f>'Page 1 - General Information'!$G$16</f>
        <v>2562</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c r="A1569" s="426">
        <f>'Page 1 - General Information'!$G$12</f>
        <v>113362403</v>
      </c>
      <c r="B1569" s="426" t="str">
        <f>'Page 1 - General Information'!$G$16</f>
        <v>2562</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c r="A1570" s="426">
        <f>'Page 1 - General Information'!$G$12</f>
        <v>113362403</v>
      </c>
      <c r="B1570" s="426" t="str">
        <f>'Page 1 - General Information'!$G$16</f>
        <v>2562</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c r="A1571" s="426">
        <f>'Page 1 - General Information'!$G$12</f>
        <v>113362403</v>
      </c>
      <c r="B1571" s="426" t="str">
        <f>'Page 1 - General Information'!$G$16</f>
        <v>2562</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c r="A1572" s="426">
        <f>'Page 1 - General Information'!$G$12</f>
        <v>113362403</v>
      </c>
      <c r="B1572" s="426" t="str">
        <f>'Page 1 - General Information'!$G$16</f>
        <v>2562</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c r="A1573" s="426">
        <f>'Page 1 - General Information'!$G$12</f>
        <v>113362403</v>
      </c>
      <c r="B1573" s="426" t="str">
        <f>'Page 1 - General Information'!$G$16</f>
        <v>2562</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c r="A1574" s="426">
        <f>'Page 1 - General Information'!$G$12</f>
        <v>113362403</v>
      </c>
      <c r="B1574" s="426" t="str">
        <f>'Page 1 - General Information'!$G$16</f>
        <v>2562</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c r="A1575" s="426">
        <f>'Page 1 - General Information'!$G$12</f>
        <v>113362403</v>
      </c>
      <c r="B1575" s="426" t="str">
        <f>'Page 1 - General Information'!$G$16</f>
        <v>2562</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c r="A1576" s="426">
        <f>'Page 1 - General Information'!$G$12</f>
        <v>113362403</v>
      </c>
      <c r="B1576" s="426" t="str">
        <f>'Page 1 - General Information'!$G$16</f>
        <v>2562</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c r="A1577" s="426">
        <f>'Page 1 - General Information'!$G$12</f>
        <v>113362403</v>
      </c>
      <c r="B1577" s="426" t="str">
        <f>'Page 1 - General Information'!$G$16</f>
        <v>2562</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f>INDEX('Page 2 - Team Information'!$K$14:$AP$184,Y1577,X1577)</f>
        <v>0</v>
      </c>
      <c r="W1577" s="426"/>
      <c r="X1577" s="491">
        <v>5</v>
      </c>
      <c r="Y1577" s="491">
        <v>73</v>
      </c>
    </row>
    <row r="1578" spans="1:25">
      <c r="A1578" s="426">
        <f>'Page 1 - General Information'!$G$12</f>
        <v>113362403</v>
      </c>
      <c r="B1578" s="426" t="str">
        <f>'Page 1 - General Information'!$G$16</f>
        <v>2562</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c r="A1579" s="426">
        <f>'Page 1 - General Information'!$G$12</f>
        <v>113362403</v>
      </c>
      <c r="B1579" s="426" t="str">
        <f>'Page 1 - General Information'!$G$16</f>
        <v>2562</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c r="A1580" s="426">
        <f>'Page 1 - General Information'!$G$12</f>
        <v>113362403</v>
      </c>
      <c r="B1580" s="426" t="str">
        <f>'Page 1 - General Information'!$G$16</f>
        <v>2562</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
      </c>
      <c r="U1580" s="426"/>
      <c r="V1580" s="426"/>
      <c r="W1580" s="426"/>
      <c r="X1580" s="491">
        <v>9</v>
      </c>
      <c r="Y1580" s="491">
        <v>73</v>
      </c>
    </row>
    <row r="1581" spans="1:25">
      <c r="A1581" s="426">
        <f>'Page 1 - General Information'!$G$12</f>
        <v>113362403</v>
      </c>
      <c r="B1581" s="426" t="str">
        <f>'Page 1 - General Information'!$G$16</f>
        <v>2562</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c r="A1582" s="426">
        <f>'Page 1 - General Information'!$G$12</f>
        <v>113362403</v>
      </c>
      <c r="B1582" s="426" t="str">
        <f>'Page 1 - General Information'!$G$16</f>
        <v>2562</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c r="A1583" s="426">
        <f>'Page 1 - General Information'!$G$12</f>
        <v>113362403</v>
      </c>
      <c r="B1583" s="426" t="str">
        <f>'Page 1 - General Information'!$G$16</f>
        <v>2562</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c r="A1584" s="426">
        <f>'Page 1 - General Information'!$G$12</f>
        <v>113362403</v>
      </c>
      <c r="B1584" s="426" t="str">
        <f>'Page 1 - General Information'!$G$16</f>
        <v>2562</v>
      </c>
      <c r="C1584" s="489" t="s">
        <v>19151</v>
      </c>
      <c r="D1584" s="426"/>
      <c r="E1584" s="426"/>
      <c r="F1584" s="426"/>
      <c r="G1584" s="426"/>
      <c r="H1584" s="426"/>
      <c r="I1584" s="426"/>
      <c r="J1584" s="426"/>
      <c r="K1584" s="426"/>
      <c r="L1584" s="426"/>
      <c r="M1584" s="426"/>
      <c r="N1584" s="426" t="s">
        <v>4157</v>
      </c>
      <c r="O1584" s="490">
        <f>INDEX('Page 2 - Team Information'!$K$14:$AP$184,Y1584,X1584)</f>
        <v>0</v>
      </c>
      <c r="P1584" s="426"/>
      <c r="Q1584" s="426"/>
      <c r="R1584" s="426"/>
      <c r="S1584" s="426" t="s">
        <v>5726</v>
      </c>
      <c r="T1584" s="426"/>
      <c r="U1584" s="426"/>
      <c r="V1584" s="426"/>
      <c r="W1584" s="426"/>
      <c r="X1584" s="491">
        <v>14</v>
      </c>
      <c r="Y1584" s="491">
        <v>73</v>
      </c>
    </row>
    <row r="1585" spans="1:25">
      <c r="A1585" s="426">
        <f>'Page 1 - General Information'!$G$12</f>
        <v>113362403</v>
      </c>
      <c r="B1585" s="426" t="str">
        <f>'Page 1 - General Information'!$G$16</f>
        <v>2562</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c r="A1586" s="426">
        <f>'Page 1 - General Information'!$G$12</f>
        <v>113362403</v>
      </c>
      <c r="B1586" s="426" t="str">
        <f>'Page 1 - General Information'!$G$16</f>
        <v>2562</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c r="A1587" s="426">
        <f>'Page 1 - General Information'!$G$12</f>
        <v>113362403</v>
      </c>
      <c r="B1587" s="426" t="str">
        <f>'Page 1 - General Information'!$G$16</f>
        <v>2562</v>
      </c>
      <c r="C1587" s="489" t="s">
        <v>19151</v>
      </c>
      <c r="D1587" s="426"/>
      <c r="E1587" s="426"/>
      <c r="F1587" s="426"/>
      <c r="G1587" s="426"/>
      <c r="H1587" s="426"/>
      <c r="I1587" s="426"/>
      <c r="J1587" s="426"/>
      <c r="K1587" s="426"/>
      <c r="L1587" s="426"/>
      <c r="M1587" s="426"/>
      <c r="N1587" s="426" t="s">
        <v>4157</v>
      </c>
      <c r="O1587" s="490">
        <f>INDEX('Page 2 - Team Information'!$K$14:$AP$184,Y1587,X1587)</f>
        <v>0</v>
      </c>
      <c r="P1587" s="426"/>
      <c r="Q1587" s="426"/>
      <c r="R1587" s="426"/>
      <c r="S1587" s="426" t="s">
        <v>5729</v>
      </c>
      <c r="T1587" s="426"/>
      <c r="U1587" s="426"/>
      <c r="V1587" s="426"/>
      <c r="W1587" s="426"/>
      <c r="X1587" s="491">
        <v>17</v>
      </c>
      <c r="Y1587" s="491">
        <v>73</v>
      </c>
    </row>
    <row r="1588" spans="1:25">
      <c r="A1588" s="426">
        <f>'Page 1 - General Information'!$G$12</f>
        <v>113362403</v>
      </c>
      <c r="B1588" s="426" t="str">
        <f>'Page 1 - General Information'!$G$16</f>
        <v>2562</v>
      </c>
      <c r="C1588" s="489" t="s">
        <v>19151</v>
      </c>
      <c r="D1588" s="426"/>
      <c r="E1588" s="426"/>
      <c r="F1588" s="426"/>
      <c r="G1588" s="426"/>
      <c r="H1588" s="426"/>
      <c r="I1588" s="426"/>
      <c r="J1588" s="426"/>
      <c r="K1588" s="426"/>
      <c r="L1588" s="426"/>
      <c r="M1588" s="426"/>
      <c r="N1588" s="426" t="s">
        <v>4157</v>
      </c>
      <c r="O1588" s="490">
        <f>INDEX('Page 2 - Team Information'!$K$14:$AP$184,Y1588,X1588)</f>
        <v>0</v>
      </c>
      <c r="P1588" s="426"/>
      <c r="Q1588" s="426"/>
      <c r="R1588" s="426"/>
      <c r="S1588" s="426" t="s">
        <v>5730</v>
      </c>
      <c r="T1588" s="426"/>
      <c r="U1588" s="426"/>
      <c r="V1588" s="426"/>
      <c r="W1588" s="426"/>
      <c r="X1588" s="491">
        <v>19</v>
      </c>
      <c r="Y1588" s="491">
        <v>73</v>
      </c>
    </row>
    <row r="1589" spans="1:25">
      <c r="A1589" s="426">
        <f>'Page 1 - General Information'!$G$12</f>
        <v>113362403</v>
      </c>
      <c r="B1589" s="426" t="str">
        <f>'Page 1 - General Information'!$G$16</f>
        <v>2562</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c r="A1590" s="426">
        <f>'Page 1 - General Information'!$G$12</f>
        <v>113362403</v>
      </c>
      <c r="B1590" s="426" t="str">
        <f>'Page 1 - General Information'!$G$16</f>
        <v>2562</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c r="A1591" s="426">
        <f>'Page 1 - General Information'!$G$12</f>
        <v>113362403</v>
      </c>
      <c r="B1591" s="426" t="str">
        <f>'Page 1 - General Information'!$G$16</f>
        <v>2562</v>
      </c>
      <c r="C1591" s="489" t="s">
        <v>19151</v>
      </c>
      <c r="D1591" s="426"/>
      <c r="E1591" s="426"/>
      <c r="F1591" s="426"/>
      <c r="G1591" s="426"/>
      <c r="H1591" s="426"/>
      <c r="I1591" s="426"/>
      <c r="J1591" s="426"/>
      <c r="K1591" s="426"/>
      <c r="L1591" s="426"/>
      <c r="M1591" s="426"/>
      <c r="N1591" s="426" t="s">
        <v>4157</v>
      </c>
      <c r="O1591" s="490">
        <f>INDEX('Page 2 - Team Information'!$K$14:$AP$184,Y1591,X1591)</f>
        <v>0</v>
      </c>
      <c r="P1591" s="426"/>
      <c r="Q1591" s="426"/>
      <c r="R1591" s="426"/>
      <c r="S1591" s="426" t="s">
        <v>5733</v>
      </c>
      <c r="T1591" s="426"/>
      <c r="U1591" s="426"/>
      <c r="V1591" s="426"/>
      <c r="W1591" s="426"/>
      <c r="X1591" s="491">
        <v>22</v>
      </c>
      <c r="Y1591" s="491">
        <v>73</v>
      </c>
    </row>
    <row r="1592" spans="1:25">
      <c r="A1592" s="426">
        <f>'Page 1 - General Information'!$G$12</f>
        <v>113362403</v>
      </c>
      <c r="B1592" s="426" t="str">
        <f>'Page 1 - General Information'!$G$16</f>
        <v>2562</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c r="A1593" s="426">
        <f>'Page 1 - General Information'!$G$12</f>
        <v>113362403</v>
      </c>
      <c r="B1593" s="426" t="str">
        <f>'Page 1 - General Information'!$G$16</f>
        <v>2562</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c r="A1594" s="426">
        <f>'Page 1 - General Information'!$G$12</f>
        <v>113362403</v>
      </c>
      <c r="B1594" s="426" t="str">
        <f>'Page 1 - General Information'!$G$16</f>
        <v>2562</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c r="A1595" s="426">
        <f>'Page 1 - General Information'!$G$12</f>
        <v>113362403</v>
      </c>
      <c r="B1595" s="426" t="str">
        <f>'Page 1 - General Information'!$G$16</f>
        <v>2562</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c r="A1596" s="426">
        <f>'Page 1 - General Information'!$G$12</f>
        <v>113362403</v>
      </c>
      <c r="B1596" s="426" t="str">
        <f>'Page 1 - General Information'!$G$16</f>
        <v>2562</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c r="A1597" s="426">
        <f>'Page 1 - General Information'!$G$12</f>
        <v>113362403</v>
      </c>
      <c r="B1597" s="426" t="str">
        <f>'Page 1 - General Information'!$G$16</f>
        <v>2562</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c r="A1598" s="426">
        <f>'Page 1 - General Information'!$G$12</f>
        <v>113362403</v>
      </c>
      <c r="B1598" s="426" t="str">
        <f>'Page 1 - General Information'!$G$16</f>
        <v>2562</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c r="A1599" s="426">
        <f>'Page 1 - General Information'!$G$12</f>
        <v>113362403</v>
      </c>
      <c r="B1599" s="426" t="str">
        <f>'Page 1 - General Information'!$G$16</f>
        <v>2562</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c r="A1600" s="426">
        <f>'Page 1 - General Information'!$G$12</f>
        <v>113362403</v>
      </c>
      <c r="B1600" s="426" t="str">
        <f>'Page 1 - General Information'!$G$16</f>
        <v>2562</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c r="A1601" s="426">
        <f>'Page 1 - General Information'!$G$12</f>
        <v>113362403</v>
      </c>
      <c r="B1601" s="426" t="str">
        <f>'Page 1 - General Information'!$G$16</f>
        <v>2562</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c r="A1602" s="426">
        <f>'Page 1 - General Information'!$G$12</f>
        <v>113362403</v>
      </c>
      <c r="B1602" s="426" t="str">
        <f>'Page 1 - General Information'!$G$16</f>
        <v>2562</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c r="A1603" s="426">
        <f>'Page 1 - General Information'!$G$12</f>
        <v>113362403</v>
      </c>
      <c r="B1603" s="426" t="str">
        <f>'Page 1 - General Information'!$G$16</f>
        <v>2562</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c r="A1604" s="426">
        <f>'Page 1 - General Information'!$G$12</f>
        <v>113362403</v>
      </c>
      <c r="B1604" s="426" t="str">
        <f>'Page 1 - General Information'!$G$16</f>
        <v>2562</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c r="A1605" s="426">
        <f>'Page 1 - General Information'!$G$12</f>
        <v>113362403</v>
      </c>
      <c r="B1605" s="426" t="str">
        <f>'Page 1 - General Information'!$G$16</f>
        <v>2562</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c r="A1606" s="426">
        <f>'Page 1 - General Information'!$G$12</f>
        <v>113362403</v>
      </c>
      <c r="B1606" s="426" t="str">
        <f>'Page 1 - General Information'!$G$16</f>
        <v>2562</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c r="A1607" s="426">
        <f>'Page 1 - General Information'!$G$12</f>
        <v>113362403</v>
      </c>
      <c r="B1607" s="426" t="str">
        <f>'Page 1 - General Information'!$G$16</f>
        <v>2562</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c r="A1608" s="426">
        <f>'Page 1 - General Information'!$G$12</f>
        <v>113362403</v>
      </c>
      <c r="B1608" s="426" t="str">
        <f>'Page 1 - General Information'!$G$16</f>
        <v>2562</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c r="A1609" s="426">
        <f>'Page 1 - General Information'!$G$12</f>
        <v>113362403</v>
      </c>
      <c r="B1609" s="426" t="str">
        <f>'Page 1 - General Information'!$G$16</f>
        <v>2562</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c r="A1610" s="426">
        <f>'Page 1 - General Information'!$G$12</f>
        <v>113362403</v>
      </c>
      <c r="B1610" s="426" t="str">
        <f>'Page 1 - General Information'!$G$16</f>
        <v>2562</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c r="A1611" s="426">
        <f>'Page 1 - General Information'!$G$12</f>
        <v>113362403</v>
      </c>
      <c r="B1611" s="426" t="str">
        <f>'Page 1 - General Information'!$G$16</f>
        <v>2562</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c r="A1612" s="426">
        <f>'Page 1 - General Information'!$G$12</f>
        <v>113362403</v>
      </c>
      <c r="B1612" s="426" t="str">
        <f>'Page 1 - General Information'!$G$16</f>
        <v>2562</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c r="A1613" s="426">
        <f>'Page 1 - General Information'!$G$12</f>
        <v>113362403</v>
      </c>
      <c r="B1613" s="426" t="str">
        <f>'Page 1 - General Information'!$G$16</f>
        <v>2562</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c r="A1614" s="426">
        <f>'Page 1 - General Information'!$G$12</f>
        <v>113362403</v>
      </c>
      <c r="B1614" s="426" t="str">
        <f>'Page 1 - General Information'!$G$16</f>
        <v>2562</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c r="A1615" s="426">
        <f>'Page 1 - General Information'!$G$12</f>
        <v>113362403</v>
      </c>
      <c r="B1615" s="426" t="str">
        <f>'Page 1 - General Information'!$G$16</f>
        <v>2562</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c r="A1616" s="426">
        <f>'Page 1 - General Information'!$G$12</f>
        <v>113362403</v>
      </c>
      <c r="B1616" s="426" t="str">
        <f>'Page 1 - General Information'!$G$16</f>
        <v>2562</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c r="A1617" s="426">
        <f>'Page 1 - General Information'!$G$12</f>
        <v>113362403</v>
      </c>
      <c r="B1617" s="426" t="str">
        <f>'Page 1 - General Information'!$G$16</f>
        <v>2562</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c r="A1618" s="426">
        <f>'Page 1 - General Information'!$G$12</f>
        <v>113362403</v>
      </c>
      <c r="B1618" s="426" t="str">
        <f>'Page 1 - General Information'!$G$16</f>
        <v>2562</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c r="A1619" s="426">
        <f>'Page 1 - General Information'!$G$12</f>
        <v>113362403</v>
      </c>
      <c r="B1619" s="426" t="str">
        <f>'Page 1 - General Information'!$G$16</f>
        <v>2562</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c r="A1620" s="426">
        <f>'Page 1 - General Information'!$G$12</f>
        <v>113362403</v>
      </c>
      <c r="B1620" s="426" t="str">
        <f>'Page 1 - General Information'!$G$16</f>
        <v>2562</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c r="A1621" s="426">
        <f>'Page 1 - General Information'!$G$12</f>
        <v>113362403</v>
      </c>
      <c r="B1621" s="426" t="str">
        <f>'Page 1 - General Information'!$G$16</f>
        <v>2562</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c r="A1622" s="426">
        <f>'Page 1 - General Information'!$G$12</f>
        <v>113362403</v>
      </c>
      <c r="B1622" s="426" t="str">
        <f>'Page 1 - General Information'!$G$16</f>
        <v>2562</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c r="A1623" s="426">
        <f>'Page 1 - General Information'!$G$12</f>
        <v>113362403</v>
      </c>
      <c r="B1623" s="426" t="str">
        <f>'Page 1 - General Information'!$G$16</f>
        <v>2562</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c r="A1624" s="426">
        <f>'Page 1 - General Information'!$G$12</f>
        <v>113362403</v>
      </c>
      <c r="B1624" s="426" t="str">
        <f>'Page 1 - General Information'!$G$16</f>
        <v>2562</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c r="A1625" s="426">
        <f>'Page 1 - General Information'!$G$12</f>
        <v>113362403</v>
      </c>
      <c r="B1625" s="426" t="str">
        <f>'Page 1 - General Information'!$G$16</f>
        <v>2562</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c r="A1626" s="426">
        <f>'Page 1 - General Information'!$G$12</f>
        <v>113362403</v>
      </c>
      <c r="B1626" s="426" t="str">
        <f>'Page 1 - General Information'!$G$16</f>
        <v>2562</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c r="A1627" s="426">
        <f>'Page 1 - General Information'!$G$12</f>
        <v>113362403</v>
      </c>
      <c r="B1627" s="426" t="str">
        <f>'Page 1 - General Information'!$G$16</f>
        <v>2562</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c r="A1628" s="426">
        <f>'Page 1 - General Information'!$G$12</f>
        <v>113362403</v>
      </c>
      <c r="B1628" s="426" t="str">
        <f>'Page 1 - General Information'!$G$16</f>
        <v>2562</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c r="A1629" s="426">
        <f>'Page 1 - General Information'!$G$12</f>
        <v>113362403</v>
      </c>
      <c r="B1629" s="426" t="str">
        <f>'Page 1 - General Information'!$G$16</f>
        <v>2562</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c r="A1630" s="426">
        <f>'Page 1 - General Information'!$G$12</f>
        <v>113362403</v>
      </c>
      <c r="B1630" s="426" t="str">
        <f>'Page 1 - General Information'!$G$16</f>
        <v>2562</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c r="A1631" s="426">
        <f>'Page 1 - General Information'!$G$12</f>
        <v>113362403</v>
      </c>
      <c r="B1631" s="426" t="str">
        <f>'Page 1 - General Information'!$G$16</f>
        <v>2562</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c r="A1632" s="426">
        <f>'Page 1 - General Information'!$G$12</f>
        <v>113362403</v>
      </c>
      <c r="B1632" s="426" t="str">
        <f>'Page 1 - General Information'!$G$16</f>
        <v>2562</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c r="A1633" s="426">
        <f>'Page 1 - General Information'!$G$12</f>
        <v>113362403</v>
      </c>
      <c r="B1633" s="426" t="str">
        <f>'Page 1 - General Information'!$G$16</f>
        <v>2562</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c r="A1634" s="426">
        <f>'Page 1 - General Information'!$G$12</f>
        <v>113362403</v>
      </c>
      <c r="B1634" s="426" t="str">
        <f>'Page 1 - General Information'!$G$16</f>
        <v>2562</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c r="A1635" s="426">
        <f>'Page 1 - General Information'!$G$12</f>
        <v>113362403</v>
      </c>
      <c r="B1635" s="426" t="str">
        <f>'Page 1 - General Information'!$G$16</f>
        <v>2562</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c r="A1636" s="426">
        <f>'Page 1 - General Information'!$G$12</f>
        <v>113362403</v>
      </c>
      <c r="B1636" s="426" t="str">
        <f>'Page 1 - General Information'!$G$16</f>
        <v>2562</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c r="A1637" s="426">
        <f>'Page 1 - General Information'!$G$12</f>
        <v>113362403</v>
      </c>
      <c r="B1637" s="426" t="str">
        <f>'Page 1 - General Information'!$G$16</f>
        <v>2562</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c r="A1638" s="426">
        <f>'Page 1 - General Information'!$G$12</f>
        <v>113362403</v>
      </c>
      <c r="B1638" s="426" t="str">
        <f>'Page 1 - General Information'!$G$16</f>
        <v>2562</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c r="A1639" s="426">
        <f>'Page 1 - General Information'!$G$12</f>
        <v>113362403</v>
      </c>
      <c r="B1639" s="426" t="str">
        <f>'Page 1 - General Information'!$G$16</f>
        <v>2562</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f>INDEX('Page 2 - Team Information'!$K$14:$AP$184,Y1639,X1639)</f>
        <v>0</v>
      </c>
      <c r="W1639" s="426"/>
      <c r="X1639" s="491">
        <v>7</v>
      </c>
      <c r="Y1639" s="491">
        <v>77</v>
      </c>
    </row>
    <row r="1640" spans="1:25">
      <c r="A1640" s="426">
        <f>'Page 1 - General Information'!$G$12</f>
        <v>113362403</v>
      </c>
      <c r="B1640" s="426" t="str">
        <f>'Page 1 - General Information'!$G$16</f>
        <v>2562</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
      </c>
      <c r="U1640" s="426"/>
      <c r="V1640" s="426"/>
      <c r="W1640" s="426"/>
      <c r="X1640" s="491">
        <v>9</v>
      </c>
      <c r="Y1640" s="491">
        <v>77</v>
      </c>
    </row>
    <row r="1641" spans="1:25">
      <c r="A1641" s="426">
        <f>'Page 1 - General Information'!$G$12</f>
        <v>113362403</v>
      </c>
      <c r="B1641" s="426" t="str">
        <f>'Page 1 - General Information'!$G$16</f>
        <v>2562</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c r="A1642" s="426">
        <f>'Page 1 - General Information'!$G$12</f>
        <v>113362403</v>
      </c>
      <c r="B1642" s="426" t="str">
        <f>'Page 1 - General Information'!$G$16</f>
        <v>2562</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c r="A1643" s="426">
        <f>'Page 1 - General Information'!$G$12</f>
        <v>113362403</v>
      </c>
      <c r="B1643" s="426" t="str">
        <f>'Page 1 - General Information'!$G$16</f>
        <v>2562</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c r="A1644" s="426">
        <f>'Page 1 - General Information'!$G$12</f>
        <v>113362403</v>
      </c>
      <c r="B1644" s="426" t="str">
        <f>'Page 1 - General Information'!$G$16</f>
        <v>2562</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c r="A1645" s="426">
        <f>'Page 1 - General Information'!$G$12</f>
        <v>113362403</v>
      </c>
      <c r="B1645" s="426" t="str">
        <f>'Page 1 - General Information'!$G$16</f>
        <v>2562</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c r="A1646" s="426">
        <f>'Page 1 - General Information'!$G$12</f>
        <v>113362403</v>
      </c>
      <c r="B1646" s="426" t="str">
        <f>'Page 1 - General Information'!$G$16</f>
        <v>2562</v>
      </c>
      <c r="C1646" s="489" t="s">
        <v>19151</v>
      </c>
      <c r="D1646" s="426"/>
      <c r="E1646" s="426"/>
      <c r="F1646" s="426"/>
      <c r="G1646" s="426"/>
      <c r="H1646" s="426"/>
      <c r="I1646" s="426"/>
      <c r="J1646" s="426"/>
      <c r="K1646" s="426"/>
      <c r="L1646" s="426"/>
      <c r="M1646" s="426"/>
      <c r="N1646" s="426" t="s">
        <v>4157</v>
      </c>
      <c r="O1646" s="490">
        <f>INDEX('Page 2 - Team Information'!$K$14:$AP$184,Y1646,X1646)</f>
        <v>0</v>
      </c>
      <c r="P1646" s="426"/>
      <c r="Q1646" s="426"/>
      <c r="R1646" s="426"/>
      <c r="S1646" s="426" t="s">
        <v>5788</v>
      </c>
      <c r="T1646" s="426"/>
      <c r="U1646" s="426"/>
      <c r="V1646" s="426"/>
      <c r="W1646" s="426"/>
      <c r="X1646" s="491">
        <v>16</v>
      </c>
      <c r="Y1646" s="491">
        <v>77</v>
      </c>
    </row>
    <row r="1647" spans="1:25">
      <c r="A1647" s="426">
        <f>'Page 1 - General Information'!$G$12</f>
        <v>113362403</v>
      </c>
      <c r="B1647" s="426" t="str">
        <f>'Page 1 - General Information'!$G$16</f>
        <v>2562</v>
      </c>
      <c r="C1647" s="489" t="s">
        <v>19151</v>
      </c>
      <c r="D1647" s="426"/>
      <c r="E1647" s="426"/>
      <c r="F1647" s="426"/>
      <c r="G1647" s="426"/>
      <c r="H1647" s="426"/>
      <c r="I1647" s="426"/>
      <c r="J1647" s="426"/>
      <c r="K1647" s="426"/>
      <c r="L1647" s="426"/>
      <c r="M1647" s="426"/>
      <c r="N1647" s="426" t="s">
        <v>4157</v>
      </c>
      <c r="O1647" s="490">
        <f>INDEX('Page 2 - Team Information'!$K$14:$AP$184,Y1647,X1647)</f>
        <v>0</v>
      </c>
      <c r="P1647" s="426"/>
      <c r="Q1647" s="426"/>
      <c r="R1647" s="426"/>
      <c r="S1647" s="426" t="s">
        <v>5789</v>
      </c>
      <c r="T1647" s="426"/>
      <c r="U1647" s="426"/>
      <c r="V1647" s="426"/>
      <c r="W1647" s="426"/>
      <c r="X1647" s="491">
        <v>17</v>
      </c>
      <c r="Y1647" s="491">
        <v>77</v>
      </c>
    </row>
    <row r="1648" spans="1:25">
      <c r="A1648" s="426">
        <f>'Page 1 - General Information'!$G$12</f>
        <v>113362403</v>
      </c>
      <c r="B1648" s="426" t="str">
        <f>'Page 1 - General Information'!$G$16</f>
        <v>2562</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c r="A1649" s="426">
        <f>'Page 1 - General Information'!$G$12</f>
        <v>113362403</v>
      </c>
      <c r="B1649" s="426" t="str">
        <f>'Page 1 - General Information'!$G$16</f>
        <v>2562</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c r="A1650" s="426">
        <f>'Page 1 - General Information'!$G$12</f>
        <v>113362403</v>
      </c>
      <c r="B1650" s="426" t="str">
        <f>'Page 1 - General Information'!$G$16</f>
        <v>2562</v>
      </c>
      <c r="C1650" s="489" t="s">
        <v>19151</v>
      </c>
      <c r="D1650" s="426"/>
      <c r="E1650" s="426"/>
      <c r="F1650" s="426"/>
      <c r="G1650" s="426"/>
      <c r="H1650" s="426"/>
      <c r="I1650" s="426"/>
      <c r="J1650" s="426"/>
      <c r="K1650" s="426"/>
      <c r="L1650" s="426"/>
      <c r="M1650" s="426"/>
      <c r="N1650" s="426" t="s">
        <v>4157</v>
      </c>
      <c r="O1650" s="490">
        <f>INDEX('Page 2 - Team Information'!$K$14:$AP$184,Y1650,X1650)</f>
        <v>0</v>
      </c>
      <c r="P1650" s="426"/>
      <c r="Q1650" s="426"/>
      <c r="R1650" s="426"/>
      <c r="S1650" s="426" t="s">
        <v>5792</v>
      </c>
      <c r="T1650" s="426"/>
      <c r="U1650" s="426"/>
      <c r="V1650" s="426"/>
      <c r="W1650" s="426"/>
      <c r="X1650" s="491">
        <v>21</v>
      </c>
      <c r="Y1650" s="491">
        <v>77</v>
      </c>
    </row>
    <row r="1651" spans="1:25">
      <c r="A1651" s="426">
        <f>'Page 1 - General Information'!$G$12</f>
        <v>113362403</v>
      </c>
      <c r="B1651" s="426" t="str">
        <f>'Page 1 - General Information'!$G$16</f>
        <v>2562</v>
      </c>
      <c r="C1651" s="489" t="s">
        <v>19151</v>
      </c>
      <c r="D1651" s="426"/>
      <c r="E1651" s="426"/>
      <c r="F1651" s="426"/>
      <c r="G1651" s="426"/>
      <c r="H1651" s="426"/>
      <c r="I1651" s="426"/>
      <c r="J1651" s="426"/>
      <c r="K1651" s="426"/>
      <c r="L1651" s="426"/>
      <c r="M1651" s="426"/>
      <c r="N1651" s="426" t="s">
        <v>4157</v>
      </c>
      <c r="O1651" s="490">
        <f>INDEX('Page 2 - Team Information'!$K$14:$AP$184,Y1651,X1651)</f>
        <v>0</v>
      </c>
      <c r="P1651" s="426"/>
      <c r="Q1651" s="426"/>
      <c r="R1651" s="426"/>
      <c r="S1651" s="426" t="s">
        <v>5793</v>
      </c>
      <c r="T1651" s="426"/>
      <c r="U1651" s="426"/>
      <c r="V1651" s="426"/>
      <c r="W1651" s="426"/>
      <c r="X1651" s="491">
        <v>22</v>
      </c>
      <c r="Y1651" s="491">
        <v>77</v>
      </c>
    </row>
    <row r="1652" spans="1:25">
      <c r="A1652" s="426">
        <f>'Page 1 - General Information'!$G$12</f>
        <v>113362403</v>
      </c>
      <c r="B1652" s="426" t="str">
        <f>'Page 1 - General Information'!$G$16</f>
        <v>2562</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c r="A1653" s="426">
        <f>'Page 1 - General Information'!$G$12</f>
        <v>113362403</v>
      </c>
      <c r="B1653" s="426" t="str">
        <f>'Page 1 - General Information'!$G$16</f>
        <v>2562</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c r="A1654" s="426">
        <f>'Page 1 - General Information'!$G$12</f>
        <v>113362403</v>
      </c>
      <c r="B1654" s="426" t="str">
        <f>'Page 1 - General Information'!$G$16</f>
        <v>2562</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c r="A1655" s="426">
        <f>'Page 1 - General Information'!$G$12</f>
        <v>113362403</v>
      </c>
      <c r="B1655" s="426" t="str">
        <f>'Page 1 - General Information'!$G$16</f>
        <v>2562</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c r="A1656" s="426">
        <f>'Page 1 - General Information'!$G$12</f>
        <v>113362403</v>
      </c>
      <c r="B1656" s="426" t="str">
        <f>'Page 1 - General Information'!$G$16</f>
        <v>2562</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c r="A1657" s="426">
        <f>'Page 1 - General Information'!$G$12</f>
        <v>113362403</v>
      </c>
      <c r="B1657" s="426" t="str">
        <f>'Page 1 - General Information'!$G$16</f>
        <v>2562</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c r="A1658" s="426">
        <f>'Page 1 - General Information'!$G$12</f>
        <v>113362403</v>
      </c>
      <c r="B1658" s="426" t="str">
        <f>'Page 1 - General Information'!$G$16</f>
        <v>2562</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c r="A1659" s="426">
        <f>'Page 1 - General Information'!$G$12</f>
        <v>113362403</v>
      </c>
      <c r="B1659" s="426" t="str">
        <f>'Page 1 - General Information'!$G$16</f>
        <v>2562</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c r="A1660" s="426">
        <f>'Page 1 - General Information'!$G$12</f>
        <v>113362403</v>
      </c>
      <c r="B1660" s="426" t="str">
        <f>'Page 1 - General Information'!$G$16</f>
        <v>2562</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c r="A1661" s="426">
        <f>'Page 1 - General Information'!$G$12</f>
        <v>113362403</v>
      </c>
      <c r="B1661" s="426" t="str">
        <f>'Page 1 - General Information'!$G$16</f>
        <v>2562</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c r="A1662" s="426">
        <f>'Page 1 - General Information'!$G$12</f>
        <v>113362403</v>
      </c>
      <c r="B1662" s="426" t="str">
        <f>'Page 1 - General Information'!$G$16</f>
        <v>2562</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c r="A1663" s="426">
        <f>'Page 1 - General Information'!$G$12</f>
        <v>113362403</v>
      </c>
      <c r="B1663" s="426" t="str">
        <f>'Page 1 - General Information'!$G$16</f>
        <v>2562</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c r="A1664" s="426">
        <f>'Page 1 - General Information'!$G$12</f>
        <v>113362403</v>
      </c>
      <c r="B1664" s="426" t="str">
        <f>'Page 1 - General Information'!$G$16</f>
        <v>2562</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c r="A1665" s="426">
        <f>'Page 1 - General Information'!$G$12</f>
        <v>113362403</v>
      </c>
      <c r="B1665" s="426" t="str">
        <f>'Page 1 - General Information'!$G$16</f>
        <v>2562</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c r="A1666" s="426">
        <f>'Page 1 - General Information'!$G$12</f>
        <v>113362403</v>
      </c>
      <c r="B1666" s="426" t="str">
        <f>'Page 1 - General Information'!$G$16</f>
        <v>2562</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c r="A1667" s="426">
        <f>'Page 1 - General Information'!$G$12</f>
        <v>113362403</v>
      </c>
      <c r="B1667" s="426" t="str">
        <f>'Page 1 - General Information'!$G$16</f>
        <v>2562</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c r="A1668" s="426">
        <f>'Page 1 - General Information'!$G$12</f>
        <v>113362403</v>
      </c>
      <c r="B1668" s="426" t="str">
        <f>'Page 1 - General Information'!$G$16</f>
        <v>2562</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c r="A1669" s="426">
        <f>'Page 1 - General Information'!$G$12</f>
        <v>113362403</v>
      </c>
      <c r="B1669" s="426" t="str">
        <f>'Page 1 - General Information'!$G$16</f>
        <v>2562</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c r="A1670" s="426">
        <f>'Page 1 - General Information'!$G$12</f>
        <v>113362403</v>
      </c>
      <c r="B1670" s="426" t="str">
        <f>'Page 1 - General Information'!$G$16</f>
        <v>2562</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c r="A1671" s="426">
        <f>'Page 1 - General Information'!$G$12</f>
        <v>113362403</v>
      </c>
      <c r="B1671" s="426" t="str">
        <f>'Page 1 - General Information'!$G$16</f>
        <v>2562</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c r="A1672" s="426">
        <f>'Page 1 - General Information'!$G$12</f>
        <v>113362403</v>
      </c>
      <c r="B1672" s="426" t="str">
        <f>'Page 1 - General Information'!$G$16</f>
        <v>2562</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c r="A1673" s="426">
        <f>'Page 1 - General Information'!$G$12</f>
        <v>113362403</v>
      </c>
      <c r="B1673" s="426" t="str">
        <f>'Page 1 - General Information'!$G$16</f>
        <v>2562</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c r="A1674" s="426">
        <f>'Page 1 - General Information'!$G$12</f>
        <v>113362403</v>
      </c>
      <c r="B1674" s="426" t="str">
        <f>'Page 1 - General Information'!$G$16</f>
        <v>2562</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c r="A1675" s="426">
        <f>'Page 1 - General Information'!$G$12</f>
        <v>113362403</v>
      </c>
      <c r="B1675" s="426" t="str">
        <f>'Page 1 - General Information'!$G$16</f>
        <v>2562</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c r="A1676" s="426">
        <f>'Page 1 - General Information'!$G$12</f>
        <v>113362403</v>
      </c>
      <c r="B1676" s="426" t="str">
        <f>'Page 1 - General Information'!$G$16</f>
        <v>2562</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c r="A1677" s="426">
        <f>'Page 1 - General Information'!$G$12</f>
        <v>113362403</v>
      </c>
      <c r="B1677" s="426" t="str">
        <f>'Page 1 - General Information'!$G$16</f>
        <v>2562</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c r="A1678" s="426">
        <f>'Page 1 - General Information'!$G$12</f>
        <v>113362403</v>
      </c>
      <c r="B1678" s="426" t="str">
        <f>'Page 1 - General Information'!$G$16</f>
        <v>2562</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c r="A1679" s="426">
        <f>'Page 1 - General Information'!$G$12</f>
        <v>113362403</v>
      </c>
      <c r="B1679" s="426" t="str">
        <f>'Page 1 - General Information'!$G$16</f>
        <v>2562</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c r="A1680" s="426">
        <f>'Page 1 - General Information'!$G$12</f>
        <v>113362403</v>
      </c>
      <c r="B1680" s="426" t="str">
        <f>'Page 1 - General Information'!$G$16</f>
        <v>2562</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c r="A1681" s="426">
        <f>'Page 1 - General Information'!$G$12</f>
        <v>113362403</v>
      </c>
      <c r="B1681" s="426" t="str">
        <f>'Page 1 - General Information'!$G$16</f>
        <v>2562</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c r="A1682" s="426">
        <f>'Page 1 - General Information'!$G$12</f>
        <v>113362403</v>
      </c>
      <c r="B1682" s="426" t="str">
        <f>'Page 1 - General Information'!$G$16</f>
        <v>2562</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c r="A1683" s="426">
        <f>'Page 1 - General Information'!$G$12</f>
        <v>113362403</v>
      </c>
      <c r="B1683" s="426" t="str">
        <f>'Page 1 - General Information'!$G$16</f>
        <v>2562</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f>INDEX('Page 2 - Team Information'!$K$14:$AP$184,Y1683,X1683)</f>
        <v>0</v>
      </c>
      <c r="W1683" s="426"/>
      <c r="X1683" s="491">
        <v>6</v>
      </c>
      <c r="Y1683" s="491">
        <v>80</v>
      </c>
    </row>
    <row r="1684" spans="1:25">
      <c r="A1684" s="426">
        <f>'Page 1 - General Information'!$G$12</f>
        <v>113362403</v>
      </c>
      <c r="B1684" s="426" t="str">
        <f>'Page 1 - General Information'!$G$16</f>
        <v>2562</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c r="A1685" s="426">
        <f>'Page 1 - General Information'!$G$12</f>
        <v>113362403</v>
      </c>
      <c r="B1685" s="426" t="str">
        <f>'Page 1 - General Information'!$G$16</f>
        <v>2562</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
      </c>
      <c r="U1685" s="426"/>
      <c r="V1685" s="426"/>
      <c r="W1685" s="426"/>
      <c r="X1685" s="491">
        <v>9</v>
      </c>
      <c r="Y1685" s="491">
        <v>80</v>
      </c>
    </row>
    <row r="1686" spans="1:25">
      <c r="A1686" s="426">
        <f>'Page 1 - General Information'!$G$12</f>
        <v>113362403</v>
      </c>
      <c r="B1686" s="426" t="str">
        <f>'Page 1 - General Information'!$G$16</f>
        <v>2562</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c r="A1687" s="426">
        <f>'Page 1 - General Information'!$G$12</f>
        <v>113362403</v>
      </c>
      <c r="B1687" s="426" t="str">
        <f>'Page 1 - General Information'!$G$16</f>
        <v>2562</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c r="A1688" s="426">
        <f>'Page 1 - General Information'!$G$12</f>
        <v>113362403</v>
      </c>
      <c r="B1688" s="426" t="str">
        <f>'Page 1 - General Information'!$G$16</f>
        <v>2562</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c r="A1689" s="426">
        <f>'Page 1 - General Information'!$G$12</f>
        <v>113362403</v>
      </c>
      <c r="B1689" s="426" t="str">
        <f>'Page 1 - General Information'!$G$16</f>
        <v>2562</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c r="A1690" s="426">
        <f>'Page 1 - General Information'!$G$12</f>
        <v>113362403</v>
      </c>
      <c r="B1690" s="426" t="str">
        <f>'Page 1 - General Information'!$G$16</f>
        <v>2562</v>
      </c>
      <c r="C1690" s="489" t="s">
        <v>19151</v>
      </c>
      <c r="D1690" s="426"/>
      <c r="E1690" s="426"/>
      <c r="F1690" s="426"/>
      <c r="G1690" s="426"/>
      <c r="H1690" s="426"/>
      <c r="I1690" s="426"/>
      <c r="J1690" s="426"/>
      <c r="K1690" s="426"/>
      <c r="L1690" s="426"/>
      <c r="M1690" s="426"/>
      <c r="N1690" s="426" t="s">
        <v>4157</v>
      </c>
      <c r="O1690" s="490">
        <f>INDEX('Page 2 - Team Information'!$K$14:$AP$184,Y1690,X1690)</f>
        <v>0</v>
      </c>
      <c r="P1690" s="426"/>
      <c r="Q1690" s="426"/>
      <c r="R1690" s="426"/>
      <c r="S1690" s="426" t="s">
        <v>5832</v>
      </c>
      <c r="T1690" s="426"/>
      <c r="U1690" s="426"/>
      <c r="V1690" s="426"/>
      <c r="W1690" s="426"/>
      <c r="X1690" s="491">
        <v>15</v>
      </c>
      <c r="Y1690" s="491">
        <v>80</v>
      </c>
    </row>
    <row r="1691" spans="1:25">
      <c r="A1691" s="426">
        <f>'Page 1 - General Information'!$G$12</f>
        <v>113362403</v>
      </c>
      <c r="B1691" s="426" t="str">
        <f>'Page 1 - General Information'!$G$16</f>
        <v>2562</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c r="A1692" s="426">
        <f>'Page 1 - General Information'!$G$12</f>
        <v>113362403</v>
      </c>
      <c r="B1692" s="426" t="str">
        <f>'Page 1 - General Information'!$G$16</f>
        <v>2562</v>
      </c>
      <c r="C1692" s="489" t="s">
        <v>19151</v>
      </c>
      <c r="D1692" s="426"/>
      <c r="E1692" s="426"/>
      <c r="F1692" s="426"/>
      <c r="G1692" s="426"/>
      <c r="H1692" s="426"/>
      <c r="I1692" s="426"/>
      <c r="J1692" s="426"/>
      <c r="K1692" s="426"/>
      <c r="L1692" s="426"/>
      <c r="M1692" s="426"/>
      <c r="N1692" s="426" t="s">
        <v>4157</v>
      </c>
      <c r="O1692" s="490">
        <f>INDEX('Page 2 - Team Information'!$K$14:$AP$184,Y1692,X1692)</f>
        <v>0</v>
      </c>
      <c r="P1692" s="426"/>
      <c r="Q1692" s="426"/>
      <c r="R1692" s="426"/>
      <c r="S1692" s="426" t="s">
        <v>5834</v>
      </c>
      <c r="T1692" s="426"/>
      <c r="U1692" s="426"/>
      <c r="V1692" s="426"/>
      <c r="W1692" s="426"/>
      <c r="X1692" s="491">
        <v>17</v>
      </c>
      <c r="Y1692" s="491">
        <v>80</v>
      </c>
    </row>
    <row r="1693" spans="1:25">
      <c r="A1693" s="426">
        <f>'Page 1 - General Information'!$G$12</f>
        <v>113362403</v>
      </c>
      <c r="B1693" s="426" t="str">
        <f>'Page 1 - General Information'!$G$16</f>
        <v>2562</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c r="A1694" s="426">
        <f>'Page 1 - General Information'!$G$12</f>
        <v>113362403</v>
      </c>
      <c r="B1694" s="426" t="str">
        <f>'Page 1 - General Information'!$G$16</f>
        <v>2562</v>
      </c>
      <c r="C1694" s="489" t="s">
        <v>19151</v>
      </c>
      <c r="D1694" s="426"/>
      <c r="E1694" s="426"/>
      <c r="F1694" s="426"/>
      <c r="G1694" s="426"/>
      <c r="H1694" s="426"/>
      <c r="I1694" s="426"/>
      <c r="J1694" s="426"/>
      <c r="K1694" s="426"/>
      <c r="L1694" s="426"/>
      <c r="M1694" s="426"/>
      <c r="N1694" s="426" t="s">
        <v>4157</v>
      </c>
      <c r="O1694" s="490">
        <f>INDEX('Page 2 - Team Information'!$K$14:$AP$184,Y1694,X1694)</f>
        <v>0</v>
      </c>
      <c r="P1694" s="426"/>
      <c r="Q1694" s="426"/>
      <c r="R1694" s="426"/>
      <c r="S1694" s="426" t="s">
        <v>5836</v>
      </c>
      <c r="T1694" s="426"/>
      <c r="U1694" s="426"/>
      <c r="V1694" s="426"/>
      <c r="W1694" s="426"/>
      <c r="X1694" s="491">
        <v>20</v>
      </c>
      <c r="Y1694" s="491">
        <v>80</v>
      </c>
    </row>
    <row r="1695" spans="1:25">
      <c r="A1695" s="426">
        <f>'Page 1 - General Information'!$G$12</f>
        <v>113362403</v>
      </c>
      <c r="B1695" s="426" t="str">
        <f>'Page 1 - General Information'!$G$16</f>
        <v>2562</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c r="A1696" s="426">
        <f>'Page 1 - General Information'!$G$12</f>
        <v>113362403</v>
      </c>
      <c r="B1696" s="426" t="str">
        <f>'Page 1 - General Information'!$G$16</f>
        <v>2562</v>
      </c>
      <c r="C1696" s="489" t="s">
        <v>19151</v>
      </c>
      <c r="D1696" s="426"/>
      <c r="E1696" s="426"/>
      <c r="F1696" s="426"/>
      <c r="G1696" s="426"/>
      <c r="H1696" s="426"/>
      <c r="I1696" s="426"/>
      <c r="J1696" s="426"/>
      <c r="K1696" s="426"/>
      <c r="L1696" s="426"/>
      <c r="M1696" s="426"/>
      <c r="N1696" s="426" t="s">
        <v>4157</v>
      </c>
      <c r="O1696" s="490">
        <f>INDEX('Page 2 - Team Information'!$K$14:$AP$184,Y1696,X1696)</f>
        <v>0</v>
      </c>
      <c r="P1696" s="426"/>
      <c r="Q1696" s="426"/>
      <c r="R1696" s="426"/>
      <c r="S1696" s="426" t="s">
        <v>5838</v>
      </c>
      <c r="T1696" s="426"/>
      <c r="U1696" s="426"/>
      <c r="V1696" s="426"/>
      <c r="W1696" s="426"/>
      <c r="X1696" s="491">
        <v>22</v>
      </c>
      <c r="Y1696" s="491">
        <v>80</v>
      </c>
    </row>
    <row r="1697" spans="1:25">
      <c r="A1697" s="426">
        <f>'Page 1 - General Information'!$G$12</f>
        <v>113362403</v>
      </c>
      <c r="B1697" s="426" t="str">
        <f>'Page 1 - General Information'!$G$16</f>
        <v>2562</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c r="A1698" s="426">
        <f>'Page 1 - General Information'!$G$12</f>
        <v>113362403</v>
      </c>
      <c r="B1698" s="426" t="str">
        <f>'Page 1 - General Information'!$G$16</f>
        <v>2562</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t="str">
        <f>INDEX('Page 2 - Team Information'!$K$14:$AP$184,Y1698,X1698)</f>
        <v xml:space="preserve">Yes </v>
      </c>
      <c r="W1698" s="426"/>
      <c r="X1698" s="491">
        <v>6</v>
      </c>
      <c r="Y1698" s="491">
        <v>81</v>
      </c>
    </row>
    <row r="1699" spans="1:25">
      <c r="A1699" s="426">
        <f>'Page 1 - General Information'!$G$12</f>
        <v>113362403</v>
      </c>
      <c r="B1699" s="426" t="str">
        <f>'Page 1 - General Information'!$G$16</f>
        <v>2562</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c r="A1700" s="426">
        <f>'Page 1 - General Information'!$G$12</f>
        <v>113362403</v>
      </c>
      <c r="B1700" s="426" t="str">
        <f>'Page 1 - General Information'!$G$16</f>
        <v>2562</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1971-06-30</v>
      </c>
      <c r="U1700" s="426"/>
      <c r="V1700" s="426"/>
      <c r="W1700" s="426"/>
      <c r="X1700" s="491">
        <v>9</v>
      </c>
      <c r="Y1700" s="491">
        <v>81</v>
      </c>
    </row>
    <row r="1701" spans="1:25">
      <c r="A1701" s="426">
        <f>'Page 1 - General Information'!$G$12</f>
        <v>113362403</v>
      </c>
      <c r="B1701" s="426" t="str">
        <f>'Page 1 - General Information'!$G$16</f>
        <v>2562</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c r="A1702" s="426">
        <f>'Page 1 - General Information'!$G$12</f>
        <v>113362403</v>
      </c>
      <c r="B1702" s="426" t="str">
        <f>'Page 1 - General Information'!$G$16</f>
        <v>2562</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c r="A1703" s="426">
        <f>'Page 1 - General Information'!$G$12</f>
        <v>113362403</v>
      </c>
      <c r="B1703" s="426" t="str">
        <f>'Page 1 - General Information'!$G$16</f>
        <v>2562</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c r="A1704" s="426">
        <f>'Page 1 - General Information'!$G$12</f>
        <v>113362403</v>
      </c>
      <c r="B1704" s="426" t="str">
        <f>'Page 1 - General Information'!$G$16</f>
        <v>2562</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c r="A1705" s="426">
        <f>'Page 1 - General Information'!$G$12</f>
        <v>113362403</v>
      </c>
      <c r="B1705" s="426" t="str">
        <f>'Page 1 - General Information'!$G$16</f>
        <v>2562</v>
      </c>
      <c r="C1705" s="489" t="s">
        <v>19151</v>
      </c>
      <c r="D1705" s="426"/>
      <c r="E1705" s="426"/>
      <c r="F1705" s="426"/>
      <c r="G1705" s="426"/>
      <c r="H1705" s="426"/>
      <c r="I1705" s="426"/>
      <c r="J1705" s="426"/>
      <c r="K1705" s="426"/>
      <c r="L1705" s="426"/>
      <c r="M1705" s="426"/>
      <c r="N1705" s="426" t="s">
        <v>4157</v>
      </c>
      <c r="O1705" s="490">
        <f>INDEX('Page 2 - Team Information'!$K$14:$AP$184,Y1705,X1705)</f>
        <v>22</v>
      </c>
      <c r="P1705" s="426"/>
      <c r="Q1705" s="426"/>
      <c r="R1705" s="426"/>
      <c r="S1705" s="426" t="s">
        <v>5847</v>
      </c>
      <c r="T1705" s="426"/>
      <c r="U1705" s="426"/>
      <c r="V1705" s="426"/>
      <c r="W1705" s="426"/>
      <c r="X1705" s="491">
        <v>15</v>
      </c>
      <c r="Y1705" s="491">
        <v>81</v>
      </c>
    </row>
    <row r="1706" spans="1:25">
      <c r="A1706" s="426">
        <f>'Page 1 - General Information'!$G$12</f>
        <v>113362403</v>
      </c>
      <c r="B1706" s="426" t="str">
        <f>'Page 1 - General Information'!$G$16</f>
        <v>2562</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c r="A1707" s="426">
        <f>'Page 1 - General Information'!$G$12</f>
        <v>113362403</v>
      </c>
      <c r="B1707" s="426" t="str">
        <f>'Page 1 - General Information'!$G$16</f>
        <v>2562</v>
      </c>
      <c r="C1707" s="489" t="s">
        <v>19151</v>
      </c>
      <c r="D1707" s="426"/>
      <c r="E1707" s="426"/>
      <c r="F1707" s="426"/>
      <c r="G1707" s="426"/>
      <c r="H1707" s="426"/>
      <c r="I1707" s="426"/>
      <c r="J1707" s="426"/>
      <c r="K1707" s="426"/>
      <c r="L1707" s="426"/>
      <c r="M1707" s="426"/>
      <c r="N1707" s="426" t="s">
        <v>4157</v>
      </c>
      <c r="O1707" s="490">
        <f>INDEX('Page 2 - Team Information'!$K$14:$AP$184,Y1707,X1707)</f>
        <v>22</v>
      </c>
      <c r="P1707" s="426"/>
      <c r="Q1707" s="426"/>
      <c r="R1707" s="426"/>
      <c r="S1707" s="426" t="s">
        <v>5849</v>
      </c>
      <c r="T1707" s="426"/>
      <c r="U1707" s="426"/>
      <c r="V1707" s="426"/>
      <c r="W1707" s="426"/>
      <c r="X1707" s="491">
        <v>17</v>
      </c>
      <c r="Y1707" s="491">
        <v>81</v>
      </c>
    </row>
    <row r="1708" spans="1:25">
      <c r="A1708" s="426">
        <f>'Page 1 - General Information'!$G$12</f>
        <v>113362403</v>
      </c>
      <c r="B1708" s="426" t="str">
        <f>'Page 1 - General Information'!$G$16</f>
        <v>2562</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c r="A1709" s="426">
        <f>'Page 1 - General Information'!$G$12</f>
        <v>113362403</v>
      </c>
      <c r="B1709" s="426" t="str">
        <f>'Page 1 - General Information'!$G$16</f>
        <v>2562</v>
      </c>
      <c r="C1709" s="489" t="s">
        <v>19151</v>
      </c>
      <c r="D1709" s="426"/>
      <c r="E1709" s="426"/>
      <c r="F1709" s="426"/>
      <c r="G1709" s="426"/>
      <c r="H1709" s="426"/>
      <c r="I1709" s="426"/>
      <c r="J1709" s="426"/>
      <c r="K1709" s="426"/>
      <c r="L1709" s="426"/>
      <c r="M1709" s="426"/>
      <c r="N1709" s="426" t="s">
        <v>4157</v>
      </c>
      <c r="O1709" s="490">
        <f>INDEX('Page 2 - Team Information'!$K$14:$AP$184,Y1709,X1709)</f>
        <v>22</v>
      </c>
      <c r="P1709" s="426"/>
      <c r="Q1709" s="426"/>
      <c r="R1709" s="426"/>
      <c r="S1709" s="426" t="s">
        <v>5851</v>
      </c>
      <c r="T1709" s="426"/>
      <c r="U1709" s="426"/>
      <c r="V1709" s="426"/>
      <c r="W1709" s="426"/>
      <c r="X1709" s="491">
        <v>20</v>
      </c>
      <c r="Y1709" s="491">
        <v>81</v>
      </c>
    </row>
    <row r="1710" spans="1:25">
      <c r="A1710" s="426">
        <f>'Page 1 - General Information'!$G$12</f>
        <v>113362403</v>
      </c>
      <c r="B1710" s="426" t="str">
        <f>'Page 1 - General Information'!$G$16</f>
        <v>2562</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c r="A1711" s="426">
        <f>'Page 1 - General Information'!$G$12</f>
        <v>113362403</v>
      </c>
      <c r="B1711" s="426" t="str">
        <f>'Page 1 - General Information'!$G$16</f>
        <v>2562</v>
      </c>
      <c r="C1711" s="489" t="s">
        <v>19151</v>
      </c>
      <c r="D1711" s="426"/>
      <c r="E1711" s="426"/>
      <c r="F1711" s="426"/>
      <c r="G1711" s="426"/>
      <c r="H1711" s="426"/>
      <c r="I1711" s="426"/>
      <c r="J1711" s="426"/>
      <c r="K1711" s="426"/>
      <c r="L1711" s="426"/>
      <c r="M1711" s="426"/>
      <c r="N1711" s="426" t="s">
        <v>4157</v>
      </c>
      <c r="O1711" s="490">
        <f>INDEX('Page 2 - Team Information'!$K$14:$AP$184,Y1711,X1711)</f>
        <v>22</v>
      </c>
      <c r="P1711" s="426"/>
      <c r="Q1711" s="426"/>
      <c r="R1711" s="426"/>
      <c r="S1711" s="426" t="s">
        <v>5853</v>
      </c>
      <c r="T1711" s="426"/>
      <c r="U1711" s="426"/>
      <c r="V1711" s="426"/>
      <c r="W1711" s="426"/>
      <c r="X1711" s="491">
        <v>22</v>
      </c>
      <c r="Y1711" s="491">
        <v>81</v>
      </c>
    </row>
    <row r="1712" spans="1:25">
      <c r="A1712" s="426">
        <f>'Page 1 - General Information'!$G$12</f>
        <v>113362403</v>
      </c>
      <c r="B1712" s="426" t="str">
        <f>'Page 1 - General Information'!$G$16</f>
        <v>2562</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c r="A1713" s="426">
        <f>'Page 1 - General Information'!$G$12</f>
        <v>113362403</v>
      </c>
      <c r="B1713" s="426" t="str">
        <f>'Page 1 - General Information'!$G$16</f>
        <v>2562</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t="str">
        <f>INDEX('Page 2 - Team Information'!$K$14:$AP$184,Y1713,X1713)</f>
        <v xml:space="preserve">Yes </v>
      </c>
      <c r="W1713" s="426"/>
      <c r="X1713" s="491">
        <v>6</v>
      </c>
      <c r="Y1713" s="491">
        <v>82</v>
      </c>
    </row>
    <row r="1714" spans="1:25">
      <c r="A1714" s="426">
        <f>'Page 1 - General Information'!$G$12</f>
        <v>113362403</v>
      </c>
      <c r="B1714" s="426" t="str">
        <f>'Page 1 - General Information'!$G$16</f>
        <v>2562</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c r="A1715" s="426">
        <f>'Page 1 - General Information'!$G$12</f>
        <v>113362403</v>
      </c>
      <c r="B1715" s="426" t="str">
        <f>'Page 1 - General Information'!$G$16</f>
        <v>2562</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2004-06-30</v>
      </c>
      <c r="U1715" s="426"/>
      <c r="V1715" s="426"/>
      <c r="W1715" s="426"/>
      <c r="X1715" s="491">
        <v>9</v>
      </c>
      <c r="Y1715" s="491">
        <v>82</v>
      </c>
    </row>
    <row r="1716" spans="1:25">
      <c r="A1716" s="426">
        <f>'Page 1 - General Information'!$G$12</f>
        <v>113362403</v>
      </c>
      <c r="B1716" s="426" t="str">
        <f>'Page 1 - General Information'!$G$16</f>
        <v>2562</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c r="A1717" s="426">
        <f>'Page 1 - General Information'!$G$12</f>
        <v>113362403</v>
      </c>
      <c r="B1717" s="426" t="str">
        <f>'Page 1 - General Information'!$G$16</f>
        <v>2562</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c r="A1718" s="426">
        <f>'Page 1 - General Information'!$G$12</f>
        <v>113362403</v>
      </c>
      <c r="B1718" s="426" t="str">
        <f>'Page 1 - General Information'!$G$16</f>
        <v>2562</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c r="A1719" s="426">
        <f>'Page 1 - General Information'!$G$12</f>
        <v>113362403</v>
      </c>
      <c r="B1719" s="426" t="str">
        <f>'Page 1 - General Information'!$G$16</f>
        <v>2562</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c r="A1720" s="426">
        <f>'Page 1 - General Information'!$G$12</f>
        <v>113362403</v>
      </c>
      <c r="B1720" s="426" t="str">
        <f>'Page 1 - General Information'!$G$16</f>
        <v>2562</v>
      </c>
      <c r="C1720" s="489" t="s">
        <v>19151</v>
      </c>
      <c r="D1720" s="426"/>
      <c r="E1720" s="426"/>
      <c r="F1720" s="426"/>
      <c r="G1720" s="426"/>
      <c r="H1720" s="426"/>
      <c r="I1720" s="426"/>
      <c r="J1720" s="426"/>
      <c r="K1720" s="426"/>
      <c r="L1720" s="426"/>
      <c r="M1720" s="426"/>
      <c r="N1720" s="426" t="s">
        <v>4157</v>
      </c>
      <c r="O1720" s="490">
        <f>INDEX('Page 2 - Team Information'!$K$14:$AP$184,Y1720,X1720)</f>
        <v>20</v>
      </c>
      <c r="P1720" s="426"/>
      <c r="Q1720" s="426"/>
      <c r="R1720" s="426"/>
      <c r="S1720" s="426" t="s">
        <v>5862</v>
      </c>
      <c r="T1720" s="426"/>
      <c r="U1720" s="426"/>
      <c r="V1720" s="426"/>
      <c r="W1720" s="426"/>
      <c r="X1720" s="491">
        <v>15</v>
      </c>
      <c r="Y1720" s="491">
        <v>82</v>
      </c>
    </row>
    <row r="1721" spans="1:25">
      <c r="A1721" s="426">
        <f>'Page 1 - General Information'!$G$12</f>
        <v>113362403</v>
      </c>
      <c r="B1721" s="426" t="str">
        <f>'Page 1 - General Information'!$G$16</f>
        <v>2562</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c r="A1722" s="426">
        <f>'Page 1 - General Information'!$G$12</f>
        <v>113362403</v>
      </c>
      <c r="B1722" s="426" t="str">
        <f>'Page 1 - General Information'!$G$16</f>
        <v>2562</v>
      </c>
      <c r="C1722" s="489" t="s">
        <v>19151</v>
      </c>
      <c r="D1722" s="426"/>
      <c r="E1722" s="426"/>
      <c r="F1722" s="426"/>
      <c r="G1722" s="426"/>
      <c r="H1722" s="426"/>
      <c r="I1722" s="426"/>
      <c r="J1722" s="426"/>
      <c r="K1722" s="426"/>
      <c r="L1722" s="426"/>
      <c r="M1722" s="426"/>
      <c r="N1722" s="426" t="s">
        <v>4157</v>
      </c>
      <c r="O1722" s="490">
        <f>INDEX('Page 2 - Team Information'!$K$14:$AP$184,Y1722,X1722)</f>
        <v>20</v>
      </c>
      <c r="P1722" s="426"/>
      <c r="Q1722" s="426"/>
      <c r="R1722" s="426"/>
      <c r="S1722" s="426" t="s">
        <v>5864</v>
      </c>
      <c r="T1722" s="426"/>
      <c r="U1722" s="426"/>
      <c r="V1722" s="426"/>
      <c r="W1722" s="426"/>
      <c r="X1722" s="491">
        <v>17</v>
      </c>
      <c r="Y1722" s="491">
        <v>82</v>
      </c>
    </row>
    <row r="1723" spans="1:25">
      <c r="A1723" s="426">
        <f>'Page 1 - General Information'!$G$12</f>
        <v>113362403</v>
      </c>
      <c r="B1723" s="426" t="str">
        <f>'Page 1 - General Information'!$G$16</f>
        <v>2562</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c r="A1724" s="426">
        <f>'Page 1 - General Information'!$G$12</f>
        <v>113362403</v>
      </c>
      <c r="B1724" s="426" t="str">
        <f>'Page 1 - General Information'!$G$16</f>
        <v>2562</v>
      </c>
      <c r="C1724" s="489" t="s">
        <v>19151</v>
      </c>
      <c r="D1724" s="426"/>
      <c r="E1724" s="426"/>
      <c r="F1724" s="426"/>
      <c r="G1724" s="426"/>
      <c r="H1724" s="426"/>
      <c r="I1724" s="426"/>
      <c r="J1724" s="426"/>
      <c r="K1724" s="426"/>
      <c r="L1724" s="426"/>
      <c r="M1724" s="426"/>
      <c r="N1724" s="426" t="s">
        <v>4157</v>
      </c>
      <c r="O1724" s="490">
        <f>INDEX('Page 2 - Team Information'!$K$14:$AP$184,Y1724,X1724)</f>
        <v>20</v>
      </c>
      <c r="P1724" s="426"/>
      <c r="Q1724" s="426"/>
      <c r="R1724" s="426"/>
      <c r="S1724" s="426" t="s">
        <v>5866</v>
      </c>
      <c r="T1724" s="426"/>
      <c r="U1724" s="426"/>
      <c r="V1724" s="426"/>
      <c r="W1724" s="426"/>
      <c r="X1724" s="491">
        <v>20</v>
      </c>
      <c r="Y1724" s="491">
        <v>82</v>
      </c>
    </row>
    <row r="1725" spans="1:25">
      <c r="A1725" s="426">
        <f>'Page 1 - General Information'!$G$12</f>
        <v>113362403</v>
      </c>
      <c r="B1725" s="426" t="str">
        <f>'Page 1 - General Information'!$G$16</f>
        <v>2562</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c r="A1726" s="426">
        <f>'Page 1 - General Information'!$G$12</f>
        <v>113362403</v>
      </c>
      <c r="B1726" s="426" t="str">
        <f>'Page 1 - General Information'!$G$16</f>
        <v>2562</v>
      </c>
      <c r="C1726" s="489" t="s">
        <v>19151</v>
      </c>
      <c r="D1726" s="426"/>
      <c r="E1726" s="426"/>
      <c r="F1726" s="426"/>
      <c r="G1726" s="426"/>
      <c r="H1726" s="426"/>
      <c r="I1726" s="426"/>
      <c r="J1726" s="426"/>
      <c r="K1726" s="426"/>
      <c r="L1726" s="426"/>
      <c r="M1726" s="426"/>
      <c r="N1726" s="426" t="s">
        <v>4157</v>
      </c>
      <c r="O1726" s="490">
        <f>INDEX('Page 2 - Team Information'!$K$14:$AP$184,Y1726,X1726)</f>
        <v>20</v>
      </c>
      <c r="P1726" s="426"/>
      <c r="Q1726" s="426"/>
      <c r="R1726" s="426"/>
      <c r="S1726" s="426" t="s">
        <v>5868</v>
      </c>
      <c r="T1726" s="426"/>
      <c r="U1726" s="426"/>
      <c r="V1726" s="426"/>
      <c r="W1726" s="426"/>
      <c r="X1726" s="491">
        <v>22</v>
      </c>
      <c r="Y1726" s="491">
        <v>82</v>
      </c>
    </row>
    <row r="1727" spans="1:25">
      <c r="A1727" s="426">
        <f>'Page 1 - General Information'!$G$12</f>
        <v>113362403</v>
      </c>
      <c r="B1727" s="426" t="str">
        <f>'Page 1 - General Information'!$G$16</f>
        <v>2562</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c r="A1728" s="426">
        <f>'Page 1 - General Information'!$G$12</f>
        <v>113362403</v>
      </c>
      <c r="B1728" s="426" t="str">
        <f>'Page 1 - General Information'!$G$16</f>
        <v>2562</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t="str">
        <f>INDEX('Page 2 - Team Information'!$K$14:$AP$184,Y1728,X1728)</f>
        <v xml:space="preserve">Yes </v>
      </c>
      <c r="W1728" s="426"/>
      <c r="X1728" s="491">
        <v>6</v>
      </c>
      <c r="Y1728" s="491">
        <v>83</v>
      </c>
    </row>
    <row r="1729" spans="1:25">
      <c r="A1729" s="426">
        <f>'Page 1 - General Information'!$G$12</f>
        <v>113362403</v>
      </c>
      <c r="B1729" s="426" t="str">
        <f>'Page 1 - General Information'!$G$16</f>
        <v>2562</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c r="A1730" s="426">
        <f>'Page 1 - General Information'!$G$12</f>
        <v>113362403</v>
      </c>
      <c r="B1730" s="426" t="str">
        <f>'Page 1 - General Information'!$G$16</f>
        <v>2562</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
      </c>
      <c r="U1730" s="426"/>
      <c r="V1730" s="426"/>
      <c r="W1730" s="426"/>
      <c r="X1730" s="491">
        <v>9</v>
      </c>
      <c r="Y1730" s="491">
        <v>83</v>
      </c>
    </row>
    <row r="1731" spans="1:25">
      <c r="A1731" s="426">
        <f>'Page 1 - General Information'!$G$12</f>
        <v>113362403</v>
      </c>
      <c r="B1731" s="426" t="str">
        <f>'Page 1 - General Information'!$G$16</f>
        <v>2562</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c r="A1732" s="426">
        <f>'Page 1 - General Information'!$G$12</f>
        <v>113362403</v>
      </c>
      <c r="B1732" s="426" t="str">
        <f>'Page 1 - General Information'!$G$16</f>
        <v>2562</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c r="A1733" s="426">
        <f>'Page 1 - General Information'!$G$12</f>
        <v>113362403</v>
      </c>
      <c r="B1733" s="426" t="str">
        <f>'Page 1 - General Information'!$G$16</f>
        <v>2562</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c r="A1734" s="426">
        <f>'Page 1 - General Information'!$G$12</f>
        <v>113362403</v>
      </c>
      <c r="B1734" s="426" t="str">
        <f>'Page 1 - General Information'!$G$16</f>
        <v>2562</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c r="A1735" s="426">
        <f>'Page 1 - General Information'!$G$12</f>
        <v>113362403</v>
      </c>
      <c r="B1735" s="426" t="str">
        <f>'Page 1 - General Information'!$G$16</f>
        <v>2562</v>
      </c>
      <c r="C1735" s="489" t="s">
        <v>19151</v>
      </c>
      <c r="D1735" s="426"/>
      <c r="E1735" s="426"/>
      <c r="F1735" s="426"/>
      <c r="G1735" s="426"/>
      <c r="H1735" s="426"/>
      <c r="I1735" s="426"/>
      <c r="J1735" s="426"/>
      <c r="K1735" s="426"/>
      <c r="L1735" s="426"/>
      <c r="M1735" s="426"/>
      <c r="N1735" s="426" t="s">
        <v>4157</v>
      </c>
      <c r="O1735" s="490">
        <f>INDEX('Page 2 - Team Information'!$K$14:$AP$184,Y1735,X1735)</f>
        <v>0</v>
      </c>
      <c r="P1735" s="426"/>
      <c r="Q1735" s="426"/>
      <c r="R1735" s="426"/>
      <c r="S1735" s="426" t="s">
        <v>5877</v>
      </c>
      <c r="T1735" s="426"/>
      <c r="U1735" s="426"/>
      <c r="V1735" s="426"/>
      <c r="W1735" s="426"/>
      <c r="X1735" s="491">
        <v>15</v>
      </c>
      <c r="Y1735" s="491">
        <v>83</v>
      </c>
    </row>
    <row r="1736" spans="1:25">
      <c r="A1736" s="426">
        <f>'Page 1 - General Information'!$G$12</f>
        <v>113362403</v>
      </c>
      <c r="B1736" s="426" t="str">
        <f>'Page 1 - General Information'!$G$16</f>
        <v>2562</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c r="A1737" s="426">
        <f>'Page 1 - General Information'!$G$12</f>
        <v>113362403</v>
      </c>
      <c r="B1737" s="426" t="str">
        <f>'Page 1 - General Information'!$G$16</f>
        <v>2562</v>
      </c>
      <c r="C1737" s="489" t="s">
        <v>19151</v>
      </c>
      <c r="D1737" s="426"/>
      <c r="E1737" s="426"/>
      <c r="F1737" s="426"/>
      <c r="G1737" s="426"/>
      <c r="H1737" s="426"/>
      <c r="I1737" s="426"/>
      <c r="J1737" s="426"/>
      <c r="K1737" s="426"/>
      <c r="L1737" s="426"/>
      <c r="M1737" s="426"/>
      <c r="N1737" s="426" t="s">
        <v>4157</v>
      </c>
      <c r="O1737" s="490">
        <f>INDEX('Page 2 - Team Information'!$K$14:$AP$184,Y1737,X1737)</f>
        <v>0</v>
      </c>
      <c r="P1737" s="426"/>
      <c r="Q1737" s="426"/>
      <c r="R1737" s="426"/>
      <c r="S1737" s="426" t="s">
        <v>5879</v>
      </c>
      <c r="T1737" s="426"/>
      <c r="U1737" s="426"/>
      <c r="V1737" s="426"/>
      <c r="W1737" s="426"/>
      <c r="X1737" s="491">
        <v>17</v>
      </c>
      <c r="Y1737" s="491">
        <v>83</v>
      </c>
    </row>
    <row r="1738" spans="1:25">
      <c r="A1738" s="426">
        <f>'Page 1 - General Information'!$G$12</f>
        <v>113362403</v>
      </c>
      <c r="B1738" s="426" t="str">
        <f>'Page 1 - General Information'!$G$16</f>
        <v>2562</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c r="A1739" s="426">
        <f>'Page 1 - General Information'!$G$12</f>
        <v>113362403</v>
      </c>
      <c r="B1739" s="426" t="str">
        <f>'Page 1 - General Information'!$G$16</f>
        <v>2562</v>
      </c>
      <c r="C1739" s="489" t="s">
        <v>19151</v>
      </c>
      <c r="D1739" s="426"/>
      <c r="E1739" s="426"/>
      <c r="F1739" s="426"/>
      <c r="G1739" s="426"/>
      <c r="H1739" s="426"/>
      <c r="I1739" s="426"/>
      <c r="J1739" s="426"/>
      <c r="K1739" s="426"/>
      <c r="L1739" s="426"/>
      <c r="M1739" s="426"/>
      <c r="N1739" s="426" t="s">
        <v>4157</v>
      </c>
      <c r="O1739" s="490">
        <f>INDEX('Page 2 - Team Information'!$K$14:$AP$184,Y1739,X1739)</f>
        <v>0</v>
      </c>
      <c r="P1739" s="426"/>
      <c r="Q1739" s="426"/>
      <c r="R1739" s="426"/>
      <c r="S1739" s="426" t="s">
        <v>5881</v>
      </c>
      <c r="T1739" s="426"/>
      <c r="U1739" s="426"/>
      <c r="V1739" s="426"/>
      <c r="W1739" s="426"/>
      <c r="X1739" s="491">
        <v>20</v>
      </c>
      <c r="Y1739" s="491">
        <v>83</v>
      </c>
    </row>
    <row r="1740" spans="1:25">
      <c r="A1740" s="426">
        <f>'Page 1 - General Information'!$G$12</f>
        <v>113362403</v>
      </c>
      <c r="B1740" s="426" t="str">
        <f>'Page 1 - General Information'!$G$16</f>
        <v>2562</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c r="A1741" s="426">
        <f>'Page 1 - General Information'!$G$12</f>
        <v>113362403</v>
      </c>
      <c r="B1741" s="426" t="str">
        <f>'Page 1 - General Information'!$G$16</f>
        <v>2562</v>
      </c>
      <c r="C1741" s="489" t="s">
        <v>19151</v>
      </c>
      <c r="D1741" s="426"/>
      <c r="E1741" s="426"/>
      <c r="F1741" s="426"/>
      <c r="G1741" s="426"/>
      <c r="H1741" s="426"/>
      <c r="I1741" s="426"/>
      <c r="J1741" s="426"/>
      <c r="K1741" s="426"/>
      <c r="L1741" s="426"/>
      <c r="M1741" s="426"/>
      <c r="N1741" s="426" t="s">
        <v>4157</v>
      </c>
      <c r="O1741" s="490">
        <f>INDEX('Page 2 - Team Information'!$K$14:$AP$184,Y1741,X1741)</f>
        <v>0</v>
      </c>
      <c r="P1741" s="426"/>
      <c r="Q1741" s="426"/>
      <c r="R1741" s="426"/>
      <c r="S1741" s="426" t="s">
        <v>5883</v>
      </c>
      <c r="T1741" s="426"/>
      <c r="U1741" s="426"/>
      <c r="V1741" s="426"/>
      <c r="W1741" s="426"/>
      <c r="X1741" s="491">
        <v>22</v>
      </c>
      <c r="Y1741" s="491">
        <v>83</v>
      </c>
    </row>
    <row r="1742" spans="1:25">
      <c r="A1742" s="426">
        <f>'Page 1 - General Information'!$G$12</f>
        <v>113362403</v>
      </c>
      <c r="B1742" s="426" t="str">
        <f>'Page 1 - General Information'!$G$16</f>
        <v>2562</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t="str">
        <f>INDEX('Page 2 - Team Information'!$K$14:$AP$184,Y1742,X1742)</f>
        <v xml:space="preserve">Yes </v>
      </c>
      <c r="W1742" s="426"/>
      <c r="X1742" s="491">
        <v>5</v>
      </c>
      <c r="Y1742" s="491">
        <v>84</v>
      </c>
    </row>
    <row r="1743" spans="1:25">
      <c r="A1743" s="426">
        <f>'Page 1 - General Information'!$G$12</f>
        <v>113362403</v>
      </c>
      <c r="B1743" s="426" t="str">
        <f>'Page 1 - General Information'!$G$16</f>
        <v>2562</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c r="A1744" s="426">
        <f>'Page 1 - General Information'!$G$12</f>
        <v>113362403</v>
      </c>
      <c r="B1744" s="426" t="str">
        <f>'Page 1 - General Information'!$G$16</f>
        <v>2562</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c r="A1745" s="426">
        <f>'Page 1 - General Information'!$G$12</f>
        <v>113362403</v>
      </c>
      <c r="B1745" s="426" t="str">
        <f>'Page 1 - General Information'!$G$16</f>
        <v>2562</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1981-06-30</v>
      </c>
      <c r="U1745" s="426"/>
      <c r="V1745" s="426"/>
      <c r="W1745" s="426"/>
      <c r="X1745" s="491">
        <v>9</v>
      </c>
      <c r="Y1745" s="491">
        <v>84</v>
      </c>
    </row>
    <row r="1746" spans="1:25">
      <c r="A1746" s="426">
        <f>'Page 1 - General Information'!$G$12</f>
        <v>113362403</v>
      </c>
      <c r="B1746" s="426" t="str">
        <f>'Page 1 - General Information'!$G$16</f>
        <v>2562</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c r="A1747" s="426">
        <f>'Page 1 - General Information'!$G$12</f>
        <v>113362403</v>
      </c>
      <c r="B1747" s="426" t="str">
        <f>'Page 1 - General Information'!$G$16</f>
        <v>2562</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c r="A1748" s="426">
        <f>'Page 1 - General Information'!$G$12</f>
        <v>113362403</v>
      </c>
      <c r="B1748" s="426" t="str">
        <f>'Page 1 - General Information'!$G$16</f>
        <v>2562</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c r="A1749" s="426">
        <f>'Page 1 - General Information'!$G$12</f>
        <v>113362403</v>
      </c>
      <c r="B1749" s="426" t="str">
        <f>'Page 1 - General Information'!$G$16</f>
        <v>2562</v>
      </c>
      <c r="C1749" s="489" t="s">
        <v>19151</v>
      </c>
      <c r="D1749" s="426"/>
      <c r="E1749" s="426"/>
      <c r="F1749" s="426"/>
      <c r="G1749" s="426"/>
      <c r="H1749" s="426"/>
      <c r="I1749" s="426"/>
      <c r="J1749" s="426"/>
      <c r="K1749" s="426"/>
      <c r="L1749" s="426"/>
      <c r="M1749" s="426"/>
      <c r="N1749" s="426" t="s">
        <v>4157</v>
      </c>
      <c r="O1749" s="490">
        <f>INDEX('Page 2 - Team Information'!$K$14:$AP$184,Y1749,X1749)</f>
        <v>7</v>
      </c>
      <c r="P1749" s="426"/>
      <c r="Q1749" s="426"/>
      <c r="R1749" s="426"/>
      <c r="S1749" s="426" t="s">
        <v>5891</v>
      </c>
      <c r="T1749" s="426"/>
      <c r="U1749" s="426"/>
      <c r="V1749" s="426"/>
      <c r="W1749" s="426"/>
      <c r="X1749" s="491">
        <v>14</v>
      </c>
      <c r="Y1749" s="491">
        <v>84</v>
      </c>
    </row>
    <row r="1750" spans="1:25">
      <c r="A1750" s="426">
        <f>'Page 1 - General Information'!$G$12</f>
        <v>113362403</v>
      </c>
      <c r="B1750" s="426" t="str">
        <f>'Page 1 - General Information'!$G$16</f>
        <v>2562</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c r="A1751" s="426">
        <f>'Page 1 - General Information'!$G$12</f>
        <v>113362403</v>
      </c>
      <c r="B1751" s="426" t="str">
        <f>'Page 1 - General Information'!$G$16</f>
        <v>2562</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c r="A1752" s="426">
        <f>'Page 1 - General Information'!$G$12</f>
        <v>113362403</v>
      </c>
      <c r="B1752" s="426" t="str">
        <f>'Page 1 - General Information'!$G$16</f>
        <v>2562</v>
      </c>
      <c r="C1752" s="489" t="s">
        <v>19151</v>
      </c>
      <c r="D1752" s="426"/>
      <c r="E1752" s="426"/>
      <c r="F1752" s="426"/>
      <c r="G1752" s="426"/>
      <c r="H1752" s="426"/>
      <c r="I1752" s="426"/>
      <c r="J1752" s="426"/>
      <c r="K1752" s="426"/>
      <c r="L1752" s="426"/>
      <c r="M1752" s="426"/>
      <c r="N1752" s="426" t="s">
        <v>4157</v>
      </c>
      <c r="O1752" s="490">
        <f>INDEX('Page 2 - Team Information'!$K$14:$AP$184,Y1752,X1752)</f>
        <v>7</v>
      </c>
      <c r="P1752" s="426"/>
      <c r="Q1752" s="426"/>
      <c r="R1752" s="426"/>
      <c r="S1752" s="426" t="s">
        <v>5894</v>
      </c>
      <c r="T1752" s="426"/>
      <c r="U1752" s="426"/>
      <c r="V1752" s="426"/>
      <c r="W1752" s="426"/>
      <c r="X1752" s="491">
        <v>17</v>
      </c>
      <c r="Y1752" s="491">
        <v>84</v>
      </c>
    </row>
    <row r="1753" spans="1:25">
      <c r="A1753" s="426">
        <f>'Page 1 - General Information'!$G$12</f>
        <v>113362403</v>
      </c>
      <c r="B1753" s="426" t="str">
        <f>'Page 1 - General Information'!$G$16</f>
        <v>2562</v>
      </c>
      <c r="C1753" s="489" t="s">
        <v>19151</v>
      </c>
      <c r="D1753" s="426"/>
      <c r="E1753" s="426"/>
      <c r="F1753" s="426"/>
      <c r="G1753" s="426"/>
      <c r="H1753" s="426"/>
      <c r="I1753" s="426"/>
      <c r="J1753" s="426"/>
      <c r="K1753" s="426"/>
      <c r="L1753" s="426"/>
      <c r="M1753" s="426"/>
      <c r="N1753" s="426" t="s">
        <v>4157</v>
      </c>
      <c r="O1753" s="490">
        <f>INDEX('Page 2 - Team Information'!$K$14:$AP$184,Y1753,X1753)</f>
        <v>7</v>
      </c>
      <c r="P1753" s="426"/>
      <c r="Q1753" s="426"/>
      <c r="R1753" s="426"/>
      <c r="S1753" s="426" t="s">
        <v>5895</v>
      </c>
      <c r="T1753" s="426"/>
      <c r="U1753" s="426"/>
      <c r="V1753" s="426"/>
      <c r="W1753" s="426"/>
      <c r="X1753" s="491">
        <v>19</v>
      </c>
      <c r="Y1753" s="491">
        <v>84</v>
      </c>
    </row>
    <row r="1754" spans="1:25">
      <c r="A1754" s="426">
        <f>'Page 1 - General Information'!$G$12</f>
        <v>113362403</v>
      </c>
      <c r="B1754" s="426" t="str">
        <f>'Page 1 - General Information'!$G$16</f>
        <v>2562</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c r="A1755" s="426">
        <f>'Page 1 - General Information'!$G$12</f>
        <v>113362403</v>
      </c>
      <c r="B1755" s="426" t="str">
        <f>'Page 1 - General Information'!$G$16</f>
        <v>2562</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c r="A1756" s="426">
        <f>'Page 1 - General Information'!$G$12</f>
        <v>113362403</v>
      </c>
      <c r="B1756" s="426" t="str">
        <f>'Page 1 - General Information'!$G$16</f>
        <v>2562</v>
      </c>
      <c r="C1756" s="489" t="s">
        <v>19151</v>
      </c>
      <c r="D1756" s="426"/>
      <c r="E1756" s="426"/>
      <c r="F1756" s="426"/>
      <c r="G1756" s="426"/>
      <c r="H1756" s="426"/>
      <c r="I1756" s="426"/>
      <c r="J1756" s="426"/>
      <c r="K1756" s="426"/>
      <c r="L1756" s="426"/>
      <c r="M1756" s="426"/>
      <c r="N1756" s="426" t="s">
        <v>4157</v>
      </c>
      <c r="O1756" s="490">
        <f>INDEX('Page 2 - Team Information'!$K$14:$AP$184,Y1756,X1756)</f>
        <v>7</v>
      </c>
      <c r="P1756" s="426"/>
      <c r="Q1756" s="426"/>
      <c r="R1756" s="426"/>
      <c r="S1756" s="426" t="s">
        <v>5898</v>
      </c>
      <c r="T1756" s="426"/>
      <c r="U1756" s="426"/>
      <c r="V1756" s="426"/>
      <c r="W1756" s="426"/>
      <c r="X1756" s="491">
        <v>22</v>
      </c>
      <c r="Y1756" s="491">
        <v>84</v>
      </c>
    </row>
    <row r="1757" spans="1:25">
      <c r="A1757" s="426">
        <f>'Page 1 - General Information'!$G$12</f>
        <v>113362403</v>
      </c>
      <c r="B1757" s="426" t="str">
        <f>'Page 1 - General Information'!$G$16</f>
        <v>2562</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t="str">
        <f>INDEX('Page 2 - Team Information'!$K$14:$AP$184,Y1757,X1757)</f>
        <v xml:space="preserve">Yes </v>
      </c>
      <c r="W1757" s="426"/>
      <c r="X1757" s="491">
        <v>5</v>
      </c>
      <c r="Y1757" s="491">
        <v>85</v>
      </c>
    </row>
    <row r="1758" spans="1:25">
      <c r="A1758" s="426">
        <f>'Page 1 - General Information'!$G$12</f>
        <v>113362403</v>
      </c>
      <c r="B1758" s="426" t="str">
        <f>'Page 1 - General Information'!$G$16</f>
        <v>2562</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c r="A1759" s="426">
        <f>'Page 1 - General Information'!$G$12</f>
        <v>113362403</v>
      </c>
      <c r="B1759" s="426" t="str">
        <f>'Page 1 - General Information'!$G$16</f>
        <v>2562</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c r="A1760" s="426">
        <f>'Page 1 - General Information'!$G$12</f>
        <v>113362403</v>
      </c>
      <c r="B1760" s="426" t="str">
        <f>'Page 1 - General Information'!$G$16</f>
        <v>2562</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1957-06-30</v>
      </c>
      <c r="U1760" s="426"/>
      <c r="V1760" s="426"/>
      <c r="W1760" s="426"/>
      <c r="X1760" s="491">
        <v>9</v>
      </c>
      <c r="Y1760" s="491">
        <v>85</v>
      </c>
    </row>
    <row r="1761" spans="1:25">
      <c r="A1761" s="426">
        <f>'Page 1 - General Information'!$G$12</f>
        <v>113362403</v>
      </c>
      <c r="B1761" s="426" t="str">
        <f>'Page 1 - General Information'!$G$16</f>
        <v>2562</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c r="A1762" s="426">
        <f>'Page 1 - General Information'!$G$12</f>
        <v>113362403</v>
      </c>
      <c r="B1762" s="426" t="str">
        <f>'Page 1 - General Information'!$G$16</f>
        <v>2562</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
      </c>
      <c r="U1762" s="426"/>
      <c r="V1762" s="426"/>
      <c r="W1762" s="426"/>
      <c r="X1762" s="491">
        <v>11</v>
      </c>
      <c r="Y1762" s="491">
        <v>85</v>
      </c>
    </row>
    <row r="1763" spans="1:25">
      <c r="A1763" s="426">
        <f>'Page 1 - General Information'!$G$12</f>
        <v>113362403</v>
      </c>
      <c r="B1763" s="426" t="str">
        <f>'Page 1 - General Information'!$G$16</f>
        <v>2562</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c r="A1764" s="426">
        <f>'Page 1 - General Information'!$G$12</f>
        <v>113362403</v>
      </c>
      <c r="B1764" s="426" t="str">
        <f>'Page 1 - General Information'!$G$16</f>
        <v>2562</v>
      </c>
      <c r="C1764" s="489" t="s">
        <v>19151</v>
      </c>
      <c r="D1764" s="426"/>
      <c r="E1764" s="426"/>
      <c r="F1764" s="426"/>
      <c r="G1764" s="426"/>
      <c r="H1764" s="426"/>
      <c r="I1764" s="426"/>
      <c r="J1764" s="426"/>
      <c r="K1764" s="426"/>
      <c r="L1764" s="426"/>
      <c r="M1764" s="426"/>
      <c r="N1764" s="426" t="s">
        <v>4157</v>
      </c>
      <c r="O1764" s="490">
        <f>INDEX('Page 2 - Team Information'!$K$14:$AP$184,Y1764,X1764)</f>
        <v>18</v>
      </c>
      <c r="P1764" s="426"/>
      <c r="Q1764" s="426"/>
      <c r="R1764" s="426"/>
      <c r="S1764" s="426" t="s">
        <v>5906</v>
      </c>
      <c r="T1764" s="426"/>
      <c r="U1764" s="426"/>
      <c r="V1764" s="426"/>
      <c r="W1764" s="426"/>
      <c r="X1764" s="491">
        <v>14</v>
      </c>
      <c r="Y1764" s="491">
        <v>85</v>
      </c>
    </row>
    <row r="1765" spans="1:25">
      <c r="A1765" s="426">
        <f>'Page 1 - General Information'!$G$12</f>
        <v>113362403</v>
      </c>
      <c r="B1765" s="426" t="str">
        <f>'Page 1 - General Information'!$G$16</f>
        <v>2562</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c r="A1766" s="426">
        <f>'Page 1 - General Information'!$G$12</f>
        <v>113362403</v>
      </c>
      <c r="B1766" s="426" t="str">
        <f>'Page 1 - General Information'!$G$16</f>
        <v>2562</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c r="A1767" s="426">
        <f>'Page 1 - General Information'!$G$12</f>
        <v>113362403</v>
      </c>
      <c r="B1767" s="426" t="str">
        <f>'Page 1 - General Information'!$G$16</f>
        <v>2562</v>
      </c>
      <c r="C1767" s="489" t="s">
        <v>19151</v>
      </c>
      <c r="D1767" s="426"/>
      <c r="E1767" s="426"/>
      <c r="F1767" s="426"/>
      <c r="G1767" s="426"/>
      <c r="H1767" s="426"/>
      <c r="I1767" s="426"/>
      <c r="J1767" s="426"/>
      <c r="K1767" s="426"/>
      <c r="L1767" s="426"/>
      <c r="M1767" s="426"/>
      <c r="N1767" s="426" t="s">
        <v>4157</v>
      </c>
      <c r="O1767" s="490">
        <f>INDEX('Page 2 - Team Information'!$K$14:$AP$184,Y1767,X1767)</f>
        <v>18</v>
      </c>
      <c r="P1767" s="426"/>
      <c r="Q1767" s="426"/>
      <c r="R1767" s="426"/>
      <c r="S1767" s="426" t="s">
        <v>5909</v>
      </c>
      <c r="T1767" s="426"/>
      <c r="U1767" s="426"/>
      <c r="V1767" s="426"/>
      <c r="W1767" s="426"/>
      <c r="X1767" s="491">
        <v>17</v>
      </c>
      <c r="Y1767" s="491">
        <v>85</v>
      </c>
    </row>
    <row r="1768" spans="1:25">
      <c r="A1768" s="426">
        <f>'Page 1 - General Information'!$G$12</f>
        <v>113362403</v>
      </c>
      <c r="B1768" s="426" t="str">
        <f>'Page 1 - General Information'!$G$16</f>
        <v>2562</v>
      </c>
      <c r="C1768" s="489" t="s">
        <v>19151</v>
      </c>
      <c r="D1768" s="426"/>
      <c r="E1768" s="426"/>
      <c r="F1768" s="426"/>
      <c r="G1768" s="426"/>
      <c r="H1768" s="426"/>
      <c r="I1768" s="426"/>
      <c r="J1768" s="426"/>
      <c r="K1768" s="426"/>
      <c r="L1768" s="426"/>
      <c r="M1768" s="426"/>
      <c r="N1768" s="426" t="s">
        <v>4157</v>
      </c>
      <c r="O1768" s="490">
        <f>INDEX('Page 2 - Team Information'!$K$14:$AP$184,Y1768,X1768)</f>
        <v>18</v>
      </c>
      <c r="P1768" s="426"/>
      <c r="Q1768" s="426"/>
      <c r="R1768" s="426"/>
      <c r="S1768" s="426" t="s">
        <v>5910</v>
      </c>
      <c r="T1768" s="426"/>
      <c r="U1768" s="426"/>
      <c r="V1768" s="426"/>
      <c r="W1768" s="426"/>
      <c r="X1768" s="491">
        <v>19</v>
      </c>
      <c r="Y1768" s="491">
        <v>85</v>
      </c>
    </row>
    <row r="1769" spans="1:25">
      <c r="A1769" s="426">
        <f>'Page 1 - General Information'!$G$12</f>
        <v>113362403</v>
      </c>
      <c r="B1769" s="426" t="str">
        <f>'Page 1 - General Information'!$G$16</f>
        <v>2562</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c r="A1770" s="426">
        <f>'Page 1 - General Information'!$G$12</f>
        <v>113362403</v>
      </c>
      <c r="B1770" s="426" t="str">
        <f>'Page 1 - General Information'!$G$16</f>
        <v>2562</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c r="A1771" s="426">
        <f>'Page 1 - General Information'!$G$12</f>
        <v>113362403</v>
      </c>
      <c r="B1771" s="426" t="str">
        <f>'Page 1 - General Information'!$G$16</f>
        <v>2562</v>
      </c>
      <c r="C1771" s="489" t="s">
        <v>19151</v>
      </c>
      <c r="D1771" s="426"/>
      <c r="E1771" s="426"/>
      <c r="F1771" s="426"/>
      <c r="G1771" s="426"/>
      <c r="H1771" s="426"/>
      <c r="I1771" s="426"/>
      <c r="J1771" s="426"/>
      <c r="K1771" s="426"/>
      <c r="L1771" s="426"/>
      <c r="M1771" s="426"/>
      <c r="N1771" s="426" t="s">
        <v>4157</v>
      </c>
      <c r="O1771" s="490">
        <f>INDEX('Page 2 - Team Information'!$K$14:$AP$184,Y1771,X1771)</f>
        <v>18</v>
      </c>
      <c r="P1771" s="426"/>
      <c r="Q1771" s="426"/>
      <c r="R1771" s="426"/>
      <c r="S1771" s="426" t="s">
        <v>5913</v>
      </c>
      <c r="T1771" s="426"/>
      <c r="U1771" s="426"/>
      <c r="V1771" s="426"/>
      <c r="W1771" s="426"/>
      <c r="X1771" s="491">
        <v>22</v>
      </c>
      <c r="Y1771" s="491">
        <v>85</v>
      </c>
    </row>
    <row r="1772" spans="1:25">
      <c r="A1772" s="426">
        <f>'Page 1 - General Information'!$G$12</f>
        <v>113362403</v>
      </c>
      <c r="B1772" s="426" t="str">
        <f>'Page 1 - General Information'!$G$16</f>
        <v>2562</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t="str">
        <f>INDEX('Page 2 - Team Information'!$K$14:$AP$184,Y1772,X1772)</f>
        <v xml:space="preserve">Yes </v>
      </c>
      <c r="W1772" s="426"/>
      <c r="X1772" s="491">
        <v>5</v>
      </c>
      <c r="Y1772" s="491">
        <v>86</v>
      </c>
    </row>
    <row r="1773" spans="1:25">
      <c r="A1773" s="426">
        <f>'Page 1 - General Information'!$G$12</f>
        <v>113362403</v>
      </c>
      <c r="B1773" s="426" t="str">
        <f>'Page 1 - General Information'!$G$16</f>
        <v>2562</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c r="A1774" s="426">
        <f>'Page 1 - General Information'!$G$12</f>
        <v>113362403</v>
      </c>
      <c r="B1774" s="426" t="str">
        <f>'Page 1 - General Information'!$G$16</f>
        <v>2562</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c r="A1775" s="426">
        <f>'Page 1 - General Information'!$G$12</f>
        <v>113362403</v>
      </c>
      <c r="B1775" s="426" t="str">
        <f>'Page 1 - General Information'!$G$16</f>
        <v>2562</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
      </c>
      <c r="U1775" s="426"/>
      <c r="V1775" s="426"/>
      <c r="W1775" s="426"/>
      <c r="X1775" s="491">
        <v>9</v>
      </c>
      <c r="Y1775" s="491">
        <v>86</v>
      </c>
    </row>
    <row r="1776" spans="1:25">
      <c r="A1776" s="426">
        <f>'Page 1 - General Information'!$G$12</f>
        <v>113362403</v>
      </c>
      <c r="B1776" s="426" t="str">
        <f>'Page 1 - General Information'!$G$16</f>
        <v>2562</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c r="A1777" s="426">
        <f>'Page 1 - General Information'!$G$12</f>
        <v>113362403</v>
      </c>
      <c r="B1777" s="426" t="str">
        <f>'Page 1 - General Information'!$G$16</f>
        <v>2562</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c r="A1778" s="426">
        <f>'Page 1 - General Information'!$G$12</f>
        <v>113362403</v>
      </c>
      <c r="B1778" s="426" t="str">
        <f>'Page 1 - General Information'!$G$16</f>
        <v>2562</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c r="A1779" s="426">
        <f>'Page 1 - General Information'!$G$12</f>
        <v>113362403</v>
      </c>
      <c r="B1779" s="426" t="str">
        <f>'Page 1 - General Information'!$G$16</f>
        <v>2562</v>
      </c>
      <c r="C1779" s="489" t="s">
        <v>19151</v>
      </c>
      <c r="D1779" s="426"/>
      <c r="E1779" s="426"/>
      <c r="F1779" s="426"/>
      <c r="G1779" s="426"/>
      <c r="H1779" s="426"/>
      <c r="I1779" s="426"/>
      <c r="J1779" s="426"/>
      <c r="K1779" s="426"/>
      <c r="L1779" s="426"/>
      <c r="M1779" s="426"/>
      <c r="N1779" s="426" t="s">
        <v>4157</v>
      </c>
      <c r="O1779" s="490">
        <f>INDEX('Page 2 - Team Information'!$K$14:$AP$184,Y1779,X1779)</f>
        <v>6</v>
      </c>
      <c r="P1779" s="426"/>
      <c r="Q1779" s="426"/>
      <c r="R1779" s="426"/>
      <c r="S1779" s="426" t="s">
        <v>5921</v>
      </c>
      <c r="T1779" s="426"/>
      <c r="U1779" s="426"/>
      <c r="V1779" s="426"/>
      <c r="W1779" s="426"/>
      <c r="X1779" s="491">
        <v>14</v>
      </c>
      <c r="Y1779" s="491">
        <v>86</v>
      </c>
    </row>
    <row r="1780" spans="1:25">
      <c r="A1780" s="426">
        <f>'Page 1 - General Information'!$G$12</f>
        <v>113362403</v>
      </c>
      <c r="B1780" s="426" t="str">
        <f>'Page 1 - General Information'!$G$16</f>
        <v>2562</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c r="A1781" s="426">
        <f>'Page 1 - General Information'!$G$12</f>
        <v>113362403</v>
      </c>
      <c r="B1781" s="426" t="str">
        <f>'Page 1 - General Information'!$G$16</f>
        <v>2562</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c r="A1782" s="426">
        <f>'Page 1 - General Information'!$G$12</f>
        <v>113362403</v>
      </c>
      <c r="B1782" s="426" t="str">
        <f>'Page 1 - General Information'!$G$16</f>
        <v>2562</v>
      </c>
      <c r="C1782" s="489" t="s">
        <v>19151</v>
      </c>
      <c r="D1782" s="426"/>
      <c r="E1782" s="426"/>
      <c r="F1782" s="426"/>
      <c r="G1782" s="426"/>
      <c r="H1782" s="426"/>
      <c r="I1782" s="426"/>
      <c r="J1782" s="426"/>
      <c r="K1782" s="426"/>
      <c r="L1782" s="426"/>
      <c r="M1782" s="426"/>
      <c r="N1782" s="426" t="s">
        <v>4157</v>
      </c>
      <c r="O1782" s="490">
        <f>INDEX('Page 2 - Team Information'!$K$14:$AP$184,Y1782,X1782)</f>
        <v>6</v>
      </c>
      <c r="P1782" s="426"/>
      <c r="Q1782" s="426"/>
      <c r="R1782" s="426"/>
      <c r="S1782" s="426" t="s">
        <v>5924</v>
      </c>
      <c r="T1782" s="426"/>
      <c r="U1782" s="426"/>
      <c r="V1782" s="426"/>
      <c r="W1782" s="426"/>
      <c r="X1782" s="491">
        <v>17</v>
      </c>
      <c r="Y1782" s="491">
        <v>86</v>
      </c>
    </row>
    <row r="1783" spans="1:25">
      <c r="A1783" s="426">
        <f>'Page 1 - General Information'!$G$12</f>
        <v>113362403</v>
      </c>
      <c r="B1783" s="426" t="str">
        <f>'Page 1 - General Information'!$G$16</f>
        <v>2562</v>
      </c>
      <c r="C1783" s="489" t="s">
        <v>19151</v>
      </c>
      <c r="D1783" s="426"/>
      <c r="E1783" s="426"/>
      <c r="F1783" s="426"/>
      <c r="G1783" s="426"/>
      <c r="H1783" s="426"/>
      <c r="I1783" s="426"/>
      <c r="J1783" s="426"/>
      <c r="K1783" s="426"/>
      <c r="L1783" s="426"/>
      <c r="M1783" s="426"/>
      <c r="N1783" s="426" t="s">
        <v>4157</v>
      </c>
      <c r="O1783" s="490">
        <f>INDEX('Page 2 - Team Information'!$K$14:$AP$184,Y1783,X1783)</f>
        <v>6</v>
      </c>
      <c r="P1783" s="426"/>
      <c r="Q1783" s="426"/>
      <c r="R1783" s="426"/>
      <c r="S1783" s="426" t="s">
        <v>5925</v>
      </c>
      <c r="T1783" s="426"/>
      <c r="U1783" s="426"/>
      <c r="V1783" s="426"/>
      <c r="W1783" s="426"/>
      <c r="X1783" s="491">
        <v>19</v>
      </c>
      <c r="Y1783" s="491">
        <v>86</v>
      </c>
    </row>
    <row r="1784" spans="1:25">
      <c r="A1784" s="426">
        <f>'Page 1 - General Information'!$G$12</f>
        <v>113362403</v>
      </c>
      <c r="B1784" s="426" t="str">
        <f>'Page 1 - General Information'!$G$16</f>
        <v>2562</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c r="A1785" s="426">
        <f>'Page 1 - General Information'!$G$12</f>
        <v>113362403</v>
      </c>
      <c r="B1785" s="426" t="str">
        <f>'Page 1 - General Information'!$G$16</f>
        <v>2562</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c r="A1786" s="426">
        <f>'Page 1 - General Information'!$G$12</f>
        <v>113362403</v>
      </c>
      <c r="B1786" s="426" t="str">
        <f>'Page 1 - General Information'!$G$16</f>
        <v>2562</v>
      </c>
      <c r="C1786" s="489" t="s">
        <v>19151</v>
      </c>
      <c r="D1786" s="426"/>
      <c r="E1786" s="426"/>
      <c r="F1786" s="426"/>
      <c r="G1786" s="426"/>
      <c r="H1786" s="426"/>
      <c r="I1786" s="426"/>
      <c r="J1786" s="426"/>
      <c r="K1786" s="426"/>
      <c r="L1786" s="426"/>
      <c r="M1786" s="426"/>
      <c r="N1786" s="426" t="s">
        <v>4157</v>
      </c>
      <c r="O1786" s="490">
        <f>INDEX('Page 2 - Team Information'!$K$14:$AP$184,Y1786,X1786)</f>
        <v>6</v>
      </c>
      <c r="P1786" s="426"/>
      <c r="Q1786" s="426"/>
      <c r="R1786" s="426"/>
      <c r="S1786" s="426" t="s">
        <v>5928</v>
      </c>
      <c r="T1786" s="426"/>
      <c r="U1786" s="426"/>
      <c r="V1786" s="426"/>
      <c r="W1786" s="426"/>
      <c r="X1786" s="491">
        <v>22</v>
      </c>
      <c r="Y1786" s="491">
        <v>86</v>
      </c>
    </row>
    <row r="1787" spans="1:25">
      <c r="A1787" s="426">
        <f>'Page 1 - General Information'!$G$12</f>
        <v>113362403</v>
      </c>
      <c r="B1787" s="426" t="str">
        <f>'Page 1 - General Information'!$G$16</f>
        <v>2562</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c r="A1788" s="426">
        <f>'Page 1 - General Information'!$G$12</f>
        <v>113362403</v>
      </c>
      <c r="B1788" s="426" t="str">
        <f>'Page 1 - General Information'!$G$16</f>
        <v>2562</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c r="A1789" s="426">
        <f>'Page 1 - General Information'!$G$12</f>
        <v>113362403</v>
      </c>
      <c r="B1789" s="426" t="str">
        <f>'Page 1 - General Information'!$G$16</f>
        <v>2562</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c r="A1790" s="426">
        <f>'Page 1 - General Information'!$G$12</f>
        <v>113362403</v>
      </c>
      <c r="B1790" s="426" t="str">
        <f>'Page 1 - General Information'!$G$16</f>
        <v>2562</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c r="A1791" s="426">
        <f>'Page 1 - General Information'!$G$12</f>
        <v>113362403</v>
      </c>
      <c r="B1791" s="426" t="str">
        <f>'Page 1 - General Information'!$G$16</f>
        <v>2562</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c r="A1792" s="426">
        <f>'Page 1 - General Information'!$G$12</f>
        <v>113362403</v>
      </c>
      <c r="B1792" s="426" t="str">
        <f>'Page 1 - General Information'!$G$16</f>
        <v>2562</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c r="A1793" s="426">
        <f>'Page 1 - General Information'!$G$12</f>
        <v>113362403</v>
      </c>
      <c r="B1793" s="426" t="str">
        <f>'Page 1 - General Information'!$G$16</f>
        <v>2562</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c r="A1794" s="426">
        <f>'Page 1 - General Information'!$G$12</f>
        <v>113362403</v>
      </c>
      <c r="B1794" s="426" t="str">
        <f>'Page 1 - General Information'!$G$16</f>
        <v>2562</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c r="A1795" s="426">
        <f>'Page 1 - General Information'!$G$12</f>
        <v>113362403</v>
      </c>
      <c r="B1795" s="426" t="str">
        <f>'Page 1 - General Information'!$G$16</f>
        <v>2562</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c r="A1796" s="426">
        <f>'Page 1 - General Information'!$G$12</f>
        <v>113362403</v>
      </c>
      <c r="B1796" s="426" t="str">
        <f>'Page 1 - General Information'!$G$16</f>
        <v>2562</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c r="A1797" s="426">
        <f>'Page 1 - General Information'!$G$12</f>
        <v>113362403</v>
      </c>
      <c r="B1797" s="426" t="str">
        <f>'Page 1 - General Information'!$G$16</f>
        <v>2562</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c r="A1798" s="426">
        <f>'Page 1 - General Information'!$G$12</f>
        <v>113362403</v>
      </c>
      <c r="B1798" s="426" t="str">
        <f>'Page 1 - General Information'!$G$16</f>
        <v>2562</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c r="A1799" s="426">
        <f>'Page 1 - General Information'!$G$12</f>
        <v>113362403</v>
      </c>
      <c r="B1799" s="426" t="str">
        <f>'Page 1 - General Information'!$G$16</f>
        <v>2562</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c r="A1800" s="426">
        <f>'Page 1 - General Information'!$G$12</f>
        <v>113362403</v>
      </c>
      <c r="B1800" s="426" t="str">
        <f>'Page 1 - General Information'!$G$16</f>
        <v>2562</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c r="A1801" s="426">
        <f>'Page 1 - General Information'!$G$12</f>
        <v>113362403</v>
      </c>
      <c r="B1801" s="426" t="str">
        <f>'Page 1 - General Information'!$G$16</f>
        <v>2562</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c r="A1802" s="426">
        <f>'Page 1 - General Information'!$G$12</f>
        <v>113362403</v>
      </c>
      <c r="B1802" s="426" t="str">
        <f>'Page 1 - General Information'!$G$16</f>
        <v>2562</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c r="A1803" s="426">
        <f>'Page 1 - General Information'!$G$12</f>
        <v>113362403</v>
      </c>
      <c r="B1803" s="426" t="str">
        <f>'Page 1 - General Information'!$G$16</f>
        <v>2562</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c r="A1804" s="426">
        <f>'Page 1 - General Information'!$G$12</f>
        <v>113362403</v>
      </c>
      <c r="B1804" s="426" t="str">
        <f>'Page 1 - General Information'!$G$16</f>
        <v>2562</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t="str">
        <f>INDEX('Page 2 - Team Information'!$K$14:$AP$184,Y1804,X1804)</f>
        <v xml:space="preserve">Yes </v>
      </c>
      <c r="W1804" s="426"/>
      <c r="X1804" s="491">
        <v>7</v>
      </c>
      <c r="Y1804" s="491">
        <v>88</v>
      </c>
    </row>
    <row r="1805" spans="1:25">
      <c r="A1805" s="426">
        <f>'Page 1 - General Information'!$G$12</f>
        <v>113362403</v>
      </c>
      <c r="B1805" s="426" t="str">
        <f>'Page 1 - General Information'!$G$16</f>
        <v>2562</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2013-06-30</v>
      </c>
      <c r="U1805" s="426"/>
      <c r="V1805" s="426"/>
      <c r="W1805" s="426"/>
      <c r="X1805" s="491">
        <v>9</v>
      </c>
      <c r="Y1805" s="491">
        <v>88</v>
      </c>
    </row>
    <row r="1806" spans="1:25">
      <c r="A1806" s="426">
        <f>'Page 1 - General Information'!$G$12</f>
        <v>113362403</v>
      </c>
      <c r="B1806" s="426" t="str">
        <f>'Page 1 - General Information'!$G$16</f>
        <v>2562</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c r="A1807" s="426">
        <f>'Page 1 - General Information'!$G$12</f>
        <v>113362403</v>
      </c>
      <c r="B1807" s="426" t="str">
        <f>'Page 1 - General Information'!$G$16</f>
        <v>2562</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c r="A1808" s="426">
        <f>'Page 1 - General Information'!$G$12</f>
        <v>113362403</v>
      </c>
      <c r="B1808" s="426" t="str">
        <f>'Page 1 - General Information'!$G$16</f>
        <v>2562</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c r="A1809" s="426">
        <f>'Page 1 - General Information'!$G$12</f>
        <v>113362403</v>
      </c>
      <c r="B1809" s="426" t="str">
        <f>'Page 1 - General Information'!$G$16</f>
        <v>2562</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c r="A1810" s="426">
        <f>'Page 1 - General Information'!$G$12</f>
        <v>113362403</v>
      </c>
      <c r="B1810" s="426" t="str">
        <f>'Page 1 - General Information'!$G$16</f>
        <v>2562</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c r="A1811" s="426">
        <f>'Page 1 - General Information'!$G$12</f>
        <v>113362403</v>
      </c>
      <c r="B1811" s="426" t="str">
        <f>'Page 1 - General Information'!$G$16</f>
        <v>2562</v>
      </c>
      <c r="C1811" s="489" t="s">
        <v>19151</v>
      </c>
      <c r="D1811" s="426"/>
      <c r="E1811" s="426"/>
      <c r="F1811" s="426"/>
      <c r="G1811" s="426"/>
      <c r="H1811" s="426"/>
      <c r="I1811" s="426"/>
      <c r="J1811" s="426"/>
      <c r="K1811" s="426"/>
      <c r="L1811" s="426"/>
      <c r="M1811" s="426"/>
      <c r="N1811" s="426" t="s">
        <v>4157</v>
      </c>
      <c r="O1811" s="490">
        <f>INDEX('Page 2 - Team Information'!$K$14:$AP$184,Y1811,X1811)</f>
        <v>18</v>
      </c>
      <c r="P1811" s="426"/>
      <c r="Q1811" s="426"/>
      <c r="R1811" s="426"/>
      <c r="S1811" s="426" t="s">
        <v>5953</v>
      </c>
      <c r="T1811" s="426"/>
      <c r="U1811" s="426"/>
      <c r="V1811" s="426"/>
      <c r="W1811" s="426"/>
      <c r="X1811" s="491">
        <v>16</v>
      </c>
      <c r="Y1811" s="491">
        <v>88</v>
      </c>
    </row>
    <row r="1812" spans="1:25">
      <c r="A1812" s="426">
        <f>'Page 1 - General Information'!$G$12</f>
        <v>113362403</v>
      </c>
      <c r="B1812" s="426" t="str">
        <f>'Page 1 - General Information'!$G$16</f>
        <v>2562</v>
      </c>
      <c r="C1812" s="489" t="s">
        <v>19151</v>
      </c>
      <c r="D1812" s="426"/>
      <c r="E1812" s="426"/>
      <c r="F1812" s="426"/>
      <c r="G1812" s="426"/>
      <c r="H1812" s="426"/>
      <c r="I1812" s="426"/>
      <c r="J1812" s="426"/>
      <c r="K1812" s="426"/>
      <c r="L1812" s="426"/>
      <c r="M1812" s="426"/>
      <c r="N1812" s="426" t="s">
        <v>4157</v>
      </c>
      <c r="O1812" s="490">
        <f>INDEX('Page 2 - Team Information'!$K$14:$AP$184,Y1812,X1812)</f>
        <v>18</v>
      </c>
      <c r="P1812" s="426"/>
      <c r="Q1812" s="426"/>
      <c r="R1812" s="426"/>
      <c r="S1812" s="426" t="s">
        <v>5954</v>
      </c>
      <c r="T1812" s="426"/>
      <c r="U1812" s="426"/>
      <c r="V1812" s="426"/>
      <c r="W1812" s="426"/>
      <c r="X1812" s="491">
        <v>17</v>
      </c>
      <c r="Y1812" s="491">
        <v>88</v>
      </c>
    </row>
    <row r="1813" spans="1:25">
      <c r="A1813" s="426">
        <f>'Page 1 - General Information'!$G$12</f>
        <v>113362403</v>
      </c>
      <c r="B1813" s="426" t="str">
        <f>'Page 1 - General Information'!$G$16</f>
        <v>2562</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c r="A1814" s="426">
        <f>'Page 1 - General Information'!$G$12</f>
        <v>113362403</v>
      </c>
      <c r="B1814" s="426" t="str">
        <f>'Page 1 - General Information'!$G$16</f>
        <v>2562</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c r="A1815" s="426">
        <f>'Page 1 - General Information'!$G$12</f>
        <v>113362403</v>
      </c>
      <c r="B1815" s="426" t="str">
        <f>'Page 1 - General Information'!$G$16</f>
        <v>2562</v>
      </c>
      <c r="C1815" s="489" t="s">
        <v>19151</v>
      </c>
      <c r="D1815" s="426"/>
      <c r="E1815" s="426"/>
      <c r="F1815" s="426"/>
      <c r="G1815" s="426"/>
      <c r="H1815" s="426"/>
      <c r="I1815" s="426"/>
      <c r="J1815" s="426"/>
      <c r="K1815" s="426"/>
      <c r="L1815" s="426"/>
      <c r="M1815" s="426"/>
      <c r="N1815" s="426" t="s">
        <v>4157</v>
      </c>
      <c r="O1815" s="490">
        <f>INDEX('Page 2 - Team Information'!$K$14:$AP$184,Y1815,X1815)</f>
        <v>0</v>
      </c>
      <c r="P1815" s="426"/>
      <c r="Q1815" s="426"/>
      <c r="R1815" s="426"/>
      <c r="S1815" s="426" t="s">
        <v>5957</v>
      </c>
      <c r="T1815" s="426"/>
      <c r="U1815" s="426"/>
      <c r="V1815" s="426"/>
      <c r="W1815" s="426"/>
      <c r="X1815" s="491">
        <v>21</v>
      </c>
      <c r="Y1815" s="491">
        <v>88</v>
      </c>
    </row>
    <row r="1816" spans="1:25">
      <c r="A1816" s="426">
        <f>'Page 1 - General Information'!$G$12</f>
        <v>113362403</v>
      </c>
      <c r="B1816" s="426" t="str">
        <f>'Page 1 - General Information'!$G$16</f>
        <v>2562</v>
      </c>
      <c r="C1816" s="489" t="s">
        <v>19151</v>
      </c>
      <c r="D1816" s="426"/>
      <c r="E1816" s="426"/>
      <c r="F1816" s="426"/>
      <c r="G1816" s="426"/>
      <c r="H1816" s="426"/>
      <c r="I1816" s="426"/>
      <c r="J1816" s="426"/>
      <c r="K1816" s="426"/>
      <c r="L1816" s="426"/>
      <c r="M1816" s="426"/>
      <c r="N1816" s="426" t="s">
        <v>4157</v>
      </c>
      <c r="O1816" s="490">
        <f>INDEX('Page 2 - Team Information'!$K$14:$AP$184,Y1816,X1816)</f>
        <v>0</v>
      </c>
      <c r="P1816" s="426"/>
      <c r="Q1816" s="426"/>
      <c r="R1816" s="426"/>
      <c r="S1816" s="426" t="s">
        <v>5958</v>
      </c>
      <c r="T1816" s="426"/>
      <c r="U1816" s="426"/>
      <c r="V1816" s="426"/>
      <c r="W1816" s="426"/>
      <c r="X1816" s="491">
        <v>22</v>
      </c>
      <c r="Y1816" s="491">
        <v>88</v>
      </c>
    </row>
    <row r="1817" spans="1:25">
      <c r="A1817" s="426">
        <f>'Page 1 - General Information'!$G$12</f>
        <v>113362403</v>
      </c>
      <c r="B1817" s="426" t="str">
        <f>'Page 1 - General Information'!$G$16</f>
        <v>2562</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c r="A1818" s="426">
        <f>'Page 1 - General Information'!$G$12</f>
        <v>113362403</v>
      </c>
      <c r="B1818" s="426" t="str">
        <f>'Page 1 - General Information'!$G$16</f>
        <v>2562</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t="str">
        <f>INDEX('Page 2 - Team Information'!$K$14:$AP$184,Y1818,X1818)</f>
        <v xml:space="preserve">Yes </v>
      </c>
      <c r="W1818" s="426"/>
      <c r="X1818" s="491">
        <v>6</v>
      </c>
      <c r="Y1818" s="491">
        <v>89</v>
      </c>
    </row>
    <row r="1819" spans="1:25">
      <c r="A1819" s="426">
        <f>'Page 1 - General Information'!$G$12</f>
        <v>113362403</v>
      </c>
      <c r="B1819" s="426" t="str">
        <f>'Page 1 - General Information'!$G$16</f>
        <v>2562</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f>INDEX('Page 2 - Team Information'!$K$14:$AP$184,Y1819,X1819)</f>
        <v>0</v>
      </c>
      <c r="W1819" s="426"/>
      <c r="X1819" s="491">
        <v>7</v>
      </c>
      <c r="Y1819" s="491">
        <v>89</v>
      </c>
    </row>
    <row r="1820" spans="1:25">
      <c r="A1820" s="426">
        <f>'Page 1 - General Information'!$G$12</f>
        <v>113362403</v>
      </c>
      <c r="B1820" s="426" t="str">
        <f>'Page 1 - General Information'!$G$16</f>
        <v>2562</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1980-06-30</v>
      </c>
      <c r="U1820" s="426"/>
      <c r="V1820" s="426"/>
      <c r="W1820" s="426"/>
      <c r="X1820" s="491">
        <v>9</v>
      </c>
      <c r="Y1820" s="491">
        <v>89</v>
      </c>
    </row>
    <row r="1821" spans="1:25">
      <c r="A1821" s="426">
        <f>'Page 1 - General Information'!$G$12</f>
        <v>113362403</v>
      </c>
      <c r="B1821" s="426" t="str">
        <f>'Page 1 - General Information'!$G$16</f>
        <v>2562</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c r="A1822" s="426">
        <f>'Page 1 - General Information'!$G$12</f>
        <v>113362403</v>
      </c>
      <c r="B1822" s="426" t="str">
        <f>'Page 1 - General Information'!$G$16</f>
        <v>2562</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c r="A1823" s="426">
        <f>'Page 1 - General Information'!$G$12</f>
        <v>113362403</v>
      </c>
      <c r="B1823" s="426" t="str">
        <f>'Page 1 - General Information'!$G$16</f>
        <v>2562</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c r="A1824" s="426">
        <f>'Page 1 - General Information'!$G$12</f>
        <v>113362403</v>
      </c>
      <c r="B1824" s="426" t="str">
        <f>'Page 1 - General Information'!$G$16</f>
        <v>2562</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c r="A1825" s="426">
        <f>'Page 1 - General Information'!$G$12</f>
        <v>113362403</v>
      </c>
      <c r="B1825" s="426" t="str">
        <f>'Page 1 - General Information'!$G$16</f>
        <v>2562</v>
      </c>
      <c r="C1825" s="489" t="s">
        <v>19151</v>
      </c>
      <c r="D1825" s="426"/>
      <c r="E1825" s="426"/>
      <c r="F1825" s="426"/>
      <c r="G1825" s="426"/>
      <c r="H1825" s="426"/>
      <c r="I1825" s="426"/>
      <c r="J1825" s="426"/>
      <c r="K1825" s="426"/>
      <c r="L1825" s="426"/>
      <c r="M1825" s="426"/>
      <c r="N1825" s="426" t="s">
        <v>4157</v>
      </c>
      <c r="O1825" s="490">
        <f>INDEX('Page 2 - Team Information'!$K$14:$AP$184,Y1825,X1825)</f>
        <v>14</v>
      </c>
      <c r="P1825" s="426"/>
      <c r="Q1825" s="426"/>
      <c r="R1825" s="426"/>
      <c r="S1825" s="426" t="s">
        <v>5967</v>
      </c>
      <c r="T1825" s="426"/>
      <c r="U1825" s="426"/>
      <c r="V1825" s="426"/>
      <c r="W1825" s="426"/>
      <c r="X1825" s="491">
        <v>15</v>
      </c>
      <c r="Y1825" s="491">
        <v>89</v>
      </c>
    </row>
    <row r="1826" spans="1:25">
      <c r="A1826" s="426">
        <f>'Page 1 - General Information'!$G$12</f>
        <v>113362403</v>
      </c>
      <c r="B1826" s="426" t="str">
        <f>'Page 1 - General Information'!$G$16</f>
        <v>2562</v>
      </c>
      <c r="C1826" s="489" t="s">
        <v>19151</v>
      </c>
      <c r="D1826" s="426"/>
      <c r="E1826" s="426"/>
      <c r="F1826" s="426"/>
      <c r="G1826" s="426"/>
      <c r="H1826" s="426"/>
      <c r="I1826" s="426"/>
      <c r="J1826" s="426"/>
      <c r="K1826" s="426"/>
      <c r="L1826" s="426"/>
      <c r="M1826" s="426"/>
      <c r="N1826" s="426" t="s">
        <v>4157</v>
      </c>
      <c r="O1826" s="490">
        <f>INDEX('Page 2 - Team Information'!$K$14:$AP$184,Y1826,X1826)</f>
        <v>0</v>
      </c>
      <c r="P1826" s="426"/>
      <c r="Q1826" s="426"/>
      <c r="R1826" s="426"/>
      <c r="S1826" s="426" t="s">
        <v>5968</v>
      </c>
      <c r="T1826" s="426"/>
      <c r="U1826" s="426"/>
      <c r="V1826" s="426"/>
      <c r="W1826" s="426"/>
      <c r="X1826" s="491">
        <v>16</v>
      </c>
      <c r="Y1826" s="491">
        <v>89</v>
      </c>
    </row>
    <row r="1827" spans="1:25">
      <c r="A1827" s="426">
        <f>'Page 1 - General Information'!$G$12</f>
        <v>113362403</v>
      </c>
      <c r="B1827" s="426" t="str">
        <f>'Page 1 - General Information'!$G$16</f>
        <v>2562</v>
      </c>
      <c r="C1827" s="489" t="s">
        <v>19151</v>
      </c>
      <c r="D1827" s="426"/>
      <c r="E1827" s="426"/>
      <c r="F1827" s="426"/>
      <c r="G1827" s="426"/>
      <c r="H1827" s="426"/>
      <c r="I1827" s="426"/>
      <c r="J1827" s="426"/>
      <c r="K1827" s="426"/>
      <c r="L1827" s="426"/>
      <c r="M1827" s="426"/>
      <c r="N1827" s="426" t="s">
        <v>4157</v>
      </c>
      <c r="O1827" s="490">
        <f>INDEX('Page 2 - Team Information'!$K$14:$AP$184,Y1827,X1827)</f>
        <v>14</v>
      </c>
      <c r="P1827" s="426"/>
      <c r="Q1827" s="426"/>
      <c r="R1827" s="426"/>
      <c r="S1827" s="426" t="s">
        <v>5969</v>
      </c>
      <c r="T1827" s="426"/>
      <c r="U1827" s="426"/>
      <c r="V1827" s="426"/>
      <c r="W1827" s="426"/>
      <c r="X1827" s="491">
        <v>17</v>
      </c>
      <c r="Y1827" s="491">
        <v>89</v>
      </c>
    </row>
    <row r="1828" spans="1:25">
      <c r="A1828" s="426">
        <f>'Page 1 - General Information'!$G$12</f>
        <v>113362403</v>
      </c>
      <c r="B1828" s="426" t="str">
        <f>'Page 1 - General Information'!$G$16</f>
        <v>2562</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c r="A1829" s="426">
        <f>'Page 1 - General Information'!$G$12</f>
        <v>113362403</v>
      </c>
      <c r="B1829" s="426" t="str">
        <f>'Page 1 - General Information'!$G$16</f>
        <v>2562</v>
      </c>
      <c r="C1829" s="489" t="s">
        <v>19151</v>
      </c>
      <c r="D1829" s="426"/>
      <c r="E1829" s="426"/>
      <c r="F1829" s="426"/>
      <c r="G1829" s="426"/>
      <c r="H1829" s="426"/>
      <c r="I1829" s="426"/>
      <c r="J1829" s="426"/>
      <c r="K1829" s="426"/>
      <c r="L1829" s="426"/>
      <c r="M1829" s="426"/>
      <c r="N1829" s="426" t="s">
        <v>4157</v>
      </c>
      <c r="O1829" s="490">
        <f>INDEX('Page 2 - Team Information'!$K$14:$AP$184,Y1829,X1829)</f>
        <v>14</v>
      </c>
      <c r="P1829" s="426"/>
      <c r="Q1829" s="426"/>
      <c r="R1829" s="426"/>
      <c r="S1829" s="426" t="s">
        <v>5971</v>
      </c>
      <c r="T1829" s="426"/>
      <c r="U1829" s="426"/>
      <c r="V1829" s="426"/>
      <c r="W1829" s="426"/>
      <c r="X1829" s="491">
        <v>20</v>
      </c>
      <c r="Y1829" s="491">
        <v>89</v>
      </c>
    </row>
    <row r="1830" spans="1:25">
      <c r="A1830" s="426">
        <f>'Page 1 - General Information'!$G$12</f>
        <v>113362403</v>
      </c>
      <c r="B1830" s="426" t="str">
        <f>'Page 1 - General Information'!$G$16</f>
        <v>2562</v>
      </c>
      <c r="C1830" s="489" t="s">
        <v>19151</v>
      </c>
      <c r="D1830" s="426"/>
      <c r="E1830" s="426"/>
      <c r="F1830" s="426"/>
      <c r="G1830" s="426"/>
      <c r="H1830" s="426"/>
      <c r="I1830" s="426"/>
      <c r="J1830" s="426"/>
      <c r="K1830" s="426"/>
      <c r="L1830" s="426"/>
      <c r="M1830" s="426"/>
      <c r="N1830" s="426" t="s">
        <v>4157</v>
      </c>
      <c r="O1830" s="490">
        <f>INDEX('Page 2 - Team Information'!$K$14:$AP$184,Y1830,X1830)</f>
        <v>0</v>
      </c>
      <c r="P1830" s="426"/>
      <c r="Q1830" s="426"/>
      <c r="R1830" s="426"/>
      <c r="S1830" s="426" t="s">
        <v>5972</v>
      </c>
      <c r="T1830" s="426"/>
      <c r="U1830" s="426"/>
      <c r="V1830" s="426"/>
      <c r="W1830" s="426"/>
      <c r="X1830" s="491">
        <v>21</v>
      </c>
      <c r="Y1830" s="491">
        <v>89</v>
      </c>
    </row>
    <row r="1831" spans="1:25">
      <c r="A1831" s="426">
        <f>'Page 1 - General Information'!$G$12</f>
        <v>113362403</v>
      </c>
      <c r="B1831" s="426" t="str">
        <f>'Page 1 - General Information'!$G$16</f>
        <v>2562</v>
      </c>
      <c r="C1831" s="489" t="s">
        <v>19151</v>
      </c>
      <c r="D1831" s="426"/>
      <c r="E1831" s="426"/>
      <c r="F1831" s="426"/>
      <c r="G1831" s="426"/>
      <c r="H1831" s="426"/>
      <c r="I1831" s="426"/>
      <c r="J1831" s="426"/>
      <c r="K1831" s="426"/>
      <c r="L1831" s="426"/>
      <c r="M1831" s="426"/>
      <c r="N1831" s="426" t="s">
        <v>4157</v>
      </c>
      <c r="O1831" s="490">
        <f>INDEX('Page 2 - Team Information'!$K$14:$AP$184,Y1831,X1831)</f>
        <v>14</v>
      </c>
      <c r="P1831" s="426"/>
      <c r="Q1831" s="426"/>
      <c r="R1831" s="426"/>
      <c r="S1831" s="426" t="s">
        <v>5973</v>
      </c>
      <c r="T1831" s="426"/>
      <c r="U1831" s="426"/>
      <c r="V1831" s="426"/>
      <c r="W1831" s="426"/>
      <c r="X1831" s="491">
        <v>22</v>
      </c>
      <c r="Y1831" s="491">
        <v>89</v>
      </c>
    </row>
    <row r="1832" spans="1:25">
      <c r="A1832" s="426">
        <f>'Page 1 - General Information'!$G$12</f>
        <v>113362403</v>
      </c>
      <c r="B1832" s="426" t="str">
        <f>'Page 1 - General Information'!$G$16</f>
        <v>2562</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t="str">
        <f>INDEX('Page 2 - Team Information'!$K$14:$AP$184,Y1832,X1832)</f>
        <v xml:space="preserve">Yes </v>
      </c>
      <c r="W1832" s="426"/>
      <c r="X1832" s="491">
        <v>5</v>
      </c>
      <c r="Y1832" s="491">
        <v>90</v>
      </c>
    </row>
    <row r="1833" spans="1:25">
      <c r="A1833" s="426">
        <f>'Page 1 - General Information'!$G$12</f>
        <v>113362403</v>
      </c>
      <c r="B1833" s="426" t="str">
        <f>'Page 1 - General Information'!$G$16</f>
        <v>2562</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c r="A1834" s="426">
        <f>'Page 1 - General Information'!$G$12</f>
        <v>113362403</v>
      </c>
      <c r="B1834" s="426" t="str">
        <f>'Page 1 - General Information'!$G$16</f>
        <v>2562</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c r="A1835" s="426">
        <f>'Page 1 - General Information'!$G$12</f>
        <v>113362403</v>
      </c>
      <c r="B1835" s="426" t="str">
        <f>'Page 1 - General Information'!$G$16</f>
        <v>2562</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1981-06-30</v>
      </c>
      <c r="U1835" s="426"/>
      <c r="V1835" s="426"/>
      <c r="W1835" s="426"/>
      <c r="X1835" s="491">
        <v>9</v>
      </c>
      <c r="Y1835" s="491">
        <v>90</v>
      </c>
    </row>
    <row r="1836" spans="1:25">
      <c r="A1836" s="426">
        <f>'Page 1 - General Information'!$G$12</f>
        <v>113362403</v>
      </c>
      <c r="B1836" s="426" t="str">
        <f>'Page 1 - General Information'!$G$16</f>
        <v>2562</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c r="A1837" s="426">
        <f>'Page 1 - General Information'!$G$12</f>
        <v>113362403</v>
      </c>
      <c r="B1837" s="426" t="str">
        <f>'Page 1 - General Information'!$G$16</f>
        <v>2562</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c r="A1838" s="426">
        <f>'Page 1 - General Information'!$G$12</f>
        <v>113362403</v>
      </c>
      <c r="B1838" s="426" t="str">
        <f>'Page 1 - General Information'!$G$16</f>
        <v>2562</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c r="A1839" s="426">
        <f>'Page 1 - General Information'!$G$12</f>
        <v>113362403</v>
      </c>
      <c r="B1839" s="426" t="str">
        <f>'Page 1 - General Information'!$G$16</f>
        <v>2562</v>
      </c>
      <c r="C1839" s="489" t="s">
        <v>19151</v>
      </c>
      <c r="D1839" s="426"/>
      <c r="E1839" s="426"/>
      <c r="F1839" s="426"/>
      <c r="G1839" s="426"/>
      <c r="H1839" s="426"/>
      <c r="I1839" s="426"/>
      <c r="J1839" s="426"/>
      <c r="K1839" s="426"/>
      <c r="L1839" s="426"/>
      <c r="M1839" s="426"/>
      <c r="N1839" s="426" t="s">
        <v>4157</v>
      </c>
      <c r="O1839" s="490">
        <f>INDEX('Page 2 - Team Information'!$K$14:$AP$184,Y1839,X1839)</f>
        <v>17</v>
      </c>
      <c r="P1839" s="426"/>
      <c r="Q1839" s="426"/>
      <c r="R1839" s="426"/>
      <c r="S1839" s="426" t="s">
        <v>5981</v>
      </c>
      <c r="T1839" s="426"/>
      <c r="U1839" s="426"/>
      <c r="V1839" s="426"/>
      <c r="W1839" s="426"/>
      <c r="X1839" s="491">
        <v>14</v>
      </c>
      <c r="Y1839" s="491">
        <v>90</v>
      </c>
    </row>
    <row r="1840" spans="1:25">
      <c r="A1840" s="426">
        <f>'Page 1 - General Information'!$G$12</f>
        <v>113362403</v>
      </c>
      <c r="B1840" s="426" t="str">
        <f>'Page 1 - General Information'!$G$16</f>
        <v>2562</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c r="A1841" s="426">
        <f>'Page 1 - General Information'!$G$12</f>
        <v>113362403</v>
      </c>
      <c r="B1841" s="426" t="str">
        <f>'Page 1 - General Information'!$G$16</f>
        <v>2562</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c r="A1842" s="426">
        <f>'Page 1 - General Information'!$G$12</f>
        <v>113362403</v>
      </c>
      <c r="B1842" s="426" t="str">
        <f>'Page 1 - General Information'!$G$16</f>
        <v>2562</v>
      </c>
      <c r="C1842" s="489" t="s">
        <v>19151</v>
      </c>
      <c r="D1842" s="426"/>
      <c r="E1842" s="426"/>
      <c r="F1842" s="426"/>
      <c r="G1842" s="426"/>
      <c r="H1842" s="426"/>
      <c r="I1842" s="426"/>
      <c r="J1842" s="426"/>
      <c r="K1842" s="426"/>
      <c r="L1842" s="426"/>
      <c r="M1842" s="426"/>
      <c r="N1842" s="426" t="s">
        <v>4157</v>
      </c>
      <c r="O1842" s="490">
        <f>INDEX('Page 2 - Team Information'!$K$14:$AP$184,Y1842,X1842)</f>
        <v>17</v>
      </c>
      <c r="P1842" s="426"/>
      <c r="Q1842" s="426"/>
      <c r="R1842" s="426"/>
      <c r="S1842" s="426" t="s">
        <v>5984</v>
      </c>
      <c r="T1842" s="426"/>
      <c r="U1842" s="426"/>
      <c r="V1842" s="426"/>
      <c r="W1842" s="426"/>
      <c r="X1842" s="491">
        <v>17</v>
      </c>
      <c r="Y1842" s="491">
        <v>90</v>
      </c>
    </row>
    <row r="1843" spans="1:25">
      <c r="A1843" s="426">
        <f>'Page 1 - General Information'!$G$12</f>
        <v>113362403</v>
      </c>
      <c r="B1843" s="426" t="str">
        <f>'Page 1 - General Information'!$G$16</f>
        <v>2562</v>
      </c>
      <c r="C1843" s="489" t="s">
        <v>19151</v>
      </c>
      <c r="D1843" s="426"/>
      <c r="E1843" s="426"/>
      <c r="F1843" s="426"/>
      <c r="G1843" s="426"/>
      <c r="H1843" s="426"/>
      <c r="I1843" s="426"/>
      <c r="J1843" s="426"/>
      <c r="K1843" s="426"/>
      <c r="L1843" s="426"/>
      <c r="M1843" s="426"/>
      <c r="N1843" s="426" t="s">
        <v>4157</v>
      </c>
      <c r="O1843" s="490">
        <f>INDEX('Page 2 - Team Information'!$K$14:$AP$184,Y1843,X1843)</f>
        <v>0</v>
      </c>
      <c r="P1843" s="426"/>
      <c r="Q1843" s="426"/>
      <c r="R1843" s="426"/>
      <c r="S1843" s="426" t="s">
        <v>5985</v>
      </c>
      <c r="T1843" s="426"/>
      <c r="U1843" s="426"/>
      <c r="V1843" s="426"/>
      <c r="W1843" s="426"/>
      <c r="X1843" s="491">
        <v>19</v>
      </c>
      <c r="Y1843" s="491">
        <v>90</v>
      </c>
    </row>
    <row r="1844" spans="1:25">
      <c r="A1844" s="426">
        <f>'Page 1 - General Information'!$G$12</f>
        <v>113362403</v>
      </c>
      <c r="B1844" s="426" t="str">
        <f>'Page 1 - General Information'!$G$16</f>
        <v>2562</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c r="A1845" s="426">
        <f>'Page 1 - General Information'!$G$12</f>
        <v>113362403</v>
      </c>
      <c r="B1845" s="426" t="str">
        <f>'Page 1 - General Information'!$G$16</f>
        <v>2562</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c r="A1846" s="426">
        <f>'Page 1 - General Information'!$G$12</f>
        <v>113362403</v>
      </c>
      <c r="B1846" s="426" t="str">
        <f>'Page 1 - General Information'!$G$16</f>
        <v>2562</v>
      </c>
      <c r="C1846" s="489" t="s">
        <v>19151</v>
      </c>
      <c r="D1846" s="426"/>
      <c r="E1846" s="426"/>
      <c r="F1846" s="426"/>
      <c r="G1846" s="426"/>
      <c r="H1846" s="426"/>
      <c r="I1846" s="426"/>
      <c r="J1846" s="426"/>
      <c r="K1846" s="426"/>
      <c r="L1846" s="426"/>
      <c r="M1846" s="426"/>
      <c r="N1846" s="426" t="s">
        <v>4157</v>
      </c>
      <c r="O1846" s="490">
        <f>INDEX('Page 2 - Team Information'!$K$14:$AP$184,Y1846,X1846)</f>
        <v>0</v>
      </c>
      <c r="P1846" s="426"/>
      <c r="Q1846" s="426"/>
      <c r="R1846" s="426"/>
      <c r="S1846" s="426" t="s">
        <v>5988</v>
      </c>
      <c r="T1846" s="426"/>
      <c r="U1846" s="426"/>
      <c r="V1846" s="426"/>
      <c r="W1846" s="426"/>
      <c r="X1846" s="491">
        <v>22</v>
      </c>
      <c r="Y1846" s="491">
        <v>90</v>
      </c>
    </row>
    <row r="1847" spans="1:25">
      <c r="A1847" s="426">
        <f>'Page 1 - General Information'!$G$12</f>
        <v>113362403</v>
      </c>
      <c r="B1847" s="426" t="str">
        <f>'Page 1 - General Information'!$G$16</f>
        <v>2562</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c r="A1848" s="426">
        <f>'Page 1 - General Information'!$G$12</f>
        <v>113362403</v>
      </c>
      <c r="B1848" s="426" t="str">
        <f>'Page 1 - General Information'!$G$16</f>
        <v>2562</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c r="A1849" s="426">
        <f>'Page 1 - General Information'!$G$12</f>
        <v>113362403</v>
      </c>
      <c r="B1849" s="426" t="str">
        <f>'Page 1 - General Information'!$G$16</f>
        <v>2562</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t="str">
        <f>INDEX('Page 2 - Team Information'!$K$14:$AP$184,Y1849,X1849)</f>
        <v xml:space="preserve">Yes </v>
      </c>
      <c r="W1849" s="426"/>
      <c r="X1849" s="491">
        <v>7</v>
      </c>
      <c r="Y1849" s="491">
        <v>91</v>
      </c>
    </row>
    <row r="1850" spans="1:25">
      <c r="A1850" s="426">
        <f>'Page 1 - General Information'!$G$12</f>
        <v>113362403</v>
      </c>
      <c r="B1850" s="426" t="str">
        <f>'Page 1 - General Information'!$G$16</f>
        <v>2562</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1978-06-30</v>
      </c>
      <c r="U1850" s="426"/>
      <c r="V1850" s="426"/>
      <c r="W1850" s="426"/>
      <c r="X1850" s="491">
        <v>9</v>
      </c>
      <c r="Y1850" s="491">
        <v>91</v>
      </c>
    </row>
    <row r="1851" spans="1:25">
      <c r="A1851" s="426">
        <f>'Page 1 - General Information'!$G$12</f>
        <v>113362403</v>
      </c>
      <c r="B1851" s="426" t="str">
        <f>'Page 1 - General Information'!$G$16</f>
        <v>2562</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c r="A1852" s="426">
        <f>'Page 1 - General Information'!$G$12</f>
        <v>113362403</v>
      </c>
      <c r="B1852" s="426" t="str">
        <f>'Page 1 - General Information'!$G$16</f>
        <v>2562</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c r="A1853" s="426">
        <f>'Page 1 - General Information'!$G$12</f>
        <v>113362403</v>
      </c>
      <c r="B1853" s="426" t="str">
        <f>'Page 1 - General Information'!$G$16</f>
        <v>2562</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c r="A1854" s="426">
        <f>'Page 1 - General Information'!$G$12</f>
        <v>113362403</v>
      </c>
      <c r="B1854" s="426" t="str">
        <f>'Page 1 - General Information'!$G$16</f>
        <v>2562</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c r="A1855" s="426">
        <f>'Page 1 - General Information'!$G$12</f>
        <v>113362403</v>
      </c>
      <c r="B1855" s="426" t="str">
        <f>'Page 1 - General Information'!$G$16</f>
        <v>2562</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c r="A1856" s="426">
        <f>'Page 1 - General Information'!$G$12</f>
        <v>113362403</v>
      </c>
      <c r="B1856" s="426" t="str">
        <f>'Page 1 - General Information'!$G$16</f>
        <v>2562</v>
      </c>
      <c r="C1856" s="489" t="s">
        <v>19151</v>
      </c>
      <c r="D1856" s="426"/>
      <c r="E1856" s="426"/>
      <c r="F1856" s="426"/>
      <c r="G1856" s="426"/>
      <c r="H1856" s="426"/>
      <c r="I1856" s="426"/>
      <c r="J1856" s="426"/>
      <c r="K1856" s="426"/>
      <c r="L1856" s="426"/>
      <c r="M1856" s="426"/>
      <c r="N1856" s="426" t="s">
        <v>4157</v>
      </c>
      <c r="O1856" s="490">
        <f>INDEX('Page 2 - Team Information'!$K$14:$AP$184,Y1856,X1856)</f>
        <v>20</v>
      </c>
      <c r="P1856" s="426"/>
      <c r="Q1856" s="426"/>
      <c r="R1856" s="426"/>
      <c r="S1856" s="426" t="s">
        <v>10157</v>
      </c>
      <c r="T1856" s="426"/>
      <c r="U1856" s="426"/>
      <c r="V1856" s="426"/>
      <c r="W1856" s="426"/>
      <c r="X1856" s="491">
        <v>16</v>
      </c>
      <c r="Y1856" s="491">
        <v>91</v>
      </c>
    </row>
    <row r="1857" spans="1:25">
      <c r="A1857" s="426">
        <f>'Page 1 - General Information'!$G$12</f>
        <v>113362403</v>
      </c>
      <c r="B1857" s="426" t="str">
        <f>'Page 1 - General Information'!$G$16</f>
        <v>2562</v>
      </c>
      <c r="C1857" s="489" t="s">
        <v>19151</v>
      </c>
      <c r="D1857" s="426"/>
      <c r="E1857" s="426"/>
      <c r="F1857" s="426"/>
      <c r="G1857" s="426"/>
      <c r="H1857" s="426"/>
      <c r="I1857" s="426"/>
      <c r="J1857" s="426"/>
      <c r="K1857" s="426"/>
      <c r="L1857" s="426"/>
      <c r="M1857" s="426"/>
      <c r="N1857" s="426" t="s">
        <v>4157</v>
      </c>
      <c r="O1857" s="490">
        <f>INDEX('Page 2 - Team Information'!$K$14:$AP$184,Y1857,X1857)</f>
        <v>20</v>
      </c>
      <c r="P1857" s="426"/>
      <c r="Q1857" s="426"/>
      <c r="R1857" s="426"/>
      <c r="S1857" s="426" t="s">
        <v>10158</v>
      </c>
      <c r="T1857" s="426"/>
      <c r="U1857" s="426"/>
      <c r="V1857" s="426"/>
      <c r="W1857" s="426"/>
      <c r="X1857" s="491">
        <v>17</v>
      </c>
      <c r="Y1857" s="491">
        <v>91</v>
      </c>
    </row>
    <row r="1858" spans="1:25">
      <c r="A1858" s="426">
        <f>'Page 1 - General Information'!$G$12</f>
        <v>113362403</v>
      </c>
      <c r="B1858" s="426" t="str">
        <f>'Page 1 - General Information'!$G$16</f>
        <v>2562</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c r="A1859" s="426">
        <f>'Page 1 - General Information'!$G$12</f>
        <v>113362403</v>
      </c>
      <c r="B1859" s="426" t="str">
        <f>'Page 1 - General Information'!$G$16</f>
        <v>2562</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c r="A1860" s="426">
        <f>'Page 1 - General Information'!$G$12</f>
        <v>113362403</v>
      </c>
      <c r="B1860" s="426" t="str">
        <f>'Page 1 - General Information'!$G$16</f>
        <v>2562</v>
      </c>
      <c r="C1860" s="489" t="s">
        <v>19151</v>
      </c>
      <c r="D1860" s="426"/>
      <c r="E1860" s="426"/>
      <c r="F1860" s="426"/>
      <c r="G1860" s="426"/>
      <c r="H1860" s="426"/>
      <c r="I1860" s="426"/>
      <c r="J1860" s="426"/>
      <c r="K1860" s="426"/>
      <c r="L1860" s="426"/>
      <c r="M1860" s="426"/>
      <c r="N1860" s="426" t="s">
        <v>4157</v>
      </c>
      <c r="O1860" s="490">
        <f>INDEX('Page 2 - Team Information'!$K$14:$AP$184,Y1860,X1860)</f>
        <v>20</v>
      </c>
      <c r="P1860" s="426"/>
      <c r="Q1860" s="426"/>
      <c r="R1860" s="426"/>
      <c r="S1860" s="426" t="s">
        <v>10164</v>
      </c>
      <c r="T1860" s="426"/>
      <c r="U1860" s="426"/>
      <c r="V1860" s="426"/>
      <c r="W1860" s="426"/>
      <c r="X1860" s="491">
        <v>21</v>
      </c>
      <c r="Y1860" s="491">
        <v>91</v>
      </c>
    </row>
    <row r="1861" spans="1:25">
      <c r="A1861" s="426">
        <f>'Page 1 - General Information'!$G$12</f>
        <v>113362403</v>
      </c>
      <c r="B1861" s="426" t="str">
        <f>'Page 1 - General Information'!$G$16</f>
        <v>2562</v>
      </c>
      <c r="C1861" s="489" t="s">
        <v>19151</v>
      </c>
      <c r="D1861" s="426"/>
      <c r="E1861" s="426"/>
      <c r="F1861" s="426"/>
      <c r="G1861" s="426"/>
      <c r="H1861" s="426"/>
      <c r="I1861" s="426"/>
      <c r="J1861" s="426"/>
      <c r="K1861" s="426"/>
      <c r="L1861" s="426"/>
      <c r="M1861" s="426"/>
      <c r="N1861" s="426" t="s">
        <v>4157</v>
      </c>
      <c r="O1861" s="490">
        <f>INDEX('Page 2 - Team Information'!$K$14:$AP$184,Y1861,X1861)</f>
        <v>20</v>
      </c>
      <c r="P1861" s="426"/>
      <c r="Q1861" s="426"/>
      <c r="R1861" s="426"/>
      <c r="S1861" s="426" t="s">
        <v>10165</v>
      </c>
      <c r="T1861" s="426"/>
      <c r="U1861" s="426"/>
      <c r="V1861" s="426"/>
      <c r="W1861" s="426"/>
      <c r="X1861" s="491">
        <v>22</v>
      </c>
      <c r="Y1861" s="491">
        <v>91</v>
      </c>
    </row>
    <row r="1862" spans="1:25">
      <c r="A1862" s="426">
        <f>'Page 1 - General Information'!$G$12</f>
        <v>113362403</v>
      </c>
      <c r="B1862" s="426" t="str">
        <f>'Page 1 - General Information'!$G$16</f>
        <v>2562</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c r="A1863" s="426">
        <f>'Page 1 - General Information'!$G$12</f>
        <v>113362403</v>
      </c>
      <c r="B1863" s="426" t="str">
        <f>'Page 1 - General Information'!$G$16</f>
        <v>2562</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t="str">
        <f>INDEX('Page 2 - Team Information'!$K$14:$AP$184,Y1863,X1863)</f>
        <v xml:space="preserve">Yes </v>
      </c>
      <c r="W1863" s="426"/>
      <c r="X1863" s="491">
        <v>6</v>
      </c>
      <c r="Y1863" s="491">
        <v>92</v>
      </c>
    </row>
    <row r="1864" spans="1:25">
      <c r="A1864" s="426">
        <f>'Page 1 - General Information'!$G$12</f>
        <v>113362403</v>
      </c>
      <c r="B1864" s="426" t="str">
        <f>'Page 1 - General Information'!$G$16</f>
        <v>2562</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c r="A1865" s="426">
        <f>'Page 1 - General Information'!$G$12</f>
        <v>113362403</v>
      </c>
      <c r="B1865" s="426" t="str">
        <f>'Page 1 - General Information'!$G$16</f>
        <v>2562</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1988-06-30</v>
      </c>
      <c r="U1865" s="426"/>
      <c r="V1865" s="426"/>
      <c r="W1865" s="426"/>
      <c r="X1865" s="491">
        <v>9</v>
      </c>
      <c r="Y1865" s="491">
        <v>92</v>
      </c>
    </row>
    <row r="1866" spans="1:25">
      <c r="A1866" s="426">
        <f>'Page 1 - General Information'!$G$12</f>
        <v>113362403</v>
      </c>
      <c r="B1866" s="426" t="str">
        <f>'Page 1 - General Information'!$G$16</f>
        <v>2562</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c r="A1867" s="426">
        <f>'Page 1 - General Information'!$G$12</f>
        <v>113362403</v>
      </c>
      <c r="B1867" s="426" t="str">
        <f>'Page 1 - General Information'!$G$16</f>
        <v>2562</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c r="A1868" s="426">
        <f>'Page 1 - General Information'!$G$12</f>
        <v>113362403</v>
      </c>
      <c r="B1868" s="426" t="str">
        <f>'Page 1 - General Information'!$G$16</f>
        <v>2562</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c r="A1869" s="426">
        <f>'Page 1 - General Information'!$G$12</f>
        <v>113362403</v>
      </c>
      <c r="B1869" s="426" t="str">
        <f>'Page 1 - General Information'!$G$16</f>
        <v>2562</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c r="A1870" s="426">
        <f>'Page 1 - General Information'!$G$12</f>
        <v>113362403</v>
      </c>
      <c r="B1870" s="426" t="str">
        <f>'Page 1 - General Information'!$G$16</f>
        <v>2562</v>
      </c>
      <c r="C1870" s="489" t="s">
        <v>19151</v>
      </c>
      <c r="D1870" s="426"/>
      <c r="E1870" s="426"/>
      <c r="F1870" s="426"/>
      <c r="G1870" s="426"/>
      <c r="H1870" s="426"/>
      <c r="I1870" s="426"/>
      <c r="J1870" s="426"/>
      <c r="K1870" s="426"/>
      <c r="L1870" s="426"/>
      <c r="M1870" s="426"/>
      <c r="N1870" s="426" t="s">
        <v>4157</v>
      </c>
      <c r="O1870" s="490">
        <f>INDEX('Page 2 - Team Information'!$K$14:$AP$184,Y1870,X1870)</f>
        <v>11</v>
      </c>
      <c r="P1870" s="426"/>
      <c r="Q1870" s="426"/>
      <c r="R1870" s="426"/>
      <c r="S1870" s="426" t="s">
        <v>5997</v>
      </c>
      <c r="T1870" s="426"/>
      <c r="U1870" s="426"/>
      <c r="V1870" s="426"/>
      <c r="W1870" s="426"/>
      <c r="X1870" s="491">
        <v>15</v>
      </c>
      <c r="Y1870" s="491">
        <v>92</v>
      </c>
    </row>
    <row r="1871" spans="1:25">
      <c r="A1871" s="426">
        <f>'Page 1 - General Information'!$G$12</f>
        <v>113362403</v>
      </c>
      <c r="B1871" s="426" t="str">
        <f>'Page 1 - General Information'!$G$16</f>
        <v>2562</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c r="A1872" s="426">
        <f>'Page 1 - General Information'!$G$12</f>
        <v>113362403</v>
      </c>
      <c r="B1872" s="426" t="str">
        <f>'Page 1 - General Information'!$G$16</f>
        <v>2562</v>
      </c>
      <c r="C1872" s="489" t="s">
        <v>19151</v>
      </c>
      <c r="D1872" s="426"/>
      <c r="E1872" s="426"/>
      <c r="F1872" s="426"/>
      <c r="G1872" s="426"/>
      <c r="H1872" s="426"/>
      <c r="I1872" s="426"/>
      <c r="J1872" s="426"/>
      <c r="K1872" s="426"/>
      <c r="L1872" s="426"/>
      <c r="M1872" s="426"/>
      <c r="N1872" s="426" t="s">
        <v>4157</v>
      </c>
      <c r="O1872" s="490">
        <f>INDEX('Page 2 - Team Information'!$K$14:$AP$184,Y1872,X1872)</f>
        <v>11</v>
      </c>
      <c r="P1872" s="426"/>
      <c r="Q1872" s="426"/>
      <c r="R1872" s="426"/>
      <c r="S1872" s="426" t="s">
        <v>5999</v>
      </c>
      <c r="T1872" s="426"/>
      <c r="U1872" s="426"/>
      <c r="V1872" s="426"/>
      <c r="W1872" s="426"/>
      <c r="X1872" s="491">
        <v>17</v>
      </c>
      <c r="Y1872" s="491">
        <v>92</v>
      </c>
    </row>
    <row r="1873" spans="1:25">
      <c r="A1873" s="426">
        <f>'Page 1 - General Information'!$G$12</f>
        <v>113362403</v>
      </c>
      <c r="B1873" s="426" t="str">
        <f>'Page 1 - General Information'!$G$16</f>
        <v>2562</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c r="A1874" s="426">
        <f>'Page 1 - General Information'!$G$12</f>
        <v>113362403</v>
      </c>
      <c r="B1874" s="426" t="str">
        <f>'Page 1 - General Information'!$G$16</f>
        <v>2562</v>
      </c>
      <c r="C1874" s="489" t="s">
        <v>19151</v>
      </c>
      <c r="D1874" s="426"/>
      <c r="E1874" s="426"/>
      <c r="F1874" s="426"/>
      <c r="G1874" s="426"/>
      <c r="H1874" s="426"/>
      <c r="I1874" s="426"/>
      <c r="J1874" s="426"/>
      <c r="K1874" s="426"/>
      <c r="L1874" s="426"/>
      <c r="M1874" s="426"/>
      <c r="N1874" s="426" t="s">
        <v>4157</v>
      </c>
      <c r="O1874" s="490">
        <f>INDEX('Page 2 - Team Information'!$K$14:$AP$184,Y1874,X1874)</f>
        <v>11</v>
      </c>
      <c r="P1874" s="426"/>
      <c r="Q1874" s="426"/>
      <c r="R1874" s="426"/>
      <c r="S1874" s="426" t="s">
        <v>6001</v>
      </c>
      <c r="T1874" s="426"/>
      <c r="U1874" s="426"/>
      <c r="V1874" s="426"/>
      <c r="W1874" s="426"/>
      <c r="X1874" s="491">
        <v>20</v>
      </c>
      <c r="Y1874" s="491">
        <v>92</v>
      </c>
    </row>
    <row r="1875" spans="1:25">
      <c r="A1875" s="426">
        <f>'Page 1 - General Information'!$G$12</f>
        <v>113362403</v>
      </c>
      <c r="B1875" s="426" t="str">
        <f>'Page 1 - General Information'!$G$16</f>
        <v>2562</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c r="A1876" s="426">
        <f>'Page 1 - General Information'!$G$12</f>
        <v>113362403</v>
      </c>
      <c r="B1876" s="426" t="str">
        <f>'Page 1 - General Information'!$G$16</f>
        <v>2562</v>
      </c>
      <c r="C1876" s="489" t="s">
        <v>19151</v>
      </c>
      <c r="D1876" s="426"/>
      <c r="E1876" s="426"/>
      <c r="F1876" s="426"/>
      <c r="G1876" s="426"/>
      <c r="H1876" s="426"/>
      <c r="I1876" s="426"/>
      <c r="J1876" s="426"/>
      <c r="K1876" s="426"/>
      <c r="L1876" s="426"/>
      <c r="M1876" s="426"/>
      <c r="N1876" s="426" t="s">
        <v>4157</v>
      </c>
      <c r="O1876" s="490">
        <f>INDEX('Page 2 - Team Information'!$K$14:$AP$184,Y1876,X1876)</f>
        <v>11</v>
      </c>
      <c r="P1876" s="426"/>
      <c r="Q1876" s="426"/>
      <c r="R1876" s="426"/>
      <c r="S1876" s="426" t="s">
        <v>6003</v>
      </c>
      <c r="T1876" s="426"/>
      <c r="U1876" s="426"/>
      <c r="V1876" s="426"/>
      <c r="W1876" s="426"/>
      <c r="X1876" s="491">
        <v>22</v>
      </c>
      <c r="Y1876" s="491">
        <v>92</v>
      </c>
    </row>
    <row r="1877" spans="1:25">
      <c r="A1877" s="426">
        <f>'Page 1 - General Information'!$G$12</f>
        <v>113362403</v>
      </c>
      <c r="B1877" s="426" t="str">
        <f>'Page 1 - General Information'!$G$16</f>
        <v>2562</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t="str">
        <f>INDEX('Page 2 - Team Information'!$K$14:$AP$184,Y1877,X1877)</f>
        <v xml:space="preserve">Yes </v>
      </c>
      <c r="W1877" s="426"/>
      <c r="X1877" s="491">
        <v>5</v>
      </c>
      <c r="Y1877" s="491">
        <v>93</v>
      </c>
    </row>
    <row r="1878" spans="1:25">
      <c r="A1878" s="426">
        <f>'Page 1 - General Information'!$G$12</f>
        <v>113362403</v>
      </c>
      <c r="B1878" s="426" t="str">
        <f>'Page 1 - General Information'!$G$16</f>
        <v>2562</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c r="A1879" s="426">
        <f>'Page 1 - General Information'!$G$12</f>
        <v>113362403</v>
      </c>
      <c r="B1879" s="426" t="str">
        <f>'Page 1 - General Information'!$G$16</f>
        <v>2562</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c r="A1880" s="426">
        <f>'Page 1 - General Information'!$G$12</f>
        <v>113362403</v>
      </c>
      <c r="B1880" s="426" t="str">
        <f>'Page 1 - General Information'!$G$16</f>
        <v>2562</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1957-06-30</v>
      </c>
      <c r="U1880" s="426"/>
      <c r="V1880" s="426"/>
      <c r="W1880" s="426"/>
      <c r="X1880" s="491">
        <v>9</v>
      </c>
      <c r="Y1880" s="491">
        <v>93</v>
      </c>
    </row>
    <row r="1881" spans="1:25">
      <c r="A1881" s="426">
        <f>'Page 1 - General Information'!$G$12</f>
        <v>113362403</v>
      </c>
      <c r="B1881" s="426" t="str">
        <f>'Page 1 - General Information'!$G$16</f>
        <v>2562</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c r="A1882" s="426">
        <f>'Page 1 - General Information'!$G$12</f>
        <v>113362403</v>
      </c>
      <c r="B1882" s="426" t="str">
        <f>'Page 1 - General Information'!$G$16</f>
        <v>2562</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c r="A1883" s="426">
        <f>'Page 1 - General Information'!$G$12</f>
        <v>113362403</v>
      </c>
      <c r="B1883" s="426" t="str">
        <f>'Page 1 - General Information'!$G$16</f>
        <v>2562</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c r="A1884" s="426">
        <f>'Page 1 - General Information'!$G$12</f>
        <v>113362403</v>
      </c>
      <c r="B1884" s="426" t="str">
        <f>'Page 1 - General Information'!$G$16</f>
        <v>2562</v>
      </c>
      <c r="C1884" s="489" t="s">
        <v>19151</v>
      </c>
      <c r="D1884" s="426"/>
      <c r="E1884" s="426"/>
      <c r="F1884" s="426"/>
      <c r="G1884" s="426"/>
      <c r="H1884" s="426"/>
      <c r="I1884" s="426"/>
      <c r="J1884" s="426"/>
      <c r="K1884" s="426"/>
      <c r="L1884" s="426"/>
      <c r="M1884" s="426"/>
      <c r="N1884" s="426" t="s">
        <v>4157</v>
      </c>
      <c r="O1884" s="490">
        <f>INDEX('Page 2 - Team Information'!$K$14:$AP$184,Y1884,X1884)</f>
        <v>12</v>
      </c>
      <c r="P1884" s="426"/>
      <c r="Q1884" s="426"/>
      <c r="R1884" s="426"/>
      <c r="S1884" s="426" t="s">
        <v>6011</v>
      </c>
      <c r="T1884" s="426"/>
      <c r="U1884" s="426"/>
      <c r="V1884" s="426"/>
      <c r="W1884" s="426"/>
      <c r="X1884" s="491">
        <v>14</v>
      </c>
      <c r="Y1884" s="491">
        <v>93</v>
      </c>
    </row>
    <row r="1885" spans="1:25">
      <c r="A1885" s="426">
        <f>'Page 1 - General Information'!$G$12</f>
        <v>113362403</v>
      </c>
      <c r="B1885" s="426" t="str">
        <f>'Page 1 - General Information'!$G$16</f>
        <v>2562</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c r="A1886" s="426">
        <f>'Page 1 - General Information'!$G$12</f>
        <v>113362403</v>
      </c>
      <c r="B1886" s="426" t="str">
        <f>'Page 1 - General Information'!$G$16</f>
        <v>2562</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c r="A1887" s="426">
        <f>'Page 1 - General Information'!$G$12</f>
        <v>113362403</v>
      </c>
      <c r="B1887" s="426" t="str">
        <f>'Page 1 - General Information'!$G$16</f>
        <v>2562</v>
      </c>
      <c r="C1887" s="489" t="s">
        <v>19151</v>
      </c>
      <c r="D1887" s="426"/>
      <c r="E1887" s="426"/>
      <c r="F1887" s="426"/>
      <c r="G1887" s="426"/>
      <c r="H1887" s="426"/>
      <c r="I1887" s="426"/>
      <c r="J1887" s="426"/>
      <c r="K1887" s="426"/>
      <c r="L1887" s="426"/>
      <c r="M1887" s="426"/>
      <c r="N1887" s="426" t="s">
        <v>4157</v>
      </c>
      <c r="O1887" s="490">
        <f>INDEX('Page 2 - Team Information'!$K$14:$AP$184,Y1887,X1887)</f>
        <v>12</v>
      </c>
      <c r="P1887" s="426"/>
      <c r="Q1887" s="426"/>
      <c r="R1887" s="426"/>
      <c r="S1887" s="426" t="s">
        <v>6014</v>
      </c>
      <c r="T1887" s="426"/>
      <c r="U1887" s="426"/>
      <c r="V1887" s="426"/>
      <c r="W1887" s="426"/>
      <c r="X1887" s="491">
        <v>17</v>
      </c>
      <c r="Y1887" s="491">
        <v>93</v>
      </c>
    </row>
    <row r="1888" spans="1:25">
      <c r="A1888" s="426">
        <f>'Page 1 - General Information'!$G$12</f>
        <v>113362403</v>
      </c>
      <c r="B1888" s="426" t="str">
        <f>'Page 1 - General Information'!$G$16</f>
        <v>2562</v>
      </c>
      <c r="C1888" s="489" t="s">
        <v>19151</v>
      </c>
      <c r="D1888" s="426"/>
      <c r="E1888" s="426"/>
      <c r="F1888" s="426"/>
      <c r="G1888" s="426"/>
      <c r="H1888" s="426"/>
      <c r="I1888" s="426"/>
      <c r="J1888" s="426"/>
      <c r="K1888" s="426"/>
      <c r="L1888" s="426"/>
      <c r="M1888" s="426"/>
      <c r="N1888" s="426" t="s">
        <v>4157</v>
      </c>
      <c r="O1888" s="490">
        <f>INDEX('Page 2 - Team Information'!$K$14:$AP$184,Y1888,X1888)</f>
        <v>12</v>
      </c>
      <c r="P1888" s="426"/>
      <c r="Q1888" s="426"/>
      <c r="R1888" s="426"/>
      <c r="S1888" s="426" t="s">
        <v>6015</v>
      </c>
      <c r="T1888" s="426"/>
      <c r="U1888" s="426"/>
      <c r="V1888" s="426"/>
      <c r="W1888" s="426"/>
      <c r="X1888" s="491">
        <v>19</v>
      </c>
      <c r="Y1888" s="491">
        <v>93</v>
      </c>
    </row>
    <row r="1889" spans="1:25">
      <c r="A1889" s="426">
        <f>'Page 1 - General Information'!$G$12</f>
        <v>113362403</v>
      </c>
      <c r="B1889" s="426" t="str">
        <f>'Page 1 - General Information'!$G$16</f>
        <v>2562</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c r="A1890" s="426">
        <f>'Page 1 - General Information'!$G$12</f>
        <v>113362403</v>
      </c>
      <c r="B1890" s="426" t="str">
        <f>'Page 1 - General Information'!$G$16</f>
        <v>2562</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c r="A1891" s="426">
        <f>'Page 1 - General Information'!$G$12</f>
        <v>113362403</v>
      </c>
      <c r="B1891" s="426" t="str">
        <f>'Page 1 - General Information'!$G$16</f>
        <v>2562</v>
      </c>
      <c r="C1891" s="489" t="s">
        <v>19151</v>
      </c>
      <c r="D1891" s="426"/>
      <c r="E1891" s="426"/>
      <c r="F1891" s="426"/>
      <c r="G1891" s="426"/>
      <c r="H1891" s="426"/>
      <c r="I1891" s="426"/>
      <c r="J1891" s="426"/>
      <c r="K1891" s="426"/>
      <c r="L1891" s="426"/>
      <c r="M1891" s="426"/>
      <c r="N1891" s="426" t="s">
        <v>4157</v>
      </c>
      <c r="O1891" s="490">
        <f>INDEX('Page 2 - Team Information'!$K$14:$AP$184,Y1891,X1891)</f>
        <v>12</v>
      </c>
      <c r="P1891" s="426"/>
      <c r="Q1891" s="426"/>
      <c r="R1891" s="426"/>
      <c r="S1891" s="426" t="s">
        <v>6018</v>
      </c>
      <c r="T1891" s="426"/>
      <c r="U1891" s="426"/>
      <c r="V1891" s="426"/>
      <c r="W1891" s="426"/>
      <c r="X1891" s="491">
        <v>22</v>
      </c>
      <c r="Y1891" s="491">
        <v>93</v>
      </c>
    </row>
    <row r="1892" spans="1:25">
      <c r="A1892" s="426">
        <f>'Page 1 - General Information'!$G$12</f>
        <v>113362403</v>
      </c>
      <c r="B1892" s="426" t="str">
        <f>'Page 1 - General Information'!$G$16</f>
        <v>2562</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c r="A1893" s="426">
        <f>'Page 1 - General Information'!$G$12</f>
        <v>113362403</v>
      </c>
      <c r="B1893" s="426" t="str">
        <f>'Page 1 - General Information'!$G$16</f>
        <v>2562</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f>INDEX('Page 2 - Team Information'!$K$14:$AP$184,Y1893,X1893)</f>
        <v>0</v>
      </c>
      <c r="W1893" s="426"/>
      <c r="X1893" s="491">
        <v>6</v>
      </c>
      <c r="Y1893" s="491">
        <v>94</v>
      </c>
    </row>
    <row r="1894" spans="1:25">
      <c r="A1894" s="426">
        <f>'Page 1 - General Information'!$G$12</f>
        <v>113362403</v>
      </c>
      <c r="B1894" s="426" t="str">
        <f>'Page 1 - General Information'!$G$16</f>
        <v>2562</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c r="A1895" s="426">
        <f>'Page 1 - General Information'!$G$12</f>
        <v>113362403</v>
      </c>
      <c r="B1895" s="426" t="str">
        <f>'Page 1 - General Information'!$G$16</f>
        <v>2562</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
      </c>
      <c r="U1895" s="426"/>
      <c r="V1895" s="426"/>
      <c r="W1895" s="426"/>
      <c r="X1895" s="491">
        <v>9</v>
      </c>
      <c r="Y1895" s="491">
        <v>94</v>
      </c>
    </row>
    <row r="1896" spans="1:25">
      <c r="A1896" s="426">
        <f>'Page 1 - General Information'!$G$12</f>
        <v>113362403</v>
      </c>
      <c r="B1896" s="426" t="str">
        <f>'Page 1 - General Information'!$G$16</f>
        <v>2562</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c r="A1897" s="426">
        <f>'Page 1 - General Information'!$G$12</f>
        <v>113362403</v>
      </c>
      <c r="B1897" s="426" t="str">
        <f>'Page 1 - General Information'!$G$16</f>
        <v>2562</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c r="A1898" s="426">
        <f>'Page 1 - General Information'!$G$12</f>
        <v>113362403</v>
      </c>
      <c r="B1898" s="426" t="str">
        <f>'Page 1 - General Information'!$G$16</f>
        <v>2562</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c r="A1899" s="426">
        <f>'Page 1 - General Information'!$G$12</f>
        <v>113362403</v>
      </c>
      <c r="B1899" s="426" t="str">
        <f>'Page 1 - General Information'!$G$16</f>
        <v>2562</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c r="A1900" s="426">
        <f>'Page 1 - General Information'!$G$12</f>
        <v>113362403</v>
      </c>
      <c r="B1900" s="426" t="str">
        <f>'Page 1 - General Information'!$G$16</f>
        <v>2562</v>
      </c>
      <c r="C1900" s="489" t="s">
        <v>19151</v>
      </c>
      <c r="D1900" s="426"/>
      <c r="E1900" s="426"/>
      <c r="F1900" s="426"/>
      <c r="G1900" s="426"/>
      <c r="H1900" s="426"/>
      <c r="I1900" s="426"/>
      <c r="J1900" s="426"/>
      <c r="K1900" s="426"/>
      <c r="L1900" s="426"/>
      <c r="M1900" s="426"/>
      <c r="N1900" s="426" t="s">
        <v>4157</v>
      </c>
      <c r="O1900" s="490">
        <f>INDEX('Page 2 - Team Information'!$K$14:$AP$184,Y1900,X1900)</f>
        <v>0</v>
      </c>
      <c r="P1900" s="426"/>
      <c r="Q1900" s="426"/>
      <c r="R1900" s="426"/>
      <c r="S1900" s="426" t="s">
        <v>6027</v>
      </c>
      <c r="T1900" s="426"/>
      <c r="U1900" s="426"/>
      <c r="V1900" s="426"/>
      <c r="W1900" s="426"/>
      <c r="X1900" s="491">
        <v>15</v>
      </c>
      <c r="Y1900" s="491">
        <v>94</v>
      </c>
    </row>
    <row r="1901" spans="1:25">
      <c r="A1901" s="426">
        <f>'Page 1 - General Information'!$G$12</f>
        <v>113362403</v>
      </c>
      <c r="B1901" s="426" t="str">
        <f>'Page 1 - General Information'!$G$16</f>
        <v>2562</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c r="A1902" s="426">
        <f>'Page 1 - General Information'!$G$12</f>
        <v>113362403</v>
      </c>
      <c r="B1902" s="426" t="str">
        <f>'Page 1 - General Information'!$G$16</f>
        <v>2562</v>
      </c>
      <c r="C1902" s="489" t="s">
        <v>19151</v>
      </c>
      <c r="D1902" s="426"/>
      <c r="E1902" s="426"/>
      <c r="F1902" s="426"/>
      <c r="G1902" s="426"/>
      <c r="H1902" s="426"/>
      <c r="I1902" s="426"/>
      <c r="J1902" s="426"/>
      <c r="K1902" s="426"/>
      <c r="L1902" s="426"/>
      <c r="M1902" s="426"/>
      <c r="N1902" s="426" t="s">
        <v>4157</v>
      </c>
      <c r="O1902" s="490">
        <f>INDEX('Page 2 - Team Information'!$K$14:$AP$184,Y1902,X1902)</f>
        <v>0</v>
      </c>
      <c r="P1902" s="426"/>
      <c r="Q1902" s="426"/>
      <c r="R1902" s="426"/>
      <c r="S1902" s="426" t="s">
        <v>6029</v>
      </c>
      <c r="T1902" s="426"/>
      <c r="U1902" s="426"/>
      <c r="V1902" s="426"/>
      <c r="W1902" s="426"/>
      <c r="X1902" s="491">
        <v>17</v>
      </c>
      <c r="Y1902" s="491">
        <v>94</v>
      </c>
    </row>
    <row r="1903" spans="1:25">
      <c r="A1903" s="426">
        <f>'Page 1 - General Information'!$G$12</f>
        <v>113362403</v>
      </c>
      <c r="B1903" s="426" t="str">
        <f>'Page 1 - General Information'!$G$16</f>
        <v>2562</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c r="A1904" s="426">
        <f>'Page 1 - General Information'!$G$12</f>
        <v>113362403</v>
      </c>
      <c r="B1904" s="426" t="str">
        <f>'Page 1 - General Information'!$G$16</f>
        <v>2562</v>
      </c>
      <c r="C1904" s="489" t="s">
        <v>19151</v>
      </c>
      <c r="D1904" s="426"/>
      <c r="E1904" s="426"/>
      <c r="F1904" s="426"/>
      <c r="G1904" s="426"/>
      <c r="H1904" s="426"/>
      <c r="I1904" s="426"/>
      <c r="J1904" s="426"/>
      <c r="K1904" s="426"/>
      <c r="L1904" s="426"/>
      <c r="M1904" s="426"/>
      <c r="N1904" s="426" t="s">
        <v>4157</v>
      </c>
      <c r="O1904" s="490">
        <f>INDEX('Page 2 - Team Information'!$K$14:$AP$184,Y1904,X1904)</f>
        <v>0</v>
      </c>
      <c r="P1904" s="426"/>
      <c r="Q1904" s="426"/>
      <c r="R1904" s="426"/>
      <c r="S1904" s="426" t="s">
        <v>6031</v>
      </c>
      <c r="T1904" s="426"/>
      <c r="U1904" s="426"/>
      <c r="V1904" s="426"/>
      <c r="W1904" s="426"/>
      <c r="X1904" s="491">
        <v>20</v>
      </c>
      <c r="Y1904" s="491">
        <v>94</v>
      </c>
    </row>
    <row r="1905" spans="1:25">
      <c r="A1905" s="426">
        <f>'Page 1 - General Information'!$G$12</f>
        <v>113362403</v>
      </c>
      <c r="B1905" s="426" t="str">
        <f>'Page 1 - General Information'!$G$16</f>
        <v>2562</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c r="A1906" s="426">
        <f>'Page 1 - General Information'!$G$12</f>
        <v>113362403</v>
      </c>
      <c r="B1906" s="426" t="str">
        <f>'Page 1 - General Information'!$G$16</f>
        <v>2562</v>
      </c>
      <c r="C1906" s="489" t="s">
        <v>19151</v>
      </c>
      <c r="D1906" s="426"/>
      <c r="E1906" s="426"/>
      <c r="F1906" s="426"/>
      <c r="G1906" s="426"/>
      <c r="H1906" s="426"/>
      <c r="I1906" s="426"/>
      <c r="J1906" s="426"/>
      <c r="K1906" s="426"/>
      <c r="L1906" s="426"/>
      <c r="M1906" s="426"/>
      <c r="N1906" s="426" t="s">
        <v>4157</v>
      </c>
      <c r="O1906" s="490">
        <f>INDEX('Page 2 - Team Information'!$K$14:$AP$184,Y1906,X1906)</f>
        <v>0</v>
      </c>
      <c r="P1906" s="426"/>
      <c r="Q1906" s="426"/>
      <c r="R1906" s="426"/>
      <c r="S1906" s="426" t="s">
        <v>6033</v>
      </c>
      <c r="T1906" s="426"/>
      <c r="U1906" s="426"/>
      <c r="V1906" s="426"/>
      <c r="W1906" s="426"/>
      <c r="X1906" s="491">
        <v>22</v>
      </c>
      <c r="Y1906" s="491">
        <v>94</v>
      </c>
    </row>
    <row r="1907" spans="1:25">
      <c r="A1907" s="426">
        <f>'Page 1 - General Information'!$G$12</f>
        <v>113362403</v>
      </c>
      <c r="B1907" s="426" t="str">
        <f>'Page 1 - General Information'!$G$16</f>
        <v>2562</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c r="A1908" s="426">
        <f>'Page 1 - General Information'!$G$12</f>
        <v>113362403</v>
      </c>
      <c r="B1908" s="426" t="str">
        <f>'Page 1 - General Information'!$G$16</f>
        <v>2562</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c r="A1909" s="426">
        <f>'Page 1 - General Information'!$G$12</f>
        <v>113362403</v>
      </c>
      <c r="B1909" s="426" t="str">
        <f>'Page 1 - General Information'!$G$16</f>
        <v>2562</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t="str">
        <f>INDEX('Page 2 - Team Information'!$K$14:$AP$184,Y1909,X1909)</f>
        <v xml:space="preserve">Yes </v>
      </c>
      <c r="W1909" s="426"/>
      <c r="X1909" s="491">
        <v>7</v>
      </c>
      <c r="Y1909" s="491">
        <v>95</v>
      </c>
    </row>
    <row r="1910" spans="1:25">
      <c r="A1910" s="426">
        <f>'Page 1 - General Information'!$G$12</f>
        <v>113362403</v>
      </c>
      <c r="B1910" s="426" t="str">
        <f>'Page 1 - General Information'!$G$16</f>
        <v>2562</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1967-06-30</v>
      </c>
      <c r="U1910" s="426"/>
      <c r="V1910" s="426"/>
      <c r="W1910" s="426"/>
      <c r="X1910" s="491">
        <v>9</v>
      </c>
      <c r="Y1910" s="491">
        <v>95</v>
      </c>
    </row>
    <row r="1911" spans="1:25">
      <c r="A1911" s="426">
        <f>'Page 1 - General Information'!$G$12</f>
        <v>113362403</v>
      </c>
      <c r="B1911" s="426" t="str">
        <f>'Page 1 - General Information'!$G$16</f>
        <v>2562</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c r="A1912" s="426">
        <f>'Page 1 - General Information'!$G$12</f>
        <v>113362403</v>
      </c>
      <c r="B1912" s="426" t="str">
        <f>'Page 1 - General Information'!$G$16</f>
        <v>2562</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c r="A1913" s="426">
        <f>'Page 1 - General Information'!$G$12</f>
        <v>113362403</v>
      </c>
      <c r="B1913" s="426" t="str">
        <f>'Page 1 - General Information'!$G$16</f>
        <v>2562</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c r="A1914" s="426">
        <f>'Page 1 - General Information'!$G$12</f>
        <v>113362403</v>
      </c>
      <c r="B1914" s="426" t="str">
        <f>'Page 1 - General Information'!$G$16</f>
        <v>2562</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c r="A1915" s="426">
        <f>'Page 1 - General Information'!$G$12</f>
        <v>113362403</v>
      </c>
      <c r="B1915" s="426" t="str">
        <f>'Page 1 - General Information'!$G$16</f>
        <v>2562</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c r="A1916" s="426">
        <f>'Page 1 - General Information'!$G$12</f>
        <v>113362403</v>
      </c>
      <c r="B1916" s="426" t="str">
        <f>'Page 1 - General Information'!$G$16</f>
        <v>2562</v>
      </c>
      <c r="C1916" s="489" t="s">
        <v>19151</v>
      </c>
      <c r="D1916" s="426"/>
      <c r="E1916" s="426"/>
      <c r="F1916" s="426"/>
      <c r="G1916" s="426"/>
      <c r="H1916" s="426"/>
      <c r="I1916" s="426"/>
      <c r="J1916" s="426"/>
      <c r="K1916" s="426"/>
      <c r="L1916" s="426"/>
      <c r="M1916" s="426"/>
      <c r="N1916" s="426" t="s">
        <v>4157</v>
      </c>
      <c r="O1916" s="490">
        <f>INDEX('Page 2 - Team Information'!$K$14:$AP$184,Y1916,X1916)</f>
        <v>0</v>
      </c>
      <c r="P1916" s="426"/>
      <c r="Q1916" s="426"/>
      <c r="R1916" s="426"/>
      <c r="S1916" s="426" t="s">
        <v>6043</v>
      </c>
      <c r="T1916" s="426"/>
      <c r="U1916" s="426"/>
      <c r="V1916" s="426"/>
      <c r="W1916" s="426"/>
      <c r="X1916" s="491">
        <v>16</v>
      </c>
      <c r="Y1916" s="491">
        <v>95</v>
      </c>
    </row>
    <row r="1917" spans="1:25">
      <c r="A1917" s="426">
        <f>'Page 1 - General Information'!$G$12</f>
        <v>113362403</v>
      </c>
      <c r="B1917" s="426" t="str">
        <f>'Page 1 - General Information'!$G$16</f>
        <v>2562</v>
      </c>
      <c r="C1917" s="489" t="s">
        <v>19151</v>
      </c>
      <c r="D1917" s="426"/>
      <c r="E1917" s="426"/>
      <c r="F1917" s="426"/>
      <c r="G1917" s="426"/>
      <c r="H1917" s="426"/>
      <c r="I1917" s="426"/>
      <c r="J1917" s="426"/>
      <c r="K1917" s="426"/>
      <c r="L1917" s="426"/>
      <c r="M1917" s="426"/>
      <c r="N1917" s="426" t="s">
        <v>4157</v>
      </c>
      <c r="O1917" s="490">
        <f>INDEX('Page 2 - Team Information'!$K$14:$AP$184,Y1917,X1917)</f>
        <v>0</v>
      </c>
      <c r="P1917" s="426"/>
      <c r="Q1917" s="426"/>
      <c r="R1917" s="426"/>
      <c r="S1917" s="426" t="s">
        <v>6044</v>
      </c>
      <c r="T1917" s="426"/>
      <c r="U1917" s="426"/>
      <c r="V1917" s="426"/>
      <c r="W1917" s="426"/>
      <c r="X1917" s="491">
        <v>17</v>
      </c>
      <c r="Y1917" s="491">
        <v>95</v>
      </c>
    </row>
    <row r="1918" spans="1:25">
      <c r="A1918" s="426">
        <f>'Page 1 - General Information'!$G$12</f>
        <v>113362403</v>
      </c>
      <c r="B1918" s="426" t="str">
        <f>'Page 1 - General Information'!$G$16</f>
        <v>2562</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c r="A1919" s="426">
        <f>'Page 1 - General Information'!$G$12</f>
        <v>113362403</v>
      </c>
      <c r="B1919" s="426" t="str">
        <f>'Page 1 - General Information'!$G$16</f>
        <v>2562</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c r="A1920" s="426">
        <f>'Page 1 - General Information'!$G$12</f>
        <v>113362403</v>
      </c>
      <c r="B1920" s="426" t="str">
        <f>'Page 1 - General Information'!$G$16</f>
        <v>2562</v>
      </c>
      <c r="C1920" s="489" t="s">
        <v>19151</v>
      </c>
      <c r="D1920" s="426"/>
      <c r="E1920" s="426"/>
      <c r="F1920" s="426"/>
      <c r="G1920" s="426"/>
      <c r="H1920" s="426"/>
      <c r="I1920" s="426"/>
      <c r="J1920" s="426"/>
      <c r="K1920" s="426"/>
      <c r="L1920" s="426"/>
      <c r="M1920" s="426"/>
      <c r="N1920" s="426" t="s">
        <v>4157</v>
      </c>
      <c r="O1920" s="490">
        <f>INDEX('Page 2 - Team Information'!$K$14:$AP$184,Y1920,X1920)</f>
        <v>0</v>
      </c>
      <c r="P1920" s="426"/>
      <c r="Q1920" s="426"/>
      <c r="R1920" s="426"/>
      <c r="S1920" s="426" t="s">
        <v>6047</v>
      </c>
      <c r="T1920" s="426"/>
      <c r="U1920" s="426"/>
      <c r="V1920" s="426"/>
      <c r="W1920" s="426"/>
      <c r="X1920" s="491">
        <v>21</v>
      </c>
      <c r="Y1920" s="491">
        <v>95</v>
      </c>
    </row>
    <row r="1921" spans="1:25">
      <c r="A1921" s="426">
        <f>'Page 1 - General Information'!$G$12</f>
        <v>113362403</v>
      </c>
      <c r="B1921" s="426" t="str">
        <f>'Page 1 - General Information'!$G$16</f>
        <v>2562</v>
      </c>
      <c r="C1921" s="489" t="s">
        <v>19151</v>
      </c>
      <c r="D1921" s="426"/>
      <c r="E1921" s="426"/>
      <c r="F1921" s="426"/>
      <c r="G1921" s="426"/>
      <c r="H1921" s="426"/>
      <c r="I1921" s="426"/>
      <c r="J1921" s="426"/>
      <c r="K1921" s="426"/>
      <c r="L1921" s="426"/>
      <c r="M1921" s="426"/>
      <c r="N1921" s="426" t="s">
        <v>4157</v>
      </c>
      <c r="O1921" s="490">
        <f>INDEX('Page 2 - Team Information'!$K$14:$AP$184,Y1921,X1921)</f>
        <v>0</v>
      </c>
      <c r="P1921" s="426"/>
      <c r="Q1921" s="426"/>
      <c r="R1921" s="426"/>
      <c r="S1921" s="426" t="s">
        <v>6048</v>
      </c>
      <c r="T1921" s="426"/>
      <c r="U1921" s="426"/>
      <c r="V1921" s="426"/>
      <c r="W1921" s="426"/>
      <c r="X1921" s="491">
        <v>22</v>
      </c>
      <c r="Y1921" s="491">
        <v>95</v>
      </c>
    </row>
    <row r="1922" spans="1:25">
      <c r="A1922" s="426">
        <f>'Page 1 - General Information'!$G$12</f>
        <v>113362403</v>
      </c>
      <c r="B1922" s="426" t="str">
        <f>'Page 1 - General Information'!$G$16</f>
        <v>2562</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t="str">
        <f>INDEX('Page 2 - Team Information'!$K$14:$AP$184,Y1922,X1922)</f>
        <v xml:space="preserve">Yes </v>
      </c>
      <c r="W1922" s="426"/>
      <c r="X1922" s="491">
        <v>5</v>
      </c>
      <c r="Y1922" s="491">
        <v>96</v>
      </c>
    </row>
    <row r="1923" spans="1:25">
      <c r="A1923" s="426">
        <f>'Page 1 - General Information'!$G$12</f>
        <v>113362403</v>
      </c>
      <c r="B1923" s="426" t="str">
        <f>'Page 1 - General Information'!$G$16</f>
        <v>2562</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c r="A1924" s="426">
        <f>'Page 1 - General Information'!$G$12</f>
        <v>113362403</v>
      </c>
      <c r="B1924" s="426" t="str">
        <f>'Page 1 - General Information'!$G$16</f>
        <v>2562</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c r="A1925" s="426">
        <f>'Page 1 - General Information'!$G$12</f>
        <v>113362403</v>
      </c>
      <c r="B1925" s="426" t="str">
        <f>'Page 1 - General Information'!$G$16</f>
        <v>2562</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1988-06-30</v>
      </c>
      <c r="U1925" s="426"/>
      <c r="V1925" s="426"/>
      <c r="W1925" s="426"/>
      <c r="X1925" s="491">
        <v>9</v>
      </c>
      <c r="Y1925" s="491">
        <v>96</v>
      </c>
    </row>
    <row r="1926" spans="1:25">
      <c r="A1926" s="426">
        <f>'Page 1 - General Information'!$G$12</f>
        <v>113362403</v>
      </c>
      <c r="B1926" s="426" t="str">
        <f>'Page 1 - General Information'!$G$16</f>
        <v>2562</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c r="A1927" s="426">
        <f>'Page 1 - General Information'!$G$12</f>
        <v>113362403</v>
      </c>
      <c r="B1927" s="426" t="str">
        <f>'Page 1 - General Information'!$G$16</f>
        <v>2562</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c r="A1928" s="426">
        <f>'Page 1 - General Information'!$G$12</f>
        <v>113362403</v>
      </c>
      <c r="B1928" s="426" t="str">
        <f>'Page 1 - General Information'!$G$16</f>
        <v>2562</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c r="A1929" s="426">
        <f>'Page 1 - General Information'!$G$12</f>
        <v>113362403</v>
      </c>
      <c r="B1929" s="426" t="str">
        <f>'Page 1 - General Information'!$G$16</f>
        <v>2562</v>
      </c>
      <c r="C1929" s="489" t="s">
        <v>19151</v>
      </c>
      <c r="D1929" s="426"/>
      <c r="E1929" s="426"/>
      <c r="F1929" s="426"/>
      <c r="G1929" s="426"/>
      <c r="H1929" s="426"/>
      <c r="I1929" s="426"/>
      <c r="J1929" s="426"/>
      <c r="K1929" s="426"/>
      <c r="L1929" s="426"/>
      <c r="M1929" s="426"/>
      <c r="N1929" s="426" t="s">
        <v>4157</v>
      </c>
      <c r="O1929" s="490">
        <f>INDEX('Page 2 - Team Information'!$K$14:$AP$184,Y1929,X1929)</f>
        <v>18</v>
      </c>
      <c r="P1929" s="426"/>
      <c r="Q1929" s="426"/>
      <c r="R1929" s="426"/>
      <c r="S1929" s="426" t="s">
        <v>6056</v>
      </c>
      <c r="T1929" s="426"/>
      <c r="U1929" s="426"/>
      <c r="V1929" s="426"/>
      <c r="W1929" s="426"/>
      <c r="X1929" s="491">
        <v>14</v>
      </c>
      <c r="Y1929" s="491">
        <v>96</v>
      </c>
    </row>
    <row r="1930" spans="1:25">
      <c r="A1930" s="426">
        <f>'Page 1 - General Information'!$G$12</f>
        <v>113362403</v>
      </c>
      <c r="B1930" s="426" t="str">
        <f>'Page 1 - General Information'!$G$16</f>
        <v>2562</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c r="A1931" s="426">
        <f>'Page 1 - General Information'!$G$12</f>
        <v>113362403</v>
      </c>
      <c r="B1931" s="426" t="str">
        <f>'Page 1 - General Information'!$G$16</f>
        <v>2562</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c r="A1932" s="426">
        <f>'Page 1 - General Information'!$G$12</f>
        <v>113362403</v>
      </c>
      <c r="B1932" s="426" t="str">
        <f>'Page 1 - General Information'!$G$16</f>
        <v>2562</v>
      </c>
      <c r="C1932" s="489" t="s">
        <v>19151</v>
      </c>
      <c r="D1932" s="426"/>
      <c r="E1932" s="426"/>
      <c r="F1932" s="426"/>
      <c r="G1932" s="426"/>
      <c r="H1932" s="426"/>
      <c r="I1932" s="426"/>
      <c r="J1932" s="426"/>
      <c r="K1932" s="426"/>
      <c r="L1932" s="426"/>
      <c r="M1932" s="426"/>
      <c r="N1932" s="426" t="s">
        <v>4157</v>
      </c>
      <c r="O1932" s="490">
        <f>INDEX('Page 2 - Team Information'!$K$14:$AP$184,Y1932,X1932)</f>
        <v>18</v>
      </c>
      <c r="P1932" s="426"/>
      <c r="Q1932" s="426"/>
      <c r="R1932" s="426"/>
      <c r="S1932" s="426" t="s">
        <v>6059</v>
      </c>
      <c r="T1932" s="426"/>
      <c r="U1932" s="426"/>
      <c r="V1932" s="426"/>
      <c r="W1932" s="426"/>
      <c r="X1932" s="491">
        <v>17</v>
      </c>
      <c r="Y1932" s="491">
        <v>96</v>
      </c>
    </row>
    <row r="1933" spans="1:25">
      <c r="A1933" s="426">
        <f>'Page 1 - General Information'!$G$12</f>
        <v>113362403</v>
      </c>
      <c r="B1933" s="426" t="str">
        <f>'Page 1 - General Information'!$G$16</f>
        <v>2562</v>
      </c>
      <c r="C1933" s="489" t="s">
        <v>19151</v>
      </c>
      <c r="D1933" s="426"/>
      <c r="E1933" s="426"/>
      <c r="F1933" s="426"/>
      <c r="G1933" s="426"/>
      <c r="H1933" s="426"/>
      <c r="I1933" s="426"/>
      <c r="J1933" s="426"/>
      <c r="K1933" s="426"/>
      <c r="L1933" s="426"/>
      <c r="M1933" s="426"/>
      <c r="N1933" s="426" t="s">
        <v>4157</v>
      </c>
      <c r="O1933" s="490">
        <f>INDEX('Page 2 - Team Information'!$K$14:$AP$184,Y1933,X1933)</f>
        <v>18</v>
      </c>
      <c r="P1933" s="426"/>
      <c r="Q1933" s="426"/>
      <c r="R1933" s="426"/>
      <c r="S1933" s="426" t="s">
        <v>6060</v>
      </c>
      <c r="T1933" s="426"/>
      <c r="U1933" s="426"/>
      <c r="V1933" s="426"/>
      <c r="W1933" s="426"/>
      <c r="X1933" s="491">
        <v>19</v>
      </c>
      <c r="Y1933" s="491">
        <v>96</v>
      </c>
    </row>
    <row r="1934" spans="1:25">
      <c r="A1934" s="426">
        <f>'Page 1 - General Information'!$G$12</f>
        <v>113362403</v>
      </c>
      <c r="B1934" s="426" t="str">
        <f>'Page 1 - General Information'!$G$16</f>
        <v>2562</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c r="A1935" s="426">
        <f>'Page 1 - General Information'!$G$12</f>
        <v>113362403</v>
      </c>
      <c r="B1935" s="426" t="str">
        <f>'Page 1 - General Information'!$G$16</f>
        <v>2562</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c r="A1936" s="426">
        <f>'Page 1 - General Information'!$G$12</f>
        <v>113362403</v>
      </c>
      <c r="B1936" s="426" t="str">
        <f>'Page 1 - General Information'!$G$16</f>
        <v>2562</v>
      </c>
      <c r="C1936" s="489" t="s">
        <v>19151</v>
      </c>
      <c r="D1936" s="426"/>
      <c r="E1936" s="426"/>
      <c r="F1936" s="426"/>
      <c r="G1936" s="426"/>
      <c r="H1936" s="426"/>
      <c r="I1936" s="426"/>
      <c r="J1936" s="426"/>
      <c r="K1936" s="426"/>
      <c r="L1936" s="426"/>
      <c r="M1936" s="426"/>
      <c r="N1936" s="426" t="s">
        <v>4157</v>
      </c>
      <c r="O1936" s="490">
        <f>INDEX('Page 2 - Team Information'!$K$14:$AP$184,Y1936,X1936)</f>
        <v>18</v>
      </c>
      <c r="P1936" s="426"/>
      <c r="Q1936" s="426"/>
      <c r="R1936" s="426"/>
      <c r="S1936" s="426" t="s">
        <v>6063</v>
      </c>
      <c r="T1936" s="426"/>
      <c r="U1936" s="426"/>
      <c r="V1936" s="426"/>
      <c r="W1936" s="426"/>
      <c r="X1936" s="491">
        <v>22</v>
      </c>
      <c r="Y1936" s="491">
        <v>96</v>
      </c>
    </row>
    <row r="1937" spans="1:25">
      <c r="A1937" s="426">
        <f>'Page 1 - General Information'!$G$12</f>
        <v>113362403</v>
      </c>
      <c r="B1937" s="426" t="str">
        <f>'Page 1 - General Information'!$G$16</f>
        <v>2562</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f>INDEX('Page 2 - Team Information'!$K$14:$AP$184,Y1937,X1937)</f>
        <v>0</v>
      </c>
      <c r="W1937" s="426"/>
      <c r="X1937" s="491">
        <v>5</v>
      </c>
      <c r="Y1937" s="491">
        <v>97</v>
      </c>
    </row>
    <row r="1938" spans="1:25">
      <c r="A1938" s="426">
        <f>'Page 1 - General Information'!$G$12</f>
        <v>113362403</v>
      </c>
      <c r="B1938" s="426" t="str">
        <f>'Page 1 - General Information'!$G$16</f>
        <v>2562</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c r="A1939" s="426">
        <f>'Page 1 - General Information'!$G$12</f>
        <v>113362403</v>
      </c>
      <c r="B1939" s="426" t="str">
        <f>'Page 1 - General Information'!$G$16</f>
        <v>2562</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c r="A1940" s="426">
        <f>'Page 1 - General Information'!$G$12</f>
        <v>113362403</v>
      </c>
      <c r="B1940" s="426" t="str">
        <f>'Page 1 - General Information'!$G$16</f>
        <v>2562</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
      </c>
      <c r="U1940" s="426"/>
      <c r="V1940" s="426"/>
      <c r="W1940" s="426"/>
      <c r="X1940" s="491">
        <v>9</v>
      </c>
      <c r="Y1940" s="491">
        <v>97</v>
      </c>
    </row>
    <row r="1941" spans="1:25">
      <c r="A1941" s="426">
        <f>'Page 1 - General Information'!$G$12</f>
        <v>113362403</v>
      </c>
      <c r="B1941" s="426" t="str">
        <f>'Page 1 - General Information'!$G$16</f>
        <v>2562</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c r="A1942" s="426">
        <f>'Page 1 - General Information'!$G$12</f>
        <v>113362403</v>
      </c>
      <c r="B1942" s="426" t="str">
        <f>'Page 1 - General Information'!$G$16</f>
        <v>2562</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c r="A1943" s="426">
        <f>'Page 1 - General Information'!$G$12</f>
        <v>113362403</v>
      </c>
      <c r="B1943" s="426" t="str">
        <f>'Page 1 - General Information'!$G$16</f>
        <v>2562</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c r="A1944" s="426">
        <f>'Page 1 - General Information'!$G$12</f>
        <v>113362403</v>
      </c>
      <c r="B1944" s="426" t="str">
        <f>'Page 1 - General Information'!$G$16</f>
        <v>2562</v>
      </c>
      <c r="C1944" s="489" t="s">
        <v>19151</v>
      </c>
      <c r="D1944" s="426"/>
      <c r="E1944" s="426"/>
      <c r="F1944" s="426"/>
      <c r="G1944" s="426"/>
      <c r="H1944" s="426"/>
      <c r="I1944" s="426"/>
      <c r="J1944" s="426"/>
      <c r="K1944" s="426"/>
      <c r="L1944" s="426"/>
      <c r="M1944" s="426"/>
      <c r="N1944" s="426" t="s">
        <v>4157</v>
      </c>
      <c r="O1944" s="490">
        <f>INDEX('Page 2 - Team Information'!$K$14:$AP$184,Y1944,X1944)</f>
        <v>0</v>
      </c>
      <c r="P1944" s="426"/>
      <c r="Q1944" s="426"/>
      <c r="R1944" s="426"/>
      <c r="S1944" s="426" t="s">
        <v>6071</v>
      </c>
      <c r="T1944" s="426"/>
      <c r="U1944" s="426"/>
      <c r="V1944" s="426"/>
      <c r="W1944" s="426"/>
      <c r="X1944" s="491">
        <v>14</v>
      </c>
      <c r="Y1944" s="491">
        <v>97</v>
      </c>
    </row>
    <row r="1945" spans="1:25">
      <c r="A1945" s="426">
        <f>'Page 1 - General Information'!$G$12</f>
        <v>113362403</v>
      </c>
      <c r="B1945" s="426" t="str">
        <f>'Page 1 - General Information'!$G$16</f>
        <v>2562</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c r="A1946" s="426">
        <f>'Page 1 - General Information'!$G$12</f>
        <v>113362403</v>
      </c>
      <c r="B1946" s="426" t="str">
        <f>'Page 1 - General Information'!$G$16</f>
        <v>2562</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c r="A1947" s="426">
        <f>'Page 1 - General Information'!$G$12</f>
        <v>113362403</v>
      </c>
      <c r="B1947" s="426" t="str">
        <f>'Page 1 - General Information'!$G$16</f>
        <v>2562</v>
      </c>
      <c r="C1947" s="489" t="s">
        <v>19151</v>
      </c>
      <c r="D1947" s="426"/>
      <c r="E1947" s="426"/>
      <c r="F1947" s="426"/>
      <c r="G1947" s="426"/>
      <c r="H1947" s="426"/>
      <c r="I1947" s="426"/>
      <c r="J1947" s="426"/>
      <c r="K1947" s="426"/>
      <c r="L1947" s="426"/>
      <c r="M1947" s="426"/>
      <c r="N1947" s="426" t="s">
        <v>4157</v>
      </c>
      <c r="O1947" s="490">
        <f>INDEX('Page 2 - Team Information'!$K$14:$AP$184,Y1947,X1947)</f>
        <v>0</v>
      </c>
      <c r="P1947" s="426"/>
      <c r="Q1947" s="426"/>
      <c r="R1947" s="426"/>
      <c r="S1947" s="426" t="s">
        <v>6074</v>
      </c>
      <c r="T1947" s="426"/>
      <c r="U1947" s="426"/>
      <c r="V1947" s="426"/>
      <c r="W1947" s="426"/>
      <c r="X1947" s="491">
        <v>17</v>
      </c>
      <c r="Y1947" s="491">
        <v>97</v>
      </c>
    </row>
    <row r="1948" spans="1:25">
      <c r="A1948" s="426">
        <f>'Page 1 - General Information'!$G$12</f>
        <v>113362403</v>
      </c>
      <c r="B1948" s="426" t="str">
        <f>'Page 1 - General Information'!$G$16</f>
        <v>2562</v>
      </c>
      <c r="C1948" s="489" t="s">
        <v>19151</v>
      </c>
      <c r="D1948" s="426"/>
      <c r="E1948" s="426"/>
      <c r="F1948" s="426"/>
      <c r="G1948" s="426"/>
      <c r="H1948" s="426"/>
      <c r="I1948" s="426"/>
      <c r="J1948" s="426"/>
      <c r="K1948" s="426"/>
      <c r="L1948" s="426"/>
      <c r="M1948" s="426"/>
      <c r="N1948" s="426" t="s">
        <v>4157</v>
      </c>
      <c r="O1948" s="490">
        <f>INDEX('Page 2 - Team Information'!$K$14:$AP$184,Y1948,X1948)</f>
        <v>0</v>
      </c>
      <c r="P1948" s="426"/>
      <c r="Q1948" s="426"/>
      <c r="R1948" s="426"/>
      <c r="S1948" s="426" t="s">
        <v>6075</v>
      </c>
      <c r="T1948" s="426"/>
      <c r="U1948" s="426"/>
      <c r="V1948" s="426"/>
      <c r="W1948" s="426"/>
      <c r="X1948" s="491">
        <v>19</v>
      </c>
      <c r="Y1948" s="491">
        <v>97</v>
      </c>
    </row>
    <row r="1949" spans="1:25">
      <c r="A1949" s="426">
        <f>'Page 1 - General Information'!$G$12</f>
        <v>113362403</v>
      </c>
      <c r="B1949" s="426" t="str">
        <f>'Page 1 - General Information'!$G$16</f>
        <v>2562</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c r="A1950" s="426">
        <f>'Page 1 - General Information'!$G$12</f>
        <v>113362403</v>
      </c>
      <c r="B1950" s="426" t="str">
        <f>'Page 1 - General Information'!$G$16</f>
        <v>2562</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c r="A1951" s="426">
        <f>'Page 1 - General Information'!$G$12</f>
        <v>113362403</v>
      </c>
      <c r="B1951" s="426" t="str">
        <f>'Page 1 - General Information'!$G$16</f>
        <v>2562</v>
      </c>
      <c r="C1951" s="489" t="s">
        <v>19151</v>
      </c>
      <c r="D1951" s="426"/>
      <c r="E1951" s="426"/>
      <c r="F1951" s="426"/>
      <c r="G1951" s="426"/>
      <c r="H1951" s="426"/>
      <c r="I1951" s="426"/>
      <c r="J1951" s="426"/>
      <c r="K1951" s="426"/>
      <c r="L1951" s="426"/>
      <c r="M1951" s="426"/>
      <c r="N1951" s="426" t="s">
        <v>4157</v>
      </c>
      <c r="O1951" s="490">
        <f>INDEX('Page 2 - Team Information'!$K$14:$AP$184,Y1951,X1951)</f>
        <v>0</v>
      </c>
      <c r="P1951" s="426"/>
      <c r="Q1951" s="426"/>
      <c r="R1951" s="426"/>
      <c r="S1951" s="426" t="s">
        <v>6078</v>
      </c>
      <c r="T1951" s="426"/>
      <c r="U1951" s="426"/>
      <c r="V1951" s="426"/>
      <c r="W1951" s="426"/>
      <c r="X1951" s="491">
        <v>22</v>
      </c>
      <c r="Y1951" s="491">
        <v>97</v>
      </c>
    </row>
    <row r="1952" spans="1:25">
      <c r="A1952" s="426">
        <f>'Page 1 - General Information'!$G$12</f>
        <v>113362403</v>
      </c>
      <c r="B1952" s="426" t="str">
        <f>'Page 1 - General Information'!$G$16</f>
        <v>2562</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c r="A1953" s="426">
        <f>'Page 1 - General Information'!$G$12</f>
        <v>113362403</v>
      </c>
      <c r="B1953" s="426" t="str">
        <f>'Page 1 - General Information'!$G$16</f>
        <v>2562</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t="str">
        <f>INDEX('Page 2 - Team Information'!$K$14:$AP$184,Y1953,X1953)</f>
        <v xml:space="preserve">Yes </v>
      </c>
      <c r="W1953" s="426"/>
      <c r="X1953" s="491">
        <v>6</v>
      </c>
      <c r="Y1953" s="491">
        <v>98</v>
      </c>
    </row>
    <row r="1954" spans="1:25">
      <c r="A1954" s="426">
        <f>'Page 1 - General Information'!$G$12</f>
        <v>113362403</v>
      </c>
      <c r="B1954" s="426" t="str">
        <f>'Page 1 - General Information'!$G$16</f>
        <v>2562</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c r="A1955" s="426">
        <f>'Page 1 - General Information'!$G$12</f>
        <v>113362403</v>
      </c>
      <c r="B1955" s="426" t="str">
        <f>'Page 1 - General Information'!$G$16</f>
        <v>2562</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1971-06-30</v>
      </c>
      <c r="U1955" s="426"/>
      <c r="V1955" s="426"/>
      <c r="W1955" s="426"/>
      <c r="X1955" s="491">
        <v>9</v>
      </c>
      <c r="Y1955" s="491">
        <v>98</v>
      </c>
    </row>
    <row r="1956" spans="1:25">
      <c r="A1956" s="426">
        <f>'Page 1 - General Information'!$G$12</f>
        <v>113362403</v>
      </c>
      <c r="B1956" s="426" t="str">
        <f>'Page 1 - General Information'!$G$16</f>
        <v>2562</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c r="A1957" s="426">
        <f>'Page 1 - General Information'!$G$12</f>
        <v>113362403</v>
      </c>
      <c r="B1957" s="426" t="str">
        <f>'Page 1 - General Information'!$G$16</f>
        <v>2562</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c r="A1958" s="426">
        <f>'Page 1 - General Information'!$G$12</f>
        <v>113362403</v>
      </c>
      <c r="B1958" s="426" t="str">
        <f>'Page 1 - General Information'!$G$16</f>
        <v>2562</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c r="A1959" s="426">
        <f>'Page 1 - General Information'!$G$12</f>
        <v>113362403</v>
      </c>
      <c r="B1959" s="426" t="str">
        <f>'Page 1 - General Information'!$G$16</f>
        <v>2562</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c r="A1960" s="426">
        <f>'Page 1 - General Information'!$G$12</f>
        <v>113362403</v>
      </c>
      <c r="B1960" s="426" t="str">
        <f>'Page 1 - General Information'!$G$16</f>
        <v>2562</v>
      </c>
      <c r="C1960" s="489" t="s">
        <v>19151</v>
      </c>
      <c r="D1960" s="426"/>
      <c r="E1960" s="426"/>
      <c r="F1960" s="426"/>
      <c r="G1960" s="426"/>
      <c r="H1960" s="426"/>
      <c r="I1960" s="426"/>
      <c r="J1960" s="426"/>
      <c r="K1960" s="426"/>
      <c r="L1960" s="426"/>
      <c r="M1960" s="426"/>
      <c r="N1960" s="426" t="s">
        <v>4157</v>
      </c>
      <c r="O1960" s="490">
        <f>INDEX('Page 2 - Team Information'!$K$14:$AP$184,Y1960,X1960)</f>
        <v>22</v>
      </c>
      <c r="P1960" s="426"/>
      <c r="Q1960" s="426"/>
      <c r="R1960" s="426"/>
      <c r="S1960" s="426" t="s">
        <v>6087</v>
      </c>
      <c r="T1960" s="426"/>
      <c r="U1960" s="426"/>
      <c r="V1960" s="426"/>
      <c r="W1960" s="426"/>
      <c r="X1960" s="491">
        <v>15</v>
      </c>
      <c r="Y1960" s="491">
        <v>98</v>
      </c>
    </row>
    <row r="1961" spans="1:25">
      <c r="A1961" s="426">
        <f>'Page 1 - General Information'!$G$12</f>
        <v>113362403</v>
      </c>
      <c r="B1961" s="426" t="str">
        <f>'Page 1 - General Information'!$G$16</f>
        <v>2562</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c r="A1962" s="426">
        <f>'Page 1 - General Information'!$G$12</f>
        <v>113362403</v>
      </c>
      <c r="B1962" s="426" t="str">
        <f>'Page 1 - General Information'!$G$16</f>
        <v>2562</v>
      </c>
      <c r="C1962" s="489" t="s">
        <v>19151</v>
      </c>
      <c r="D1962" s="426"/>
      <c r="E1962" s="426"/>
      <c r="F1962" s="426"/>
      <c r="G1962" s="426"/>
      <c r="H1962" s="426"/>
      <c r="I1962" s="426"/>
      <c r="J1962" s="426"/>
      <c r="K1962" s="426"/>
      <c r="L1962" s="426"/>
      <c r="M1962" s="426"/>
      <c r="N1962" s="426" t="s">
        <v>4157</v>
      </c>
      <c r="O1962" s="490">
        <f>INDEX('Page 2 - Team Information'!$K$14:$AP$184,Y1962,X1962)</f>
        <v>22</v>
      </c>
      <c r="P1962" s="426"/>
      <c r="Q1962" s="426"/>
      <c r="R1962" s="426"/>
      <c r="S1962" s="426" t="s">
        <v>6089</v>
      </c>
      <c r="T1962" s="426"/>
      <c r="U1962" s="426"/>
      <c r="V1962" s="426"/>
      <c r="W1962" s="426"/>
      <c r="X1962" s="491">
        <v>17</v>
      </c>
      <c r="Y1962" s="491">
        <v>98</v>
      </c>
    </row>
    <row r="1963" spans="1:25">
      <c r="A1963" s="426">
        <f>'Page 1 - General Information'!$G$12</f>
        <v>113362403</v>
      </c>
      <c r="B1963" s="426" t="str">
        <f>'Page 1 - General Information'!$G$16</f>
        <v>2562</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c r="A1964" s="426">
        <f>'Page 1 - General Information'!$G$12</f>
        <v>113362403</v>
      </c>
      <c r="B1964" s="426" t="str">
        <f>'Page 1 - General Information'!$G$16</f>
        <v>2562</v>
      </c>
      <c r="C1964" s="489" t="s">
        <v>19151</v>
      </c>
      <c r="D1964" s="426"/>
      <c r="E1964" s="426"/>
      <c r="F1964" s="426"/>
      <c r="G1964" s="426"/>
      <c r="H1964" s="426"/>
      <c r="I1964" s="426"/>
      <c r="J1964" s="426"/>
      <c r="K1964" s="426"/>
      <c r="L1964" s="426"/>
      <c r="M1964" s="426"/>
      <c r="N1964" s="426" t="s">
        <v>4157</v>
      </c>
      <c r="O1964" s="490">
        <f>INDEX('Page 2 - Team Information'!$K$14:$AP$184,Y1964,X1964)</f>
        <v>21</v>
      </c>
      <c r="P1964" s="426"/>
      <c r="Q1964" s="426"/>
      <c r="R1964" s="426"/>
      <c r="S1964" s="426" t="s">
        <v>6091</v>
      </c>
      <c r="T1964" s="426"/>
      <c r="U1964" s="426"/>
      <c r="V1964" s="426"/>
      <c r="W1964" s="426"/>
      <c r="X1964" s="491">
        <v>20</v>
      </c>
      <c r="Y1964" s="491">
        <v>98</v>
      </c>
    </row>
    <row r="1965" spans="1:25">
      <c r="A1965" s="426">
        <f>'Page 1 - General Information'!$G$12</f>
        <v>113362403</v>
      </c>
      <c r="B1965" s="426" t="str">
        <f>'Page 1 - General Information'!$G$16</f>
        <v>2562</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c r="A1966" s="426">
        <f>'Page 1 - General Information'!$G$12</f>
        <v>113362403</v>
      </c>
      <c r="B1966" s="426" t="str">
        <f>'Page 1 - General Information'!$G$16</f>
        <v>2562</v>
      </c>
      <c r="C1966" s="489" t="s">
        <v>19151</v>
      </c>
      <c r="D1966" s="426"/>
      <c r="E1966" s="426"/>
      <c r="F1966" s="426"/>
      <c r="G1966" s="426"/>
      <c r="H1966" s="426"/>
      <c r="I1966" s="426"/>
      <c r="J1966" s="426"/>
      <c r="K1966" s="426"/>
      <c r="L1966" s="426"/>
      <c r="M1966" s="426"/>
      <c r="N1966" s="426" t="s">
        <v>4157</v>
      </c>
      <c r="O1966" s="490">
        <f>INDEX('Page 2 - Team Information'!$K$14:$AP$184,Y1966,X1966)</f>
        <v>21</v>
      </c>
      <c r="P1966" s="426"/>
      <c r="Q1966" s="426"/>
      <c r="R1966" s="426"/>
      <c r="S1966" s="426" t="s">
        <v>6093</v>
      </c>
      <c r="T1966" s="426"/>
      <c r="U1966" s="426"/>
      <c r="V1966" s="426"/>
      <c r="W1966" s="426"/>
      <c r="X1966" s="491">
        <v>22</v>
      </c>
      <c r="Y1966" s="491">
        <v>98</v>
      </c>
    </row>
    <row r="1967" spans="1:25">
      <c r="A1967" s="426">
        <f>'Page 1 - General Information'!$G$12</f>
        <v>113362403</v>
      </c>
      <c r="B1967" s="426" t="str">
        <f>'Page 1 - General Information'!$G$16</f>
        <v>2562</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c r="A1968" s="426">
        <f>'Page 1 - General Information'!$G$12</f>
        <v>113362403</v>
      </c>
      <c r="B1968" s="426" t="str">
        <f>'Page 1 - General Information'!$G$16</f>
        <v>2562</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c r="A1969" s="426">
        <f>'Page 1 - General Information'!$G$12</f>
        <v>113362403</v>
      </c>
      <c r="B1969" s="426" t="str">
        <f>'Page 1 - General Information'!$G$16</f>
        <v>2562</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c r="A1970" s="426">
        <f>'Page 1 - General Information'!$G$12</f>
        <v>113362403</v>
      </c>
      <c r="B1970" s="426" t="str">
        <f>'Page 1 - General Information'!$G$16</f>
        <v>2562</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c r="A1971" s="426">
        <f>'Page 1 - General Information'!$G$12</f>
        <v>113362403</v>
      </c>
      <c r="B1971" s="426" t="str">
        <f>'Page 1 - General Information'!$G$16</f>
        <v>2562</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
      </c>
      <c r="U1971" s="426"/>
      <c r="V1971" s="426"/>
      <c r="W1971" s="426"/>
      <c r="X1971" s="491">
        <v>10</v>
      </c>
      <c r="Y1971" s="491">
        <v>99</v>
      </c>
    </row>
    <row r="1972" spans="1:25">
      <c r="A1972" s="426">
        <f>'Page 1 - General Information'!$G$12</f>
        <v>113362403</v>
      </c>
      <c r="B1972" s="426" t="str">
        <f>'Page 1 - General Information'!$G$16</f>
        <v>2562</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c r="A1973" s="426">
        <f>'Page 1 - General Information'!$G$12</f>
        <v>113362403</v>
      </c>
      <c r="B1973" s="426" t="str">
        <f>'Page 1 - General Information'!$G$16</f>
        <v>2562</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c r="A1974" s="426">
        <f>'Page 1 - General Information'!$G$12</f>
        <v>113362403</v>
      </c>
      <c r="B1974" s="426" t="str">
        <f>'Page 1 - General Information'!$G$16</f>
        <v>2562</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c r="A1975" s="426">
        <f>'Page 1 - General Information'!$G$12</f>
        <v>113362403</v>
      </c>
      <c r="B1975" s="426" t="str">
        <f>'Page 1 - General Information'!$G$16</f>
        <v>2562</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c r="A1976" s="426">
        <f>'Page 1 - General Information'!$G$12</f>
        <v>113362403</v>
      </c>
      <c r="B1976" s="426" t="str">
        <f>'Page 1 - General Information'!$G$16</f>
        <v>2562</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c r="A1977" s="426">
        <f>'Page 1 - General Information'!$G$12</f>
        <v>113362403</v>
      </c>
      <c r="B1977" s="426" t="str">
        <f>'Page 1 - General Information'!$G$16</f>
        <v>2562</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c r="A1978" s="426">
        <f>'Page 1 - General Information'!$G$12</f>
        <v>113362403</v>
      </c>
      <c r="B1978" s="426" t="str">
        <f>'Page 1 - General Information'!$G$16</f>
        <v>2562</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c r="A1979" s="426">
        <f>'Page 1 - General Information'!$G$12</f>
        <v>113362403</v>
      </c>
      <c r="B1979" s="426" t="str">
        <f>'Page 1 - General Information'!$G$16</f>
        <v>2562</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c r="A1980" s="426">
        <f>'Page 1 - General Information'!$G$12</f>
        <v>113362403</v>
      </c>
      <c r="B1980" s="426" t="str">
        <f>'Page 1 - General Information'!$G$16</f>
        <v>2562</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c r="A1981" s="426">
        <f>'Page 1 - General Information'!$G$12</f>
        <v>113362403</v>
      </c>
      <c r="B1981" s="426" t="str">
        <f>'Page 1 - General Information'!$G$16</f>
        <v>2562</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c r="A1982" s="426">
        <f>'Page 1 - General Information'!$G$12</f>
        <v>113362403</v>
      </c>
      <c r="B1982" s="426" t="str">
        <f>'Page 1 - General Information'!$G$16</f>
        <v>2562</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c r="A1983" s="426">
        <f>'Page 1 - General Information'!$G$12</f>
        <v>113362403</v>
      </c>
      <c r="B1983" s="426" t="str">
        <f>'Page 1 - General Information'!$G$16</f>
        <v>2562</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c r="A1984" s="426">
        <f>'Page 1 - General Information'!$G$12</f>
        <v>113362403</v>
      </c>
      <c r="B1984" s="426" t="str">
        <f>'Page 1 - General Information'!$G$16</f>
        <v>2562</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c r="A1985" s="426">
        <f>'Page 1 - General Information'!$G$12</f>
        <v>113362403</v>
      </c>
      <c r="B1985" s="426" t="str">
        <f>'Page 1 - General Information'!$G$16</f>
        <v>2562</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c r="A1986" s="426">
        <f>'Page 1 - General Information'!$G$12</f>
        <v>113362403</v>
      </c>
      <c r="B1986" s="426" t="str">
        <f>'Page 1 - General Information'!$G$16</f>
        <v>2562</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c r="A1987" s="426">
        <f>'Page 1 - General Information'!$G$12</f>
        <v>113362403</v>
      </c>
      <c r="B1987" s="426" t="str">
        <f>'Page 1 - General Information'!$G$16</f>
        <v>2562</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c r="A1988" s="426">
        <f>'Page 1 - General Information'!$G$12</f>
        <v>113362403</v>
      </c>
      <c r="B1988" s="426" t="str">
        <f>'Page 1 - General Information'!$G$16</f>
        <v>2562</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c r="A1989" s="426">
        <f>'Page 1 - General Information'!$G$12</f>
        <v>113362403</v>
      </c>
      <c r="B1989" s="426" t="str">
        <f>'Page 1 - General Information'!$G$16</f>
        <v>2562</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c r="A1990" s="426">
        <f>'Page 1 - General Information'!$G$12</f>
        <v>113362403</v>
      </c>
      <c r="B1990" s="426" t="str">
        <f>'Page 1 - General Information'!$G$16</f>
        <v>2562</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c r="A1991" s="426">
        <f>'Page 1 - General Information'!$G$12</f>
        <v>113362403</v>
      </c>
      <c r="B1991" s="426" t="str">
        <f>'Page 1 - General Information'!$G$16</f>
        <v>2562</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c r="A1992" s="426">
        <f>'Page 1 - General Information'!$G$12</f>
        <v>113362403</v>
      </c>
      <c r="B1992" s="426" t="str">
        <f>'Page 1 - General Information'!$G$16</f>
        <v>2562</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c r="A1993" s="426">
        <f>'Page 1 - General Information'!$G$12</f>
        <v>113362403</v>
      </c>
      <c r="B1993" s="426" t="str">
        <f>'Page 1 - General Information'!$G$16</f>
        <v>2562</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c r="A1994" s="426">
        <f>'Page 1 - General Information'!$G$12</f>
        <v>113362403</v>
      </c>
      <c r="B1994" s="426" t="str">
        <f>'Page 1 - General Information'!$G$16</f>
        <v>2562</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c r="A1995" s="426">
        <f>'Page 1 - General Information'!$G$12</f>
        <v>113362403</v>
      </c>
      <c r="B1995" s="426" t="str">
        <f>'Page 1 - General Information'!$G$16</f>
        <v>2562</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c r="A1996" s="426">
        <f>'Page 1 - General Information'!$G$12</f>
        <v>113362403</v>
      </c>
      <c r="B1996" s="426" t="str">
        <f>'Page 1 - General Information'!$G$16</f>
        <v>2562</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c r="A1997" s="426">
        <f>'Page 1 - General Information'!$G$12</f>
        <v>113362403</v>
      </c>
      <c r="B1997" s="426" t="str">
        <f>'Page 1 - General Information'!$G$16</f>
        <v>2562</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f>INDEX('Page 2 - Team Information'!$K$14:$AP$184,Y1997,X1997)</f>
        <v>0</v>
      </c>
      <c r="W1997" s="426"/>
      <c r="X1997" s="491">
        <v>5</v>
      </c>
      <c r="Y1997" s="491">
        <v>101</v>
      </c>
    </row>
    <row r="1998" spans="1:25">
      <c r="A1998" s="426">
        <f>'Page 1 - General Information'!$G$12</f>
        <v>113362403</v>
      </c>
      <c r="B1998" s="426" t="str">
        <f>'Page 1 - General Information'!$G$16</f>
        <v>2562</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c r="A1999" s="426">
        <f>'Page 1 - General Information'!$G$12</f>
        <v>113362403</v>
      </c>
      <c r="B1999" s="426" t="str">
        <f>'Page 1 - General Information'!$G$16</f>
        <v>2562</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c r="A2000" s="426">
        <f>'Page 1 - General Information'!$G$12</f>
        <v>113362403</v>
      </c>
      <c r="B2000" s="426" t="str">
        <f>'Page 1 - General Information'!$G$16</f>
        <v>2562</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
      </c>
      <c r="U2000" s="426"/>
      <c r="V2000" s="426"/>
      <c r="W2000" s="426"/>
      <c r="X2000" s="491">
        <v>9</v>
      </c>
      <c r="Y2000" s="491">
        <v>101</v>
      </c>
    </row>
    <row r="2001" spans="1:25">
      <c r="A2001" s="426">
        <f>'Page 1 - General Information'!$G$12</f>
        <v>113362403</v>
      </c>
      <c r="B2001" s="426" t="str">
        <f>'Page 1 - General Information'!$G$16</f>
        <v>2562</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c r="A2002" s="426">
        <f>'Page 1 - General Information'!$G$12</f>
        <v>113362403</v>
      </c>
      <c r="B2002" s="426" t="str">
        <f>'Page 1 - General Information'!$G$16</f>
        <v>2562</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c r="A2003" s="426">
        <f>'Page 1 - General Information'!$G$12</f>
        <v>113362403</v>
      </c>
      <c r="B2003" s="426" t="str">
        <f>'Page 1 - General Information'!$G$16</f>
        <v>2562</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c r="A2004" s="426">
        <f>'Page 1 - General Information'!$G$12</f>
        <v>113362403</v>
      </c>
      <c r="B2004" s="426" t="str">
        <f>'Page 1 - General Information'!$G$16</f>
        <v>2562</v>
      </c>
      <c r="C2004" s="489" t="s">
        <v>19151</v>
      </c>
      <c r="D2004" s="426"/>
      <c r="E2004" s="426"/>
      <c r="F2004" s="426"/>
      <c r="G2004" s="426"/>
      <c r="H2004" s="426"/>
      <c r="I2004" s="426"/>
      <c r="J2004" s="426"/>
      <c r="K2004" s="426"/>
      <c r="L2004" s="426"/>
      <c r="M2004" s="426"/>
      <c r="N2004" s="426" t="s">
        <v>4157</v>
      </c>
      <c r="O2004" s="490">
        <f>INDEX('Page 2 - Team Information'!$K$14:$AP$184,Y2004,X2004)</f>
        <v>0</v>
      </c>
      <c r="P2004" s="426"/>
      <c r="Q2004" s="426"/>
      <c r="R2004" s="426"/>
      <c r="S2004" s="426" t="s">
        <v>6131</v>
      </c>
      <c r="T2004" s="426"/>
      <c r="U2004" s="426"/>
      <c r="V2004" s="426"/>
      <c r="W2004" s="426"/>
      <c r="X2004" s="491">
        <v>14</v>
      </c>
      <c r="Y2004" s="491">
        <v>101</v>
      </c>
    </row>
    <row r="2005" spans="1:25">
      <c r="A2005" s="426">
        <f>'Page 1 - General Information'!$G$12</f>
        <v>113362403</v>
      </c>
      <c r="B2005" s="426" t="str">
        <f>'Page 1 - General Information'!$G$16</f>
        <v>2562</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c r="A2006" s="426">
        <f>'Page 1 - General Information'!$G$12</f>
        <v>113362403</v>
      </c>
      <c r="B2006" s="426" t="str">
        <f>'Page 1 - General Information'!$G$16</f>
        <v>2562</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c r="A2007" s="426">
        <f>'Page 1 - General Information'!$G$12</f>
        <v>113362403</v>
      </c>
      <c r="B2007" s="426" t="str">
        <f>'Page 1 - General Information'!$G$16</f>
        <v>2562</v>
      </c>
      <c r="C2007" s="489" t="s">
        <v>19151</v>
      </c>
      <c r="D2007" s="426"/>
      <c r="E2007" s="426"/>
      <c r="F2007" s="426"/>
      <c r="G2007" s="426"/>
      <c r="H2007" s="426"/>
      <c r="I2007" s="426"/>
      <c r="J2007" s="426"/>
      <c r="K2007" s="426"/>
      <c r="L2007" s="426"/>
      <c r="M2007" s="426"/>
      <c r="N2007" s="426" t="s">
        <v>4157</v>
      </c>
      <c r="O2007" s="490">
        <f>INDEX('Page 2 - Team Information'!$K$14:$AP$184,Y2007,X2007)</f>
        <v>0</v>
      </c>
      <c r="P2007" s="426"/>
      <c r="Q2007" s="426"/>
      <c r="R2007" s="426"/>
      <c r="S2007" s="426" t="s">
        <v>6134</v>
      </c>
      <c r="T2007" s="426"/>
      <c r="U2007" s="426"/>
      <c r="V2007" s="426"/>
      <c r="W2007" s="426"/>
      <c r="X2007" s="491">
        <v>17</v>
      </c>
      <c r="Y2007" s="491">
        <v>101</v>
      </c>
    </row>
    <row r="2008" spans="1:25">
      <c r="A2008" s="426">
        <f>'Page 1 - General Information'!$G$12</f>
        <v>113362403</v>
      </c>
      <c r="B2008" s="426" t="str">
        <f>'Page 1 - General Information'!$G$16</f>
        <v>2562</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c r="A2009" s="426">
        <f>'Page 1 - General Information'!$G$12</f>
        <v>113362403</v>
      </c>
      <c r="B2009" s="426" t="str">
        <f>'Page 1 - General Information'!$G$16</f>
        <v>2562</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c r="A2010" s="426">
        <f>'Page 1 - General Information'!$G$12</f>
        <v>113362403</v>
      </c>
      <c r="B2010" s="426" t="str">
        <f>'Page 1 - General Information'!$G$16</f>
        <v>2562</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c r="A2011" s="426">
        <f>'Page 1 - General Information'!$G$12</f>
        <v>113362403</v>
      </c>
      <c r="B2011" s="426" t="str">
        <f>'Page 1 - General Information'!$G$16</f>
        <v>2562</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c r="A2012" s="426">
        <f>'Page 1 - General Information'!$G$12</f>
        <v>113362403</v>
      </c>
      <c r="B2012" s="426" t="str">
        <f>'Page 1 - General Information'!$G$16</f>
        <v>2562</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t="str">
        <f>INDEX('Page 2 - Team Information'!$K$14:$AP$184,Y2012,X2012)</f>
        <v xml:space="preserve">Yes </v>
      </c>
      <c r="W2012" s="426"/>
      <c r="X2012" s="491">
        <v>5</v>
      </c>
      <c r="Y2012" s="491">
        <v>102</v>
      </c>
    </row>
    <row r="2013" spans="1:25">
      <c r="A2013" s="426">
        <f>'Page 1 - General Information'!$G$12</f>
        <v>113362403</v>
      </c>
      <c r="B2013" s="426" t="str">
        <f>'Page 1 - General Information'!$G$16</f>
        <v>2562</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c r="A2014" s="426">
        <f>'Page 1 - General Information'!$G$12</f>
        <v>113362403</v>
      </c>
      <c r="B2014" s="426" t="str">
        <f>'Page 1 - General Information'!$G$16</f>
        <v>2562</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c r="A2015" s="426">
        <f>'Page 1 - General Information'!$G$12</f>
        <v>113362403</v>
      </c>
      <c r="B2015" s="426" t="str">
        <f>'Page 1 - General Information'!$G$16</f>
        <v>2562</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1957-06-30</v>
      </c>
      <c r="U2015" s="426"/>
      <c r="V2015" s="426"/>
      <c r="W2015" s="426"/>
      <c r="X2015" s="491">
        <v>9</v>
      </c>
      <c r="Y2015" s="491">
        <v>102</v>
      </c>
    </row>
    <row r="2016" spans="1:25">
      <c r="A2016" s="426">
        <f>'Page 1 - General Information'!$G$12</f>
        <v>113362403</v>
      </c>
      <c r="B2016" s="426" t="str">
        <f>'Page 1 - General Information'!$G$16</f>
        <v>2562</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
      </c>
      <c r="U2016" s="426"/>
      <c r="V2016" s="426"/>
      <c r="W2016" s="426"/>
      <c r="X2016" s="491">
        <v>10</v>
      </c>
      <c r="Y2016" s="491">
        <v>102</v>
      </c>
    </row>
    <row r="2017" spans="1:25">
      <c r="A2017" s="426">
        <f>'Page 1 - General Information'!$G$12</f>
        <v>113362403</v>
      </c>
      <c r="B2017" s="426" t="str">
        <f>'Page 1 - General Information'!$G$16</f>
        <v>2562</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c r="A2018" s="426">
        <f>'Page 1 - General Information'!$G$12</f>
        <v>113362403</v>
      </c>
      <c r="B2018" s="426" t="str">
        <f>'Page 1 - General Information'!$G$16</f>
        <v>2562</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c r="A2019" s="426">
        <f>'Page 1 - General Information'!$G$12</f>
        <v>113362403</v>
      </c>
      <c r="B2019" s="426" t="str">
        <f>'Page 1 - General Information'!$G$16</f>
        <v>2562</v>
      </c>
      <c r="C2019" s="489" t="s">
        <v>19151</v>
      </c>
      <c r="D2019" s="426"/>
      <c r="E2019" s="426"/>
      <c r="F2019" s="426"/>
      <c r="G2019" s="426"/>
      <c r="H2019" s="426"/>
      <c r="I2019" s="426"/>
      <c r="J2019" s="426"/>
      <c r="K2019" s="426"/>
      <c r="L2019" s="426"/>
      <c r="M2019" s="426"/>
      <c r="N2019" s="426" t="s">
        <v>4157</v>
      </c>
      <c r="O2019" s="490">
        <f>INDEX('Page 2 - Team Information'!$K$14:$AP$184,Y2019,X2019)</f>
        <v>18</v>
      </c>
      <c r="P2019" s="426"/>
      <c r="Q2019" s="426"/>
      <c r="R2019" s="426"/>
      <c r="S2019" s="426" t="s">
        <v>6146</v>
      </c>
      <c r="T2019" s="426"/>
      <c r="U2019" s="426"/>
      <c r="V2019" s="426"/>
      <c r="W2019" s="426"/>
      <c r="X2019" s="491">
        <v>14</v>
      </c>
      <c r="Y2019" s="491">
        <v>102</v>
      </c>
    </row>
    <row r="2020" spans="1:25">
      <c r="A2020" s="426">
        <f>'Page 1 - General Information'!$G$12</f>
        <v>113362403</v>
      </c>
      <c r="B2020" s="426" t="str">
        <f>'Page 1 - General Information'!$G$16</f>
        <v>2562</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c r="A2021" s="426">
        <f>'Page 1 - General Information'!$G$12</f>
        <v>113362403</v>
      </c>
      <c r="B2021" s="426" t="str">
        <f>'Page 1 - General Information'!$G$16</f>
        <v>2562</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c r="A2022" s="426">
        <f>'Page 1 - General Information'!$G$12</f>
        <v>113362403</v>
      </c>
      <c r="B2022" s="426" t="str">
        <f>'Page 1 - General Information'!$G$16</f>
        <v>2562</v>
      </c>
      <c r="C2022" s="489" t="s">
        <v>19151</v>
      </c>
      <c r="D2022" s="426"/>
      <c r="E2022" s="426"/>
      <c r="F2022" s="426"/>
      <c r="G2022" s="426"/>
      <c r="H2022" s="426"/>
      <c r="I2022" s="426"/>
      <c r="J2022" s="426"/>
      <c r="K2022" s="426"/>
      <c r="L2022" s="426"/>
      <c r="M2022" s="426"/>
      <c r="N2022" s="426" t="s">
        <v>4157</v>
      </c>
      <c r="O2022" s="490">
        <f>INDEX('Page 2 - Team Information'!$K$14:$AP$184,Y2022,X2022)</f>
        <v>18</v>
      </c>
      <c r="P2022" s="426"/>
      <c r="Q2022" s="426"/>
      <c r="R2022" s="426"/>
      <c r="S2022" s="426" t="s">
        <v>6149</v>
      </c>
      <c r="T2022" s="426"/>
      <c r="U2022" s="426"/>
      <c r="V2022" s="426"/>
      <c r="W2022" s="426"/>
      <c r="X2022" s="491">
        <v>17</v>
      </c>
      <c r="Y2022" s="491">
        <v>102</v>
      </c>
    </row>
    <row r="2023" spans="1:25">
      <c r="A2023" s="426">
        <f>'Page 1 - General Information'!$G$12</f>
        <v>113362403</v>
      </c>
      <c r="B2023" s="426" t="str">
        <f>'Page 1 - General Information'!$G$16</f>
        <v>2562</v>
      </c>
      <c r="C2023" s="489" t="s">
        <v>19151</v>
      </c>
      <c r="D2023" s="426"/>
      <c r="E2023" s="426"/>
      <c r="F2023" s="426"/>
      <c r="G2023" s="426"/>
      <c r="H2023" s="426"/>
      <c r="I2023" s="426"/>
      <c r="J2023" s="426"/>
      <c r="K2023" s="426"/>
      <c r="L2023" s="426"/>
      <c r="M2023" s="426"/>
      <c r="N2023" s="426" t="s">
        <v>4157</v>
      </c>
      <c r="O2023" s="490">
        <f>INDEX('Page 2 - Team Information'!$K$14:$AP$184,Y2023,X2023)</f>
        <v>16</v>
      </c>
      <c r="P2023" s="426"/>
      <c r="Q2023" s="426"/>
      <c r="R2023" s="426"/>
      <c r="S2023" s="426" t="s">
        <v>6150</v>
      </c>
      <c r="T2023" s="426"/>
      <c r="U2023" s="426"/>
      <c r="V2023" s="426"/>
      <c r="W2023" s="426"/>
      <c r="X2023" s="491">
        <v>19</v>
      </c>
      <c r="Y2023" s="491">
        <v>102</v>
      </c>
    </row>
    <row r="2024" spans="1:25">
      <c r="A2024" s="426">
        <f>'Page 1 - General Information'!$G$12</f>
        <v>113362403</v>
      </c>
      <c r="B2024" s="426" t="str">
        <f>'Page 1 - General Information'!$G$16</f>
        <v>2562</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c r="A2025" s="426">
        <f>'Page 1 - General Information'!$G$12</f>
        <v>113362403</v>
      </c>
      <c r="B2025" s="426" t="str">
        <f>'Page 1 - General Information'!$G$16</f>
        <v>2562</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c r="A2026" s="426">
        <f>'Page 1 - General Information'!$G$12</f>
        <v>113362403</v>
      </c>
      <c r="B2026" s="426" t="str">
        <f>'Page 1 - General Information'!$G$16</f>
        <v>2562</v>
      </c>
      <c r="C2026" s="489" t="s">
        <v>19151</v>
      </c>
      <c r="D2026" s="426"/>
      <c r="E2026" s="426"/>
      <c r="F2026" s="426"/>
      <c r="G2026" s="426"/>
      <c r="H2026" s="426"/>
      <c r="I2026" s="426"/>
      <c r="J2026" s="426"/>
      <c r="K2026" s="426"/>
      <c r="L2026" s="426"/>
      <c r="M2026" s="426"/>
      <c r="N2026" s="426" t="s">
        <v>4157</v>
      </c>
      <c r="O2026" s="490">
        <f>INDEX('Page 2 - Team Information'!$K$14:$AP$184,Y2026,X2026)</f>
        <v>16</v>
      </c>
      <c r="P2026" s="426"/>
      <c r="Q2026" s="426"/>
      <c r="R2026" s="426"/>
      <c r="S2026" s="426" t="s">
        <v>6153</v>
      </c>
      <c r="T2026" s="426"/>
      <c r="U2026" s="426"/>
      <c r="V2026" s="426"/>
      <c r="W2026" s="426"/>
      <c r="X2026" s="491">
        <v>22</v>
      </c>
      <c r="Y2026" s="491">
        <v>102</v>
      </c>
    </row>
    <row r="2027" spans="1:25">
      <c r="A2027" s="426">
        <f>'Page 1 - General Information'!$G$12</f>
        <v>113362403</v>
      </c>
      <c r="B2027" s="426" t="str">
        <f>'Page 1 - General Information'!$G$16</f>
        <v>2562</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c r="A2028" s="426">
        <f>'Page 1 - General Information'!$G$12</f>
        <v>113362403</v>
      </c>
      <c r="B2028" s="426" t="str">
        <f>'Page 1 - General Information'!$G$16</f>
        <v>2562</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c r="A2029" s="426">
        <f>'Page 1 - General Information'!$G$12</f>
        <v>113362403</v>
      </c>
      <c r="B2029" s="426" t="str">
        <f>'Page 1 - General Information'!$G$16</f>
        <v>2562</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c r="A2030" s="426">
        <f>'Page 1 - General Information'!$G$12</f>
        <v>113362403</v>
      </c>
      <c r="B2030" s="426" t="str">
        <f>'Page 1 - General Information'!$G$16</f>
        <v>2562</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c r="A2031" s="426">
        <f>'Page 1 - General Information'!$G$12</f>
        <v>113362403</v>
      </c>
      <c r="B2031" s="426" t="str">
        <f>'Page 1 - General Information'!$G$16</f>
        <v>2562</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c r="A2032" s="426">
        <f>'Page 1 - General Information'!$G$12</f>
        <v>113362403</v>
      </c>
      <c r="B2032" s="426" t="str">
        <f>'Page 1 - General Information'!$G$16</f>
        <v>2562</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c r="A2033" s="426">
        <f>'Page 1 - General Information'!$G$12</f>
        <v>113362403</v>
      </c>
      <c r="B2033" s="426" t="str">
        <f>'Page 1 - General Information'!$G$16</f>
        <v>2562</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c r="A2034" s="426">
        <f>'Page 1 - General Information'!$G$12</f>
        <v>113362403</v>
      </c>
      <c r="B2034" s="426" t="str">
        <f>'Page 1 - General Information'!$G$16</f>
        <v>2562</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c r="A2035" s="426">
        <f>'Page 1 - General Information'!$G$12</f>
        <v>113362403</v>
      </c>
      <c r="B2035" s="426" t="str">
        <f>'Page 1 - General Information'!$G$16</f>
        <v>2562</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c r="A2036" s="426">
        <f>'Page 1 - General Information'!$G$12</f>
        <v>113362403</v>
      </c>
      <c r="B2036" s="426" t="str">
        <f>'Page 1 - General Information'!$G$16</f>
        <v>2562</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c r="A2037" s="426">
        <f>'Page 1 - General Information'!$G$12</f>
        <v>113362403</v>
      </c>
      <c r="B2037" s="426" t="str">
        <f>'Page 1 - General Information'!$G$16</f>
        <v>2562</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c r="A2038" s="426">
        <f>'Page 1 - General Information'!$G$12</f>
        <v>113362403</v>
      </c>
      <c r="B2038" s="426" t="str">
        <f>'Page 1 - General Information'!$G$16</f>
        <v>2562</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c r="A2039" s="426">
        <f>'Page 1 - General Information'!$G$12</f>
        <v>113362403</v>
      </c>
      <c r="B2039" s="426" t="str">
        <f>'Page 1 - General Information'!$G$16</f>
        <v>2562</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c r="A2040" s="426">
        <f>'Page 1 - General Information'!$G$12</f>
        <v>113362403</v>
      </c>
      <c r="B2040" s="426" t="str">
        <f>'Page 1 - General Information'!$G$16</f>
        <v>2562</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c r="A2041" s="426">
        <f>'Page 1 - General Information'!$G$12</f>
        <v>113362403</v>
      </c>
      <c r="B2041" s="426" t="str">
        <f>'Page 1 - General Information'!$G$16</f>
        <v>2562</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c r="A2042" s="426">
        <f>'Page 1 - General Information'!$G$12</f>
        <v>113362403</v>
      </c>
      <c r="B2042" s="426" t="str">
        <f>'Page 1 - General Information'!$G$16</f>
        <v>2562</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c r="A2043" s="426">
        <f>'Page 1 - General Information'!$G$12</f>
        <v>113362403</v>
      </c>
      <c r="B2043" s="426" t="str">
        <f>'Page 1 - General Information'!$G$16</f>
        <v>2562</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c r="A2044" s="426">
        <f>'Page 1 - General Information'!$G$12</f>
        <v>113362403</v>
      </c>
      <c r="B2044" s="426" t="str">
        <f>'Page 1 - General Information'!$G$16</f>
        <v>2562</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c r="A2045" s="426">
        <f>'Page 1 - General Information'!$G$12</f>
        <v>113362403</v>
      </c>
      <c r="B2045" s="426" t="str">
        <f>'Page 1 - General Information'!$G$16</f>
        <v>2562</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c r="A2046" s="426">
        <f>'Page 1 - General Information'!$G$12</f>
        <v>113362403</v>
      </c>
      <c r="B2046" s="426" t="str">
        <f>'Page 1 - General Information'!$G$16</f>
        <v>2562</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c r="A2047" s="426">
        <f>'Page 1 - General Information'!$G$12</f>
        <v>113362403</v>
      </c>
      <c r="B2047" s="426" t="str">
        <f>'Page 1 - General Information'!$G$16</f>
        <v>2562</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c r="A2048" s="426">
        <f>'Page 1 - General Information'!$G$12</f>
        <v>113362403</v>
      </c>
      <c r="B2048" s="426" t="str">
        <f>'Page 1 - General Information'!$G$16</f>
        <v>2562</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c r="A2049" s="426">
        <f>'Page 1 - General Information'!$G$12</f>
        <v>113362403</v>
      </c>
      <c r="B2049" s="426" t="str">
        <f>'Page 1 - General Information'!$G$16</f>
        <v>2562</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c r="A2050" s="426">
        <f>'Page 1 - General Information'!$G$12</f>
        <v>113362403</v>
      </c>
      <c r="B2050" s="426" t="str">
        <f>'Page 1 - General Information'!$G$16</f>
        <v>2562</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c r="A2051" s="426">
        <f>'Page 1 - General Information'!$G$12</f>
        <v>113362403</v>
      </c>
      <c r="B2051" s="426" t="str">
        <f>'Page 1 - General Information'!$G$16</f>
        <v>2562</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c r="A2052" s="426">
        <f>'Page 1 - General Information'!$G$12</f>
        <v>113362403</v>
      </c>
      <c r="B2052" s="426" t="str">
        <f>'Page 1 - General Information'!$G$16</f>
        <v>2562</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c r="A2053" s="426">
        <f>'Page 1 - General Information'!$G$12</f>
        <v>113362403</v>
      </c>
      <c r="B2053" s="426" t="str">
        <f>'Page 1 - General Information'!$G$16</f>
        <v>2562</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c r="A2054" s="426">
        <f>'Page 1 - General Information'!$G$12</f>
        <v>113362403</v>
      </c>
      <c r="B2054" s="426" t="str">
        <f>'Page 1 - General Information'!$G$16</f>
        <v>2562</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c r="A2055" s="426">
        <f>'Page 1 - General Information'!$G$12</f>
        <v>113362403</v>
      </c>
      <c r="B2055" s="426" t="str">
        <f>'Page 1 - General Information'!$G$16</f>
        <v>2562</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c r="A2056" s="426">
        <f>'Page 1 - General Information'!$G$12</f>
        <v>113362403</v>
      </c>
      <c r="B2056" s="426" t="str">
        <f>'Page 1 - General Information'!$G$16</f>
        <v>2562</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c r="A2057" s="426">
        <f>'Page 1 - General Information'!$G$12</f>
        <v>113362403</v>
      </c>
      <c r="B2057" s="426" t="str">
        <f>'Page 1 - General Information'!$G$16</f>
        <v>2562</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c r="A2058" s="426">
        <f>'Page 1 - General Information'!$G$12</f>
        <v>113362403</v>
      </c>
      <c r="B2058" s="426" t="str">
        <f>'Page 1 - General Information'!$G$16</f>
        <v>2562</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c r="A2059" s="426">
        <f>'Page 1 - General Information'!$G$12</f>
        <v>113362403</v>
      </c>
      <c r="B2059" s="426" t="str">
        <f>'Page 1 - General Information'!$G$16</f>
        <v>2562</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t="str">
        <f>INDEX('Page 2 - Team Information'!$K$14:$AP$184,Y2059,X2059)</f>
        <v xml:space="preserve">Yes </v>
      </c>
      <c r="W2059" s="426"/>
      <c r="X2059" s="491">
        <v>7</v>
      </c>
      <c r="Y2059" s="491">
        <v>105</v>
      </c>
    </row>
    <row r="2060" spans="1:25">
      <c r="A2060" s="426">
        <f>'Page 1 - General Information'!$G$12</f>
        <v>113362403</v>
      </c>
      <c r="B2060" s="426" t="str">
        <f>'Page 1 - General Information'!$G$16</f>
        <v>2562</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2013-06-30</v>
      </c>
      <c r="U2060" s="426"/>
      <c r="V2060" s="426"/>
      <c r="W2060" s="426"/>
      <c r="X2060" s="491">
        <v>9</v>
      </c>
      <c r="Y2060" s="491">
        <v>105</v>
      </c>
    </row>
    <row r="2061" spans="1:25">
      <c r="A2061" s="426">
        <f>'Page 1 - General Information'!$G$12</f>
        <v>113362403</v>
      </c>
      <c r="B2061" s="426" t="str">
        <f>'Page 1 - General Information'!$G$16</f>
        <v>2562</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
      </c>
      <c r="U2061" s="426"/>
      <c r="V2061" s="426"/>
      <c r="W2061" s="426"/>
      <c r="X2061" s="491">
        <v>10</v>
      </c>
      <c r="Y2061" s="491">
        <v>105</v>
      </c>
    </row>
    <row r="2062" spans="1:25">
      <c r="A2062" s="426">
        <f>'Page 1 - General Information'!$G$12</f>
        <v>113362403</v>
      </c>
      <c r="B2062" s="426" t="str">
        <f>'Page 1 - General Information'!$G$16</f>
        <v>2562</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c r="A2063" s="426">
        <f>'Page 1 - General Information'!$G$12</f>
        <v>113362403</v>
      </c>
      <c r="B2063" s="426" t="str">
        <f>'Page 1 - General Information'!$G$16</f>
        <v>2562</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c r="A2064" s="426">
        <f>'Page 1 - General Information'!$G$12</f>
        <v>113362403</v>
      </c>
      <c r="B2064" s="426" t="str">
        <f>'Page 1 - General Information'!$G$16</f>
        <v>2562</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c r="A2065" s="426">
        <f>'Page 1 - General Information'!$G$12</f>
        <v>113362403</v>
      </c>
      <c r="B2065" s="426" t="str">
        <f>'Page 1 - General Information'!$G$16</f>
        <v>2562</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c r="A2066" s="426">
        <f>'Page 1 - General Information'!$G$12</f>
        <v>113362403</v>
      </c>
      <c r="B2066" s="426" t="str">
        <f>'Page 1 - General Information'!$G$16</f>
        <v>2562</v>
      </c>
      <c r="C2066" s="489" t="s">
        <v>19151</v>
      </c>
      <c r="D2066" s="426"/>
      <c r="E2066" s="426"/>
      <c r="F2066" s="426"/>
      <c r="G2066" s="426"/>
      <c r="H2066" s="426"/>
      <c r="I2066" s="426"/>
      <c r="J2066" s="426"/>
      <c r="K2066" s="426"/>
      <c r="L2066" s="426"/>
      <c r="M2066" s="426"/>
      <c r="N2066" s="426" t="s">
        <v>4157</v>
      </c>
      <c r="O2066" s="490">
        <f>INDEX('Page 2 - Team Information'!$K$14:$AP$184,Y2066,X2066)</f>
        <v>18</v>
      </c>
      <c r="P2066" s="426"/>
      <c r="Q2066" s="426"/>
      <c r="R2066" s="426"/>
      <c r="S2066" s="426" t="s">
        <v>6193</v>
      </c>
      <c r="T2066" s="426"/>
      <c r="U2066" s="426"/>
      <c r="V2066" s="426"/>
      <c r="W2066" s="426"/>
      <c r="X2066" s="491">
        <v>16</v>
      </c>
      <c r="Y2066" s="491">
        <v>105</v>
      </c>
    </row>
    <row r="2067" spans="1:25">
      <c r="A2067" s="426">
        <f>'Page 1 - General Information'!$G$12</f>
        <v>113362403</v>
      </c>
      <c r="B2067" s="426" t="str">
        <f>'Page 1 - General Information'!$G$16</f>
        <v>2562</v>
      </c>
      <c r="C2067" s="489" t="s">
        <v>19151</v>
      </c>
      <c r="D2067" s="426"/>
      <c r="E2067" s="426"/>
      <c r="F2067" s="426"/>
      <c r="G2067" s="426"/>
      <c r="H2067" s="426"/>
      <c r="I2067" s="426"/>
      <c r="J2067" s="426"/>
      <c r="K2067" s="426"/>
      <c r="L2067" s="426"/>
      <c r="M2067" s="426"/>
      <c r="N2067" s="426" t="s">
        <v>4157</v>
      </c>
      <c r="O2067" s="490">
        <f>INDEX('Page 2 - Team Information'!$K$14:$AP$184,Y2067,X2067)</f>
        <v>18</v>
      </c>
      <c r="P2067" s="426"/>
      <c r="Q2067" s="426"/>
      <c r="R2067" s="426"/>
      <c r="S2067" s="426" t="s">
        <v>6194</v>
      </c>
      <c r="T2067" s="426"/>
      <c r="U2067" s="426"/>
      <c r="V2067" s="426"/>
      <c r="W2067" s="426"/>
      <c r="X2067" s="491">
        <v>17</v>
      </c>
      <c r="Y2067" s="491">
        <v>105</v>
      </c>
    </row>
    <row r="2068" spans="1:25">
      <c r="A2068" s="426">
        <f>'Page 1 - General Information'!$G$12</f>
        <v>113362403</v>
      </c>
      <c r="B2068" s="426" t="str">
        <f>'Page 1 - General Information'!$G$16</f>
        <v>2562</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c r="A2069" s="426">
        <f>'Page 1 - General Information'!$G$12</f>
        <v>113362403</v>
      </c>
      <c r="B2069" s="426" t="str">
        <f>'Page 1 - General Information'!$G$16</f>
        <v>2562</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c r="A2070" s="426">
        <f>'Page 1 - General Information'!$G$12</f>
        <v>113362403</v>
      </c>
      <c r="B2070" s="426" t="str">
        <f>'Page 1 - General Information'!$G$16</f>
        <v>2562</v>
      </c>
      <c r="C2070" s="489" t="s">
        <v>19151</v>
      </c>
      <c r="D2070" s="426"/>
      <c r="E2070" s="426"/>
      <c r="F2070" s="426"/>
      <c r="G2070" s="426"/>
      <c r="H2070" s="426"/>
      <c r="I2070" s="426"/>
      <c r="J2070" s="426"/>
      <c r="K2070" s="426"/>
      <c r="L2070" s="426"/>
      <c r="M2070" s="426"/>
      <c r="N2070" s="426" t="s">
        <v>4157</v>
      </c>
      <c r="O2070" s="490">
        <f>INDEX('Page 2 - Team Information'!$K$14:$AP$184,Y2070,X2070)</f>
        <v>0</v>
      </c>
      <c r="P2070" s="426"/>
      <c r="Q2070" s="426"/>
      <c r="R2070" s="426"/>
      <c r="S2070" s="426" t="s">
        <v>6197</v>
      </c>
      <c r="T2070" s="426"/>
      <c r="U2070" s="426"/>
      <c r="V2070" s="426"/>
      <c r="W2070" s="426"/>
      <c r="X2070" s="491">
        <v>21</v>
      </c>
      <c r="Y2070" s="491">
        <v>105</v>
      </c>
    </row>
    <row r="2071" spans="1:25">
      <c r="A2071" s="426">
        <f>'Page 1 - General Information'!$G$12</f>
        <v>113362403</v>
      </c>
      <c r="B2071" s="426" t="str">
        <f>'Page 1 - General Information'!$G$16</f>
        <v>2562</v>
      </c>
      <c r="C2071" s="489" t="s">
        <v>19151</v>
      </c>
      <c r="D2071" s="426"/>
      <c r="E2071" s="426"/>
      <c r="F2071" s="426"/>
      <c r="G2071" s="426"/>
      <c r="H2071" s="426"/>
      <c r="I2071" s="426"/>
      <c r="J2071" s="426"/>
      <c r="K2071" s="426"/>
      <c r="L2071" s="426"/>
      <c r="M2071" s="426"/>
      <c r="N2071" s="426" t="s">
        <v>4157</v>
      </c>
      <c r="O2071" s="490">
        <f>INDEX('Page 2 - Team Information'!$K$14:$AP$184,Y2071,X2071)</f>
        <v>0</v>
      </c>
      <c r="P2071" s="426"/>
      <c r="Q2071" s="426"/>
      <c r="R2071" s="426"/>
      <c r="S2071" s="426" t="s">
        <v>6198</v>
      </c>
      <c r="T2071" s="426"/>
      <c r="U2071" s="426"/>
      <c r="V2071" s="426"/>
      <c r="W2071" s="426"/>
      <c r="X2071" s="491">
        <v>22</v>
      </c>
      <c r="Y2071" s="491">
        <v>105</v>
      </c>
    </row>
    <row r="2072" spans="1:25">
      <c r="A2072" s="426">
        <f>'Page 1 - General Information'!$G$12</f>
        <v>113362403</v>
      </c>
      <c r="B2072" s="426" t="str">
        <f>'Page 1 - General Information'!$G$16</f>
        <v>2562</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c r="A2073" s="426">
        <f>'Page 1 - General Information'!$G$12</f>
        <v>113362403</v>
      </c>
      <c r="B2073" s="426" t="str">
        <f>'Page 1 - General Information'!$G$16</f>
        <v>2562</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c r="A2074" s="426">
        <f>'Page 1 - General Information'!$G$12</f>
        <v>113362403</v>
      </c>
      <c r="B2074" s="426" t="str">
        <f>'Page 1 - General Information'!$G$16</f>
        <v>2562</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c r="A2075" s="426">
        <f>'Page 1 - General Information'!$G$12</f>
        <v>113362403</v>
      </c>
      <c r="B2075" s="426" t="str">
        <f>'Page 1 - General Information'!$G$16</f>
        <v>2562</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c r="A2076" s="426">
        <f>'Page 1 - General Information'!$G$12</f>
        <v>113362403</v>
      </c>
      <c r="B2076" s="426" t="str">
        <f>'Page 1 - General Information'!$G$16</f>
        <v>2562</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c r="A2077" s="426">
        <f>'Page 1 - General Information'!$G$12</f>
        <v>113362403</v>
      </c>
      <c r="B2077" s="426" t="str">
        <f>'Page 1 - General Information'!$G$16</f>
        <v>2562</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c r="A2078" s="426">
        <f>'Page 1 - General Information'!$G$12</f>
        <v>113362403</v>
      </c>
      <c r="B2078" s="426" t="str">
        <f>'Page 1 - General Information'!$G$16</f>
        <v>2562</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c r="A2079" s="426">
        <f>'Page 1 - General Information'!$G$12</f>
        <v>113362403</v>
      </c>
      <c r="B2079" s="426" t="str">
        <f>'Page 1 - General Information'!$G$16</f>
        <v>2562</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c r="A2080" s="426">
        <f>'Page 1 - General Information'!$G$12</f>
        <v>113362403</v>
      </c>
      <c r="B2080" s="426" t="str">
        <f>'Page 1 - General Information'!$G$16</f>
        <v>2562</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c r="A2081" s="426">
        <f>'Page 1 - General Information'!$G$12</f>
        <v>113362403</v>
      </c>
      <c r="B2081" s="426" t="str">
        <f>'Page 1 - General Information'!$G$16</f>
        <v>2562</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c r="A2082" s="426">
        <f>'Page 1 - General Information'!$G$12</f>
        <v>113362403</v>
      </c>
      <c r="B2082" s="426" t="str">
        <f>'Page 1 - General Information'!$G$16</f>
        <v>2562</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c r="A2083" s="426">
        <f>'Page 1 - General Information'!$G$12</f>
        <v>113362403</v>
      </c>
      <c r="B2083" s="426" t="str">
        <f>'Page 1 - General Information'!$G$16</f>
        <v>2562</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c r="A2084" s="426">
        <f>'Page 1 - General Information'!$G$12</f>
        <v>113362403</v>
      </c>
      <c r="B2084" s="426" t="str">
        <f>'Page 1 - General Information'!$G$16</f>
        <v>2562</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c r="A2085" s="426">
        <f>'Page 1 - General Information'!$G$12</f>
        <v>113362403</v>
      </c>
      <c r="B2085" s="426" t="str">
        <f>'Page 1 - General Information'!$G$16</f>
        <v>2562</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c r="A2086" s="426">
        <f>'Page 1 - General Information'!$G$12</f>
        <v>113362403</v>
      </c>
      <c r="B2086" s="426" t="str">
        <f>'Page 1 - General Information'!$G$16</f>
        <v>2562</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c r="A2087" s="426">
        <f>'Page 1 - General Information'!$G$12</f>
        <v>113362403</v>
      </c>
      <c r="B2087" s="426" t="str">
        <f>'Page 1 - General Information'!$G$16</f>
        <v>2562</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t="str">
        <f>INDEX('Page 2 - Team Information'!$K$14:$AP$184,Y2087,X2087)</f>
        <v xml:space="preserve">Yes </v>
      </c>
      <c r="W2087" s="426"/>
      <c r="X2087" s="491">
        <v>5</v>
      </c>
      <c r="Y2087" s="491">
        <v>107</v>
      </c>
    </row>
    <row r="2088" spans="1:25">
      <c r="A2088" s="426">
        <f>'Page 1 - General Information'!$G$12</f>
        <v>113362403</v>
      </c>
      <c r="B2088" s="426" t="str">
        <f>'Page 1 - General Information'!$G$16</f>
        <v>2562</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c r="A2089" s="426">
        <f>'Page 1 - General Information'!$G$12</f>
        <v>113362403</v>
      </c>
      <c r="B2089" s="426" t="str">
        <f>'Page 1 - General Information'!$G$16</f>
        <v>2562</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c r="A2090" s="426">
        <f>'Page 1 - General Information'!$G$12</f>
        <v>113362403</v>
      </c>
      <c r="B2090" s="426" t="str">
        <f>'Page 1 - General Information'!$G$16</f>
        <v>2562</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1991-06-30</v>
      </c>
      <c r="U2090" s="426"/>
      <c r="V2090" s="426"/>
      <c r="W2090" s="426"/>
      <c r="X2090" s="491">
        <v>9</v>
      </c>
      <c r="Y2090" s="491">
        <v>107</v>
      </c>
    </row>
    <row r="2091" spans="1:25">
      <c r="A2091" s="426">
        <f>'Page 1 - General Information'!$G$12</f>
        <v>113362403</v>
      </c>
      <c r="B2091" s="426" t="str">
        <f>'Page 1 - General Information'!$G$16</f>
        <v>2562</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c r="A2092" s="426">
        <f>'Page 1 - General Information'!$G$12</f>
        <v>113362403</v>
      </c>
      <c r="B2092" s="426" t="str">
        <f>'Page 1 - General Information'!$G$16</f>
        <v>2562</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c r="A2093" s="426">
        <f>'Page 1 - General Information'!$G$12</f>
        <v>113362403</v>
      </c>
      <c r="B2093" s="426" t="str">
        <f>'Page 1 - General Information'!$G$16</f>
        <v>2562</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c r="A2094" s="426">
        <f>'Page 1 - General Information'!$G$12</f>
        <v>113362403</v>
      </c>
      <c r="B2094" s="426" t="str">
        <f>'Page 1 - General Information'!$G$16</f>
        <v>2562</v>
      </c>
      <c r="C2094" s="489" t="s">
        <v>19151</v>
      </c>
      <c r="D2094" s="426"/>
      <c r="E2094" s="426"/>
      <c r="F2094" s="426"/>
      <c r="G2094" s="426"/>
      <c r="H2094" s="426"/>
      <c r="I2094" s="426"/>
      <c r="J2094" s="426"/>
      <c r="K2094" s="426"/>
      <c r="L2094" s="426"/>
      <c r="M2094" s="426"/>
      <c r="N2094" s="426" t="s">
        <v>4157</v>
      </c>
      <c r="O2094" s="490">
        <f>INDEX('Page 2 - Team Information'!$K$14:$AP$184,Y2094,X2094)</f>
        <v>17</v>
      </c>
      <c r="P2094" s="426"/>
      <c r="Q2094" s="426"/>
      <c r="R2094" s="426"/>
      <c r="S2094" s="426" t="s">
        <v>6221</v>
      </c>
      <c r="T2094" s="426"/>
      <c r="U2094" s="426"/>
      <c r="V2094" s="426"/>
      <c r="W2094" s="426"/>
      <c r="X2094" s="491">
        <v>14</v>
      </c>
      <c r="Y2094" s="491">
        <v>107</v>
      </c>
    </row>
    <row r="2095" spans="1:25">
      <c r="A2095" s="426">
        <f>'Page 1 - General Information'!$G$12</f>
        <v>113362403</v>
      </c>
      <c r="B2095" s="426" t="str">
        <f>'Page 1 - General Information'!$G$16</f>
        <v>2562</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c r="A2096" s="426">
        <f>'Page 1 - General Information'!$G$12</f>
        <v>113362403</v>
      </c>
      <c r="B2096" s="426" t="str">
        <f>'Page 1 - General Information'!$G$16</f>
        <v>2562</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c r="A2097" s="426">
        <f>'Page 1 - General Information'!$G$12</f>
        <v>113362403</v>
      </c>
      <c r="B2097" s="426" t="str">
        <f>'Page 1 - General Information'!$G$16</f>
        <v>2562</v>
      </c>
      <c r="C2097" s="489" t="s">
        <v>19151</v>
      </c>
      <c r="D2097" s="426"/>
      <c r="E2097" s="426"/>
      <c r="F2097" s="426"/>
      <c r="G2097" s="426"/>
      <c r="H2097" s="426"/>
      <c r="I2097" s="426"/>
      <c r="J2097" s="426"/>
      <c r="K2097" s="426"/>
      <c r="L2097" s="426"/>
      <c r="M2097" s="426"/>
      <c r="N2097" s="426" t="s">
        <v>4157</v>
      </c>
      <c r="O2097" s="490">
        <f>INDEX('Page 2 - Team Information'!$K$14:$AP$184,Y2097,X2097)</f>
        <v>17</v>
      </c>
      <c r="P2097" s="426"/>
      <c r="Q2097" s="426"/>
      <c r="R2097" s="426"/>
      <c r="S2097" s="426" t="s">
        <v>6224</v>
      </c>
      <c r="T2097" s="426"/>
      <c r="U2097" s="426"/>
      <c r="V2097" s="426"/>
      <c r="W2097" s="426"/>
      <c r="X2097" s="491">
        <v>17</v>
      </c>
      <c r="Y2097" s="491">
        <v>107</v>
      </c>
    </row>
    <row r="2098" spans="1:25">
      <c r="A2098" s="426">
        <f>'Page 1 - General Information'!$G$12</f>
        <v>113362403</v>
      </c>
      <c r="B2098" s="426" t="str">
        <f>'Page 1 - General Information'!$G$16</f>
        <v>2562</v>
      </c>
      <c r="C2098" s="489" t="s">
        <v>19151</v>
      </c>
      <c r="D2098" s="426"/>
      <c r="E2098" s="426"/>
      <c r="F2098" s="426"/>
      <c r="G2098" s="426"/>
      <c r="H2098" s="426"/>
      <c r="I2098" s="426"/>
      <c r="J2098" s="426"/>
      <c r="K2098" s="426"/>
      <c r="L2098" s="426"/>
      <c r="M2098" s="426"/>
      <c r="N2098" s="426" t="s">
        <v>4157</v>
      </c>
      <c r="O2098" s="490">
        <f>INDEX('Page 2 - Team Information'!$K$14:$AP$184,Y2098,X2098)</f>
        <v>13</v>
      </c>
      <c r="P2098" s="426"/>
      <c r="Q2098" s="426"/>
      <c r="R2098" s="426"/>
      <c r="S2098" s="426" t="s">
        <v>6225</v>
      </c>
      <c r="T2098" s="426"/>
      <c r="U2098" s="426"/>
      <c r="V2098" s="426"/>
      <c r="W2098" s="426"/>
      <c r="X2098" s="491">
        <v>19</v>
      </c>
      <c r="Y2098" s="491">
        <v>107</v>
      </c>
    </row>
    <row r="2099" spans="1:25">
      <c r="A2099" s="426">
        <f>'Page 1 - General Information'!$G$12</f>
        <v>113362403</v>
      </c>
      <c r="B2099" s="426" t="str">
        <f>'Page 1 - General Information'!$G$16</f>
        <v>2562</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c r="A2100" s="426">
        <f>'Page 1 - General Information'!$G$12</f>
        <v>113362403</v>
      </c>
      <c r="B2100" s="426" t="str">
        <f>'Page 1 - General Information'!$G$16</f>
        <v>2562</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c r="A2101" s="426">
        <f>'Page 1 - General Information'!$G$12</f>
        <v>113362403</v>
      </c>
      <c r="B2101" s="426" t="str">
        <f>'Page 1 - General Information'!$G$16</f>
        <v>2562</v>
      </c>
      <c r="C2101" s="489" t="s">
        <v>19151</v>
      </c>
      <c r="D2101" s="426"/>
      <c r="E2101" s="426"/>
      <c r="F2101" s="426"/>
      <c r="G2101" s="426"/>
      <c r="H2101" s="426"/>
      <c r="I2101" s="426"/>
      <c r="J2101" s="426"/>
      <c r="K2101" s="426"/>
      <c r="L2101" s="426"/>
      <c r="M2101" s="426"/>
      <c r="N2101" s="426" t="s">
        <v>4157</v>
      </c>
      <c r="O2101" s="490">
        <f>INDEX('Page 2 - Team Information'!$K$14:$AP$184,Y2101,X2101)</f>
        <v>13</v>
      </c>
      <c r="P2101" s="426"/>
      <c r="Q2101" s="426"/>
      <c r="R2101" s="426"/>
      <c r="S2101" s="426" t="s">
        <v>6228</v>
      </c>
      <c r="T2101" s="426"/>
      <c r="U2101" s="426"/>
      <c r="V2101" s="426"/>
      <c r="W2101" s="426"/>
      <c r="X2101" s="491">
        <v>22</v>
      </c>
      <c r="Y2101" s="491">
        <v>107</v>
      </c>
    </row>
    <row r="2102" spans="1:25">
      <c r="A2102" s="426">
        <f>'Page 1 - General Information'!$G$12</f>
        <v>113362403</v>
      </c>
      <c r="B2102" s="426" t="str">
        <f>'Page 1 - General Information'!$G$16</f>
        <v>2562</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c r="A2103" s="426">
        <f>'Page 1 - General Information'!$G$12</f>
        <v>113362403</v>
      </c>
      <c r="B2103" s="426" t="str">
        <f>'Page 1 - General Information'!$G$16</f>
        <v>2562</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c r="A2104" s="426">
        <f>'Page 1 - General Information'!$G$12</f>
        <v>113362403</v>
      </c>
      <c r="B2104" s="426" t="str">
        <f>'Page 1 - General Information'!$G$16</f>
        <v>2562</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t="str">
        <f>INDEX('Page 2 - Team Information'!$K$14:$AP$184,Y2104,X2104)</f>
        <v xml:space="preserve">Yes </v>
      </c>
      <c r="W2104" s="426"/>
      <c r="X2104" s="491">
        <v>7</v>
      </c>
      <c r="Y2104" s="491">
        <v>108</v>
      </c>
    </row>
    <row r="2105" spans="1:25">
      <c r="A2105" s="426">
        <f>'Page 1 - General Information'!$G$12</f>
        <v>113362403</v>
      </c>
      <c r="B2105" s="426" t="str">
        <f>'Page 1 - General Information'!$G$16</f>
        <v>2562</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1991-06-30</v>
      </c>
      <c r="U2105" s="426"/>
      <c r="V2105" s="426"/>
      <c r="W2105" s="426"/>
      <c r="X2105" s="491">
        <v>9</v>
      </c>
      <c r="Y2105" s="491">
        <v>108</v>
      </c>
    </row>
    <row r="2106" spans="1:25">
      <c r="A2106" s="426">
        <f>'Page 1 - General Information'!$G$12</f>
        <v>113362403</v>
      </c>
      <c r="B2106" s="426" t="str">
        <f>'Page 1 - General Information'!$G$16</f>
        <v>2562</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c r="A2107" s="426">
        <f>'Page 1 - General Information'!$G$12</f>
        <v>113362403</v>
      </c>
      <c r="B2107" s="426" t="str">
        <f>'Page 1 - General Information'!$G$16</f>
        <v>2562</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c r="A2108" s="426">
        <f>'Page 1 - General Information'!$G$12</f>
        <v>113362403</v>
      </c>
      <c r="B2108" s="426" t="str">
        <f>'Page 1 - General Information'!$G$16</f>
        <v>2562</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c r="A2109" s="426">
        <f>'Page 1 - General Information'!$G$12</f>
        <v>113362403</v>
      </c>
      <c r="B2109" s="426" t="str">
        <f>'Page 1 - General Information'!$G$16</f>
        <v>2562</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c r="A2110" s="426">
        <f>'Page 1 - General Information'!$G$12</f>
        <v>113362403</v>
      </c>
      <c r="B2110" s="426" t="str">
        <f>'Page 1 - General Information'!$G$16</f>
        <v>2562</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c r="A2111" s="426">
        <f>'Page 1 - General Information'!$G$12</f>
        <v>113362403</v>
      </c>
      <c r="B2111" s="426" t="str">
        <f>'Page 1 - General Information'!$G$16</f>
        <v>2562</v>
      </c>
      <c r="C2111" s="489" t="s">
        <v>19151</v>
      </c>
      <c r="D2111" s="426"/>
      <c r="E2111" s="426"/>
      <c r="F2111" s="426"/>
      <c r="G2111" s="426"/>
      <c r="H2111" s="426"/>
      <c r="I2111" s="426"/>
      <c r="J2111" s="426"/>
      <c r="K2111" s="426"/>
      <c r="L2111" s="426"/>
      <c r="M2111" s="426"/>
      <c r="N2111" s="426" t="s">
        <v>4157</v>
      </c>
      <c r="O2111" s="490">
        <f>INDEX('Page 2 - Team Information'!$K$14:$AP$184,Y2111,X2111)</f>
        <v>20</v>
      </c>
      <c r="P2111" s="426"/>
      <c r="Q2111" s="426"/>
      <c r="R2111" s="426"/>
      <c r="S2111" s="426" t="s">
        <v>10175</v>
      </c>
      <c r="T2111" s="426"/>
      <c r="U2111" s="426"/>
      <c r="V2111" s="426"/>
      <c r="W2111" s="426"/>
      <c r="X2111" s="491">
        <v>16</v>
      </c>
      <c r="Y2111" s="491">
        <v>108</v>
      </c>
    </row>
    <row r="2112" spans="1:25">
      <c r="A2112" s="426">
        <f>'Page 1 - General Information'!$G$12</f>
        <v>113362403</v>
      </c>
      <c r="B2112" s="426" t="str">
        <f>'Page 1 - General Information'!$G$16</f>
        <v>2562</v>
      </c>
      <c r="C2112" s="489" t="s">
        <v>19151</v>
      </c>
      <c r="D2112" s="426"/>
      <c r="E2112" s="426"/>
      <c r="F2112" s="426"/>
      <c r="G2112" s="426"/>
      <c r="H2112" s="426"/>
      <c r="I2112" s="426"/>
      <c r="J2112" s="426"/>
      <c r="K2112" s="426"/>
      <c r="L2112" s="426"/>
      <c r="M2112" s="426"/>
      <c r="N2112" s="426" t="s">
        <v>4157</v>
      </c>
      <c r="O2112" s="490">
        <f>INDEX('Page 2 - Team Information'!$K$14:$AP$184,Y2112,X2112)</f>
        <v>20</v>
      </c>
      <c r="P2112" s="426"/>
      <c r="Q2112" s="426"/>
      <c r="R2112" s="426"/>
      <c r="S2112" s="426" t="s">
        <v>10176</v>
      </c>
      <c r="T2112" s="426"/>
      <c r="U2112" s="426"/>
      <c r="V2112" s="426"/>
      <c r="W2112" s="426"/>
      <c r="X2112" s="491">
        <v>17</v>
      </c>
      <c r="Y2112" s="491">
        <v>108</v>
      </c>
    </row>
    <row r="2113" spans="1:25">
      <c r="A2113" s="426">
        <f>'Page 1 - General Information'!$G$12</f>
        <v>113362403</v>
      </c>
      <c r="B2113" s="426" t="str">
        <f>'Page 1 - General Information'!$G$16</f>
        <v>2562</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c r="A2114" s="426">
        <f>'Page 1 - General Information'!$G$12</f>
        <v>113362403</v>
      </c>
      <c r="B2114" s="426" t="str">
        <f>'Page 1 - General Information'!$G$16</f>
        <v>2562</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c r="A2115" s="426">
        <f>'Page 1 - General Information'!$G$12</f>
        <v>113362403</v>
      </c>
      <c r="B2115" s="426" t="str">
        <f>'Page 1 - General Information'!$G$16</f>
        <v>2562</v>
      </c>
      <c r="C2115" s="489" t="s">
        <v>19151</v>
      </c>
      <c r="D2115" s="426"/>
      <c r="E2115" s="426"/>
      <c r="F2115" s="426"/>
      <c r="G2115" s="426"/>
      <c r="H2115" s="426"/>
      <c r="I2115" s="426"/>
      <c r="J2115" s="426"/>
      <c r="K2115" s="426"/>
      <c r="L2115" s="426"/>
      <c r="M2115" s="426"/>
      <c r="N2115" s="426" t="s">
        <v>4157</v>
      </c>
      <c r="O2115" s="490">
        <f>INDEX('Page 2 - Team Information'!$K$14:$AP$184,Y2115,X2115)</f>
        <v>13</v>
      </c>
      <c r="P2115" s="426"/>
      <c r="Q2115" s="426"/>
      <c r="R2115" s="426"/>
      <c r="S2115" s="426" t="s">
        <v>10179</v>
      </c>
      <c r="T2115" s="426"/>
      <c r="U2115" s="426"/>
      <c r="V2115" s="426"/>
      <c r="W2115" s="426"/>
      <c r="X2115" s="491">
        <v>21</v>
      </c>
      <c r="Y2115" s="491">
        <v>108</v>
      </c>
    </row>
    <row r="2116" spans="1:25">
      <c r="A2116" s="426">
        <f>'Page 1 - General Information'!$G$12</f>
        <v>113362403</v>
      </c>
      <c r="B2116" s="426" t="str">
        <f>'Page 1 - General Information'!$G$16</f>
        <v>2562</v>
      </c>
      <c r="C2116" s="489" t="s">
        <v>19151</v>
      </c>
      <c r="D2116" s="426"/>
      <c r="E2116" s="426"/>
      <c r="F2116" s="426"/>
      <c r="G2116" s="426"/>
      <c r="H2116" s="426"/>
      <c r="I2116" s="426"/>
      <c r="J2116" s="426"/>
      <c r="K2116" s="426"/>
      <c r="L2116" s="426"/>
      <c r="M2116" s="426"/>
      <c r="N2116" s="426" t="s">
        <v>4157</v>
      </c>
      <c r="O2116" s="490">
        <f>INDEX('Page 2 - Team Information'!$K$14:$AP$184,Y2116,X2116)</f>
        <v>13</v>
      </c>
      <c r="P2116" s="426"/>
      <c r="Q2116" s="426"/>
      <c r="R2116" s="426"/>
      <c r="S2116" s="426" t="s">
        <v>10180</v>
      </c>
      <c r="T2116" s="426"/>
      <c r="U2116" s="426"/>
      <c r="V2116" s="426"/>
      <c r="W2116" s="426"/>
      <c r="X2116" s="491">
        <v>22</v>
      </c>
      <c r="Y2116" s="491">
        <v>108</v>
      </c>
    </row>
    <row r="2117" spans="1:25">
      <c r="A2117" s="426">
        <f>'Page 1 - General Information'!$G$12</f>
        <v>113362403</v>
      </c>
      <c r="B2117" s="426" t="str">
        <f>'Page 1 - General Information'!$G$16</f>
        <v>2562</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c r="A2118" s="426">
        <f>'Page 1 - General Information'!$G$12</f>
        <v>113362403</v>
      </c>
      <c r="B2118" s="426" t="str">
        <f>'Page 1 - General Information'!$G$16</f>
        <v>2562</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c r="A2119" s="426">
        <f>'Page 1 - General Information'!$G$12</f>
        <v>113362403</v>
      </c>
      <c r="B2119" s="426" t="str">
        <f>'Page 1 - General Information'!$G$16</f>
        <v>2562</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c r="A2120" s="426">
        <f>'Page 1 - General Information'!$G$12</f>
        <v>113362403</v>
      </c>
      <c r="B2120" s="426" t="str">
        <f>'Page 1 - General Information'!$G$16</f>
        <v>2562</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c r="A2121" s="426">
        <f>'Page 1 - General Information'!$G$12</f>
        <v>113362403</v>
      </c>
      <c r="B2121" s="426" t="str">
        <f>'Page 1 - General Information'!$G$16</f>
        <v>2562</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c r="A2122" s="426">
        <f>'Page 1 - General Information'!$G$12</f>
        <v>113362403</v>
      </c>
      <c r="B2122" s="426" t="str">
        <f>'Page 1 - General Information'!$G$16</f>
        <v>2562</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c r="A2123" s="426">
        <f>'Page 1 - General Information'!$G$12</f>
        <v>113362403</v>
      </c>
      <c r="B2123" s="426" t="str">
        <f>'Page 1 - General Information'!$G$16</f>
        <v>2562</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c r="A2124" s="426">
        <f>'Page 1 - General Information'!$G$12</f>
        <v>113362403</v>
      </c>
      <c r="B2124" s="426" t="str">
        <f>'Page 1 - General Information'!$G$16</f>
        <v>2562</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c r="A2125" s="426">
        <f>'Page 1 - General Information'!$G$12</f>
        <v>113362403</v>
      </c>
      <c r="B2125" s="426" t="str">
        <f>'Page 1 - General Information'!$G$16</f>
        <v>2562</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c r="A2126" s="426">
        <f>'Page 1 - General Information'!$G$12</f>
        <v>113362403</v>
      </c>
      <c r="B2126" s="426" t="str">
        <f>'Page 1 - General Information'!$G$16</f>
        <v>2562</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c r="A2127" s="426">
        <f>'Page 1 - General Information'!$G$12</f>
        <v>113362403</v>
      </c>
      <c r="B2127" s="426" t="str">
        <f>'Page 1 - General Information'!$G$16</f>
        <v>2562</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c r="A2128" s="426">
        <f>'Page 1 - General Information'!$G$12</f>
        <v>113362403</v>
      </c>
      <c r="B2128" s="426" t="str">
        <f>'Page 1 - General Information'!$G$16</f>
        <v>2562</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c r="A2129" s="426">
        <f>'Page 1 - General Information'!$G$12</f>
        <v>113362403</v>
      </c>
      <c r="B2129" s="426" t="str">
        <f>'Page 1 - General Information'!$G$16</f>
        <v>2562</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c r="A2130" s="426">
        <f>'Page 1 - General Information'!$G$12</f>
        <v>113362403</v>
      </c>
      <c r="B2130" s="426" t="str">
        <f>'Page 1 - General Information'!$G$16</f>
        <v>2562</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c r="A2131" s="426">
        <f>'Page 1 - General Information'!$G$12</f>
        <v>113362403</v>
      </c>
      <c r="B2131" s="426" t="str">
        <f>'Page 1 - General Information'!$G$16</f>
        <v>2562</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c r="A2132" s="426">
        <f>'Page 1 - General Information'!$G$12</f>
        <v>113362403</v>
      </c>
      <c r="B2132" s="426" t="str">
        <f>'Page 1 - General Information'!$G$16</f>
        <v>2562</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f>INDEX('Page 2 - Team Information'!$K$14:$AP$184,Y2132,X2132)</f>
        <v>0</v>
      </c>
      <c r="W2132" s="426"/>
      <c r="X2132" s="491">
        <v>5</v>
      </c>
      <c r="Y2132" s="491">
        <v>110</v>
      </c>
    </row>
    <row r="2133" spans="1:25">
      <c r="A2133" s="426">
        <f>'Page 1 - General Information'!$G$12</f>
        <v>113362403</v>
      </c>
      <c r="B2133" s="426" t="str">
        <f>'Page 1 - General Information'!$G$16</f>
        <v>2562</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c r="A2134" s="426">
        <f>'Page 1 - General Information'!$G$12</f>
        <v>113362403</v>
      </c>
      <c r="B2134" s="426" t="str">
        <f>'Page 1 - General Information'!$G$16</f>
        <v>2562</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c r="A2135" s="426">
        <f>'Page 1 - General Information'!$G$12</f>
        <v>113362403</v>
      </c>
      <c r="B2135" s="426" t="str">
        <f>'Page 1 - General Information'!$G$16</f>
        <v>2562</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
      </c>
      <c r="U2135" s="426"/>
      <c r="V2135" s="426"/>
      <c r="W2135" s="426"/>
      <c r="X2135" s="491">
        <v>9</v>
      </c>
      <c r="Y2135" s="491">
        <v>110</v>
      </c>
    </row>
    <row r="2136" spans="1:25">
      <c r="A2136" s="426">
        <f>'Page 1 - General Information'!$G$12</f>
        <v>113362403</v>
      </c>
      <c r="B2136" s="426" t="str">
        <f>'Page 1 - General Information'!$G$16</f>
        <v>2562</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c r="A2137" s="426">
        <f>'Page 1 - General Information'!$G$12</f>
        <v>113362403</v>
      </c>
      <c r="B2137" s="426" t="str">
        <f>'Page 1 - General Information'!$G$16</f>
        <v>2562</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c r="A2138" s="426">
        <f>'Page 1 - General Information'!$G$12</f>
        <v>113362403</v>
      </c>
      <c r="B2138" s="426" t="str">
        <f>'Page 1 - General Information'!$G$16</f>
        <v>2562</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c r="A2139" s="426">
        <f>'Page 1 - General Information'!$G$12</f>
        <v>113362403</v>
      </c>
      <c r="B2139" s="426" t="str">
        <f>'Page 1 - General Information'!$G$16</f>
        <v>2562</v>
      </c>
      <c r="C2139" s="489" t="s">
        <v>19151</v>
      </c>
      <c r="D2139" s="426"/>
      <c r="E2139" s="426"/>
      <c r="F2139" s="426"/>
      <c r="G2139" s="426"/>
      <c r="H2139" s="426"/>
      <c r="I2139" s="426"/>
      <c r="J2139" s="426"/>
      <c r="K2139" s="426"/>
      <c r="L2139" s="426"/>
      <c r="M2139" s="426"/>
      <c r="N2139" s="426" t="s">
        <v>4157</v>
      </c>
      <c r="O2139" s="490">
        <f>INDEX('Page 2 - Team Information'!$K$14:$AP$184,Y2139,X2139)</f>
        <v>0</v>
      </c>
      <c r="P2139" s="426"/>
      <c r="Q2139" s="426"/>
      <c r="R2139" s="426"/>
      <c r="S2139" s="426" t="s">
        <v>6251</v>
      </c>
      <c r="T2139" s="426"/>
      <c r="U2139" s="426"/>
      <c r="V2139" s="426"/>
      <c r="W2139" s="426"/>
      <c r="X2139" s="491">
        <v>14</v>
      </c>
      <c r="Y2139" s="491">
        <v>110</v>
      </c>
    </row>
    <row r="2140" spans="1:25">
      <c r="A2140" s="426">
        <f>'Page 1 - General Information'!$G$12</f>
        <v>113362403</v>
      </c>
      <c r="B2140" s="426" t="str">
        <f>'Page 1 - General Information'!$G$16</f>
        <v>2562</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c r="A2141" s="426">
        <f>'Page 1 - General Information'!$G$12</f>
        <v>113362403</v>
      </c>
      <c r="B2141" s="426" t="str">
        <f>'Page 1 - General Information'!$G$16</f>
        <v>2562</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c r="A2142" s="426">
        <f>'Page 1 - General Information'!$G$12</f>
        <v>113362403</v>
      </c>
      <c r="B2142" s="426" t="str">
        <f>'Page 1 - General Information'!$G$16</f>
        <v>2562</v>
      </c>
      <c r="C2142" s="489" t="s">
        <v>19151</v>
      </c>
      <c r="D2142" s="426"/>
      <c r="E2142" s="426"/>
      <c r="F2142" s="426"/>
      <c r="G2142" s="426"/>
      <c r="H2142" s="426"/>
      <c r="I2142" s="426"/>
      <c r="J2142" s="426"/>
      <c r="K2142" s="426"/>
      <c r="L2142" s="426"/>
      <c r="M2142" s="426"/>
      <c r="N2142" s="426" t="s">
        <v>4157</v>
      </c>
      <c r="O2142" s="490">
        <f>INDEX('Page 2 - Team Information'!$K$14:$AP$184,Y2142,X2142)</f>
        <v>0</v>
      </c>
      <c r="P2142" s="426"/>
      <c r="Q2142" s="426"/>
      <c r="R2142" s="426"/>
      <c r="S2142" s="426" t="s">
        <v>6254</v>
      </c>
      <c r="T2142" s="426"/>
      <c r="U2142" s="426"/>
      <c r="V2142" s="426"/>
      <c r="W2142" s="426"/>
      <c r="X2142" s="491">
        <v>17</v>
      </c>
      <c r="Y2142" s="491">
        <v>110</v>
      </c>
    </row>
    <row r="2143" spans="1:25">
      <c r="A2143" s="426">
        <f>'Page 1 - General Information'!$G$12</f>
        <v>113362403</v>
      </c>
      <c r="B2143" s="426" t="str">
        <f>'Page 1 - General Information'!$G$16</f>
        <v>2562</v>
      </c>
      <c r="C2143" s="489" t="s">
        <v>19151</v>
      </c>
      <c r="D2143" s="426"/>
      <c r="E2143" s="426"/>
      <c r="F2143" s="426"/>
      <c r="G2143" s="426"/>
      <c r="H2143" s="426"/>
      <c r="I2143" s="426"/>
      <c r="J2143" s="426"/>
      <c r="K2143" s="426"/>
      <c r="L2143" s="426"/>
      <c r="M2143" s="426"/>
      <c r="N2143" s="426" t="s">
        <v>4157</v>
      </c>
      <c r="O2143" s="490">
        <f>INDEX('Page 2 - Team Information'!$K$14:$AP$184,Y2143,X2143)</f>
        <v>0</v>
      </c>
      <c r="P2143" s="426"/>
      <c r="Q2143" s="426"/>
      <c r="R2143" s="426"/>
      <c r="S2143" s="426" t="s">
        <v>6255</v>
      </c>
      <c r="T2143" s="426"/>
      <c r="U2143" s="426"/>
      <c r="V2143" s="426"/>
      <c r="W2143" s="426"/>
      <c r="X2143" s="491">
        <v>19</v>
      </c>
      <c r="Y2143" s="491">
        <v>110</v>
      </c>
    </row>
    <row r="2144" spans="1:25">
      <c r="A2144" s="426">
        <f>'Page 1 - General Information'!$G$12</f>
        <v>113362403</v>
      </c>
      <c r="B2144" s="426" t="str">
        <f>'Page 1 - General Information'!$G$16</f>
        <v>2562</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c r="A2145" s="426">
        <f>'Page 1 - General Information'!$G$12</f>
        <v>113362403</v>
      </c>
      <c r="B2145" s="426" t="str">
        <f>'Page 1 - General Information'!$G$16</f>
        <v>2562</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c r="A2146" s="426">
        <f>'Page 1 - General Information'!$G$12</f>
        <v>113362403</v>
      </c>
      <c r="B2146" s="426" t="str">
        <f>'Page 1 - General Information'!$G$16</f>
        <v>2562</v>
      </c>
      <c r="C2146" s="489" t="s">
        <v>19151</v>
      </c>
      <c r="D2146" s="426"/>
      <c r="E2146" s="426"/>
      <c r="F2146" s="426"/>
      <c r="G2146" s="426"/>
      <c r="H2146" s="426"/>
      <c r="I2146" s="426"/>
      <c r="J2146" s="426"/>
      <c r="K2146" s="426"/>
      <c r="L2146" s="426"/>
      <c r="M2146" s="426"/>
      <c r="N2146" s="426" t="s">
        <v>4157</v>
      </c>
      <c r="O2146" s="490">
        <f>INDEX('Page 2 - Team Information'!$K$14:$AP$184,Y2146,X2146)</f>
        <v>0</v>
      </c>
      <c r="P2146" s="426"/>
      <c r="Q2146" s="426"/>
      <c r="R2146" s="426"/>
      <c r="S2146" s="426" t="s">
        <v>6258</v>
      </c>
      <c r="T2146" s="426"/>
      <c r="U2146" s="426"/>
      <c r="V2146" s="426"/>
      <c r="W2146" s="426"/>
      <c r="X2146" s="491">
        <v>22</v>
      </c>
      <c r="Y2146" s="491">
        <v>110</v>
      </c>
    </row>
    <row r="2147" spans="1:25">
      <c r="A2147" s="426">
        <f>'Page 1 - General Information'!$G$12</f>
        <v>113362403</v>
      </c>
      <c r="B2147" s="426" t="str">
        <f>'Page 1 - General Information'!$G$16</f>
        <v>2562</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c r="A2148" s="426">
        <f>'Page 1 - General Information'!$G$12</f>
        <v>113362403</v>
      </c>
      <c r="B2148" s="426" t="str">
        <f>'Page 1 - General Information'!$G$16</f>
        <v>2562</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c r="A2149" s="426">
        <f>'Page 1 - General Information'!$G$12</f>
        <v>113362403</v>
      </c>
      <c r="B2149" s="426" t="str">
        <f>'Page 1 - General Information'!$G$16</f>
        <v>2562</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c r="A2150" s="426">
        <f>'Page 1 - General Information'!$G$12</f>
        <v>113362403</v>
      </c>
      <c r="B2150" s="426" t="str">
        <f>'Page 1 - General Information'!$G$16</f>
        <v>2562</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c r="A2151" s="426">
        <f>'Page 1 - General Information'!$G$12</f>
        <v>113362403</v>
      </c>
      <c r="B2151" s="426" t="str">
        <f>'Page 1 - General Information'!$G$16</f>
        <v>2562</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c r="A2152" s="426">
        <f>'Page 1 - General Information'!$G$12</f>
        <v>113362403</v>
      </c>
      <c r="B2152" s="426" t="str">
        <f>'Page 1 - General Information'!$G$16</f>
        <v>2562</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c r="A2153" s="426">
        <f>'Page 1 - General Information'!$G$12</f>
        <v>113362403</v>
      </c>
      <c r="B2153" s="426" t="str">
        <f>'Page 1 - General Information'!$G$16</f>
        <v>2562</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c r="A2154" s="426">
        <f>'Page 1 - General Information'!$G$12</f>
        <v>113362403</v>
      </c>
      <c r="B2154" s="426" t="str">
        <f>'Page 1 - General Information'!$G$16</f>
        <v>2562</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c r="A2155" s="426">
        <f>'Page 1 - General Information'!$G$12</f>
        <v>113362403</v>
      </c>
      <c r="B2155" s="426" t="str">
        <f>'Page 1 - General Information'!$G$16</f>
        <v>2562</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c r="A2156" s="426">
        <f>'Page 1 - General Information'!$G$12</f>
        <v>113362403</v>
      </c>
      <c r="B2156" s="426" t="str">
        <f>'Page 1 - General Information'!$G$16</f>
        <v>2562</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c r="A2157" s="426">
        <f>'Page 1 - General Information'!$G$12</f>
        <v>113362403</v>
      </c>
      <c r="B2157" s="426" t="str">
        <f>'Page 1 - General Information'!$G$16</f>
        <v>2562</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c r="A2158" s="426">
        <f>'Page 1 - General Information'!$G$12</f>
        <v>113362403</v>
      </c>
      <c r="B2158" s="426" t="str">
        <f>'Page 1 - General Information'!$G$16</f>
        <v>2562</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c r="A2159" s="426">
        <f>'Page 1 - General Information'!$G$12</f>
        <v>113362403</v>
      </c>
      <c r="B2159" s="426" t="str">
        <f>'Page 1 - General Information'!$G$16</f>
        <v>2562</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c r="A2160" s="426">
        <f>'Page 1 - General Information'!$G$12</f>
        <v>113362403</v>
      </c>
      <c r="B2160" s="426" t="str">
        <f>'Page 1 - General Information'!$G$16</f>
        <v>2562</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c r="A2161" s="426">
        <f>'Page 1 - General Information'!$G$12</f>
        <v>113362403</v>
      </c>
      <c r="B2161" s="426" t="str">
        <f>'Page 1 - General Information'!$G$16</f>
        <v>2562</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c r="A2162" s="426">
        <f>'Page 1 - General Information'!$G$12</f>
        <v>113362403</v>
      </c>
      <c r="B2162" s="426" t="str">
        <f>'Page 1 - General Information'!$G$16</f>
        <v>2562</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c r="A2163" s="426">
        <f>'Page 1 - General Information'!$G$12</f>
        <v>113362403</v>
      </c>
      <c r="B2163" s="426" t="str">
        <f>'Page 1 - General Information'!$G$16</f>
        <v>2562</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c r="A2164" s="426">
        <f>'Page 1 - General Information'!$G$12</f>
        <v>113362403</v>
      </c>
      <c r="B2164" s="426" t="str">
        <f>'Page 1 - General Information'!$G$16</f>
        <v>2562</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c r="A2165" s="426">
        <f>'Page 1 - General Information'!$G$12</f>
        <v>113362403</v>
      </c>
      <c r="B2165" s="426" t="str">
        <f>'Page 1 - General Information'!$G$16</f>
        <v>2562</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c r="A2166" s="426">
        <f>'Page 1 - General Information'!$G$12</f>
        <v>113362403</v>
      </c>
      <c r="B2166" s="426" t="str">
        <f>'Page 1 - General Information'!$G$16</f>
        <v>2562</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c r="A2167" s="426">
        <f>'Page 1 - General Information'!$G$12</f>
        <v>113362403</v>
      </c>
      <c r="B2167" s="426" t="str">
        <f>'Page 1 - General Information'!$G$16</f>
        <v>2562</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c r="A2168" s="426">
        <f>'Page 1 - General Information'!$G$12</f>
        <v>113362403</v>
      </c>
      <c r="B2168" s="426" t="str">
        <f>'Page 1 - General Information'!$G$16</f>
        <v>2562</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c r="A2169" s="426">
        <f>'Page 1 - General Information'!$G$12</f>
        <v>113362403</v>
      </c>
      <c r="B2169" s="426" t="str">
        <f>'Page 1 - General Information'!$G$16</f>
        <v>2562</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c r="A2170" s="426">
        <f>'Page 1 - General Information'!$G$12</f>
        <v>113362403</v>
      </c>
      <c r="B2170" s="426" t="str">
        <f>'Page 1 - General Information'!$G$16</f>
        <v>2562</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c r="A2171" s="426">
        <f>'Page 1 - General Information'!$G$12</f>
        <v>113362403</v>
      </c>
      <c r="B2171" s="426" t="str">
        <f>'Page 1 - General Information'!$G$16</f>
        <v>2562</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c r="A2172" s="426">
        <f>'Page 1 - General Information'!$G$12</f>
        <v>113362403</v>
      </c>
      <c r="B2172" s="426" t="str">
        <f>'Page 1 - General Information'!$G$16</f>
        <v>2562</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c r="A2173" s="426">
        <f>'Page 1 - General Information'!$G$12</f>
        <v>113362403</v>
      </c>
      <c r="B2173" s="426" t="str">
        <f>'Page 1 - General Information'!$G$16</f>
        <v>2562</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c r="A2174" s="426">
        <f>'Page 1 - General Information'!$G$12</f>
        <v>113362403</v>
      </c>
      <c r="B2174" s="426" t="str">
        <f>'Page 1 - General Information'!$G$16</f>
        <v>2562</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c r="A2175" s="426">
        <f>'Page 1 - General Information'!$G$12</f>
        <v>113362403</v>
      </c>
      <c r="B2175" s="426" t="str">
        <f>'Page 1 - General Information'!$G$16</f>
        <v>2562</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c r="A2176" s="426">
        <f>'Page 1 - General Information'!$G$12</f>
        <v>113362403</v>
      </c>
      <c r="B2176" s="426" t="str">
        <f>'Page 1 - General Information'!$G$16</f>
        <v>2562</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c r="A2177" s="426">
        <f>'Page 1 - General Information'!$G$12</f>
        <v>113362403</v>
      </c>
      <c r="B2177" s="426" t="str">
        <f>'Page 1 - General Information'!$G$16</f>
        <v>2562</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t="str">
        <f>INDEX('Page 2 - Team Information'!$K$14:$AP$184,Y2177,X2177)</f>
        <v xml:space="preserve">Yes </v>
      </c>
      <c r="W2177" s="426"/>
      <c r="X2177" s="491">
        <v>5</v>
      </c>
      <c r="Y2177" s="491">
        <v>113</v>
      </c>
    </row>
    <row r="2178" spans="1:25">
      <c r="A2178" s="426">
        <f>'Page 1 - General Information'!$G$12</f>
        <v>113362403</v>
      </c>
      <c r="B2178" s="426" t="str">
        <f>'Page 1 - General Information'!$G$16</f>
        <v>2562</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c r="A2179" s="426">
        <f>'Page 1 - General Information'!$G$12</f>
        <v>113362403</v>
      </c>
      <c r="B2179" s="426" t="str">
        <f>'Page 1 - General Information'!$G$16</f>
        <v>2562</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c r="A2180" s="426">
        <f>'Page 1 - General Information'!$G$12</f>
        <v>113362403</v>
      </c>
      <c r="B2180" s="426" t="str">
        <f>'Page 1 - General Information'!$G$16</f>
        <v>2562</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1988-06-30</v>
      </c>
      <c r="U2180" s="426"/>
      <c r="V2180" s="426"/>
      <c r="W2180" s="426"/>
      <c r="X2180" s="491">
        <v>9</v>
      </c>
      <c r="Y2180" s="491">
        <v>113</v>
      </c>
    </row>
    <row r="2181" spans="1:25">
      <c r="A2181" s="426">
        <f>'Page 1 - General Information'!$G$12</f>
        <v>113362403</v>
      </c>
      <c r="B2181" s="426" t="str">
        <f>'Page 1 - General Information'!$G$16</f>
        <v>2562</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c r="A2182" s="426">
        <f>'Page 1 - General Information'!$G$12</f>
        <v>113362403</v>
      </c>
      <c r="B2182" s="426" t="str">
        <f>'Page 1 - General Information'!$G$16</f>
        <v>2562</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c r="A2183" s="426">
        <f>'Page 1 - General Information'!$G$12</f>
        <v>113362403</v>
      </c>
      <c r="B2183" s="426" t="str">
        <f>'Page 1 - General Information'!$G$16</f>
        <v>2562</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c r="A2184" s="426">
        <f>'Page 1 - General Information'!$G$12</f>
        <v>113362403</v>
      </c>
      <c r="B2184" s="426" t="str">
        <f>'Page 1 - General Information'!$G$16</f>
        <v>2562</v>
      </c>
      <c r="C2184" s="489" t="s">
        <v>19151</v>
      </c>
      <c r="D2184" s="426"/>
      <c r="E2184" s="426"/>
      <c r="F2184" s="426"/>
      <c r="G2184" s="426"/>
      <c r="H2184" s="426"/>
      <c r="I2184" s="426"/>
      <c r="J2184" s="426"/>
      <c r="K2184" s="426"/>
      <c r="L2184" s="426"/>
      <c r="M2184" s="426"/>
      <c r="N2184" s="426" t="s">
        <v>4157</v>
      </c>
      <c r="O2184" s="490">
        <f>INDEX('Page 2 - Team Information'!$K$14:$AP$184,Y2184,X2184)</f>
        <v>18</v>
      </c>
      <c r="P2184" s="426"/>
      <c r="Q2184" s="426"/>
      <c r="R2184" s="426"/>
      <c r="S2184" s="426" t="s">
        <v>6296</v>
      </c>
      <c r="T2184" s="426"/>
      <c r="U2184" s="426"/>
      <c r="V2184" s="426"/>
      <c r="W2184" s="426"/>
      <c r="X2184" s="491">
        <v>14</v>
      </c>
      <c r="Y2184" s="491">
        <v>113</v>
      </c>
    </row>
    <row r="2185" spans="1:25">
      <c r="A2185" s="426">
        <f>'Page 1 - General Information'!$G$12</f>
        <v>113362403</v>
      </c>
      <c r="B2185" s="426" t="str">
        <f>'Page 1 - General Information'!$G$16</f>
        <v>2562</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c r="A2186" s="426">
        <f>'Page 1 - General Information'!$G$12</f>
        <v>113362403</v>
      </c>
      <c r="B2186" s="426" t="str">
        <f>'Page 1 - General Information'!$G$16</f>
        <v>2562</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c r="A2187" s="426">
        <f>'Page 1 - General Information'!$G$12</f>
        <v>113362403</v>
      </c>
      <c r="B2187" s="426" t="str">
        <f>'Page 1 - General Information'!$G$16</f>
        <v>2562</v>
      </c>
      <c r="C2187" s="489" t="s">
        <v>19151</v>
      </c>
      <c r="D2187" s="426"/>
      <c r="E2187" s="426"/>
      <c r="F2187" s="426"/>
      <c r="G2187" s="426"/>
      <c r="H2187" s="426"/>
      <c r="I2187" s="426"/>
      <c r="J2187" s="426"/>
      <c r="K2187" s="426"/>
      <c r="L2187" s="426"/>
      <c r="M2187" s="426"/>
      <c r="N2187" s="426" t="s">
        <v>4157</v>
      </c>
      <c r="O2187" s="490">
        <f>INDEX('Page 2 - Team Information'!$K$14:$AP$184,Y2187,X2187)</f>
        <v>18</v>
      </c>
      <c r="P2187" s="426"/>
      <c r="Q2187" s="426"/>
      <c r="R2187" s="426"/>
      <c r="S2187" s="426" t="s">
        <v>6299</v>
      </c>
      <c r="T2187" s="426"/>
      <c r="U2187" s="426"/>
      <c r="V2187" s="426"/>
      <c r="W2187" s="426"/>
      <c r="X2187" s="491">
        <v>17</v>
      </c>
      <c r="Y2187" s="491">
        <v>113</v>
      </c>
    </row>
    <row r="2188" spans="1:25">
      <c r="A2188" s="426">
        <f>'Page 1 - General Information'!$G$12</f>
        <v>113362403</v>
      </c>
      <c r="B2188" s="426" t="str">
        <f>'Page 1 - General Information'!$G$16</f>
        <v>2562</v>
      </c>
      <c r="C2188" s="489" t="s">
        <v>19151</v>
      </c>
      <c r="D2188" s="426"/>
      <c r="E2188" s="426"/>
      <c r="F2188" s="426"/>
      <c r="G2188" s="426"/>
      <c r="H2188" s="426"/>
      <c r="I2188" s="426"/>
      <c r="J2188" s="426"/>
      <c r="K2188" s="426"/>
      <c r="L2188" s="426"/>
      <c r="M2188" s="426"/>
      <c r="N2188" s="426" t="s">
        <v>4157</v>
      </c>
      <c r="O2188" s="490">
        <f>INDEX('Page 2 - Team Information'!$K$14:$AP$184,Y2188,X2188)</f>
        <v>18</v>
      </c>
      <c r="P2188" s="426"/>
      <c r="Q2188" s="426"/>
      <c r="R2188" s="426"/>
      <c r="S2188" s="426" t="s">
        <v>6300</v>
      </c>
      <c r="T2188" s="426"/>
      <c r="U2188" s="426"/>
      <c r="V2188" s="426"/>
      <c r="W2188" s="426"/>
      <c r="X2188" s="491">
        <v>19</v>
      </c>
      <c r="Y2188" s="491">
        <v>113</v>
      </c>
    </row>
    <row r="2189" spans="1:25">
      <c r="A2189" s="426">
        <f>'Page 1 - General Information'!$G$12</f>
        <v>113362403</v>
      </c>
      <c r="B2189" s="426" t="str">
        <f>'Page 1 - General Information'!$G$16</f>
        <v>2562</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c r="A2190" s="426">
        <f>'Page 1 - General Information'!$G$12</f>
        <v>113362403</v>
      </c>
      <c r="B2190" s="426" t="str">
        <f>'Page 1 - General Information'!$G$16</f>
        <v>2562</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c r="A2191" s="426">
        <f>'Page 1 - General Information'!$G$12</f>
        <v>113362403</v>
      </c>
      <c r="B2191" s="426" t="str">
        <f>'Page 1 - General Information'!$G$16</f>
        <v>2562</v>
      </c>
      <c r="C2191" s="489" t="s">
        <v>19151</v>
      </c>
      <c r="D2191" s="426"/>
      <c r="E2191" s="426"/>
      <c r="F2191" s="426"/>
      <c r="G2191" s="426"/>
      <c r="H2191" s="426"/>
      <c r="I2191" s="426"/>
      <c r="J2191" s="426"/>
      <c r="K2191" s="426"/>
      <c r="L2191" s="426"/>
      <c r="M2191" s="426"/>
      <c r="N2191" s="426" t="s">
        <v>4157</v>
      </c>
      <c r="O2191" s="490">
        <f>INDEX('Page 2 - Team Information'!$K$14:$AP$184,Y2191,X2191)</f>
        <v>18</v>
      </c>
      <c r="P2191" s="426"/>
      <c r="Q2191" s="426"/>
      <c r="R2191" s="426"/>
      <c r="S2191" s="426" t="s">
        <v>6303</v>
      </c>
      <c r="T2191" s="426"/>
      <c r="U2191" s="426"/>
      <c r="V2191" s="426"/>
      <c r="W2191" s="426"/>
      <c r="X2191" s="491">
        <v>22</v>
      </c>
      <c r="Y2191" s="491">
        <v>113</v>
      </c>
    </row>
    <row r="2192" spans="1:25">
      <c r="A2192" s="426">
        <f>'Page 1 - General Information'!$G$12</f>
        <v>113362403</v>
      </c>
      <c r="B2192" s="426" t="str">
        <f>'Page 1 - General Information'!$G$16</f>
        <v>2562</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c r="A2193" s="426">
        <f>'Page 1 - General Information'!$G$12</f>
        <v>113362403</v>
      </c>
      <c r="B2193" s="426" t="str">
        <f>'Page 1 - General Information'!$G$16</f>
        <v>2562</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c r="A2194" s="426">
        <f>'Page 1 - General Information'!$G$12</f>
        <v>113362403</v>
      </c>
      <c r="B2194" s="426" t="str">
        <f>'Page 1 - General Information'!$G$16</f>
        <v>2562</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c r="A2195" s="426">
        <f>'Page 1 - General Information'!$G$12</f>
        <v>113362403</v>
      </c>
      <c r="B2195" s="426" t="str">
        <f>'Page 1 - General Information'!$G$16</f>
        <v>2562</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c r="A2196" s="426">
        <f>'Page 1 - General Information'!$G$12</f>
        <v>113362403</v>
      </c>
      <c r="B2196" s="426" t="str">
        <f>'Page 1 - General Information'!$G$16</f>
        <v>2562</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c r="A2197" s="426">
        <f>'Page 1 - General Information'!$G$12</f>
        <v>113362403</v>
      </c>
      <c r="B2197" s="426" t="str">
        <f>'Page 1 - General Information'!$G$16</f>
        <v>2562</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c r="A2198" s="426">
        <f>'Page 1 - General Information'!$G$12</f>
        <v>113362403</v>
      </c>
      <c r="B2198" s="426" t="str">
        <f>'Page 1 - General Information'!$G$16</f>
        <v>2562</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c r="A2199" s="426">
        <f>'Page 1 - General Information'!$G$12</f>
        <v>113362403</v>
      </c>
      <c r="B2199" s="426" t="str">
        <f>'Page 1 - General Information'!$G$16</f>
        <v>2562</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c r="A2200" s="426">
        <f>'Page 1 - General Information'!$G$12</f>
        <v>113362403</v>
      </c>
      <c r="B2200" s="426" t="str">
        <f>'Page 1 - General Information'!$G$16</f>
        <v>2562</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c r="A2201" s="426">
        <f>'Page 1 - General Information'!$G$12</f>
        <v>113362403</v>
      </c>
      <c r="B2201" s="426" t="str">
        <f>'Page 1 - General Information'!$G$16</f>
        <v>2562</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c r="A2202" s="426">
        <f>'Page 1 - General Information'!$G$12</f>
        <v>113362403</v>
      </c>
      <c r="B2202" s="426" t="str">
        <f>'Page 1 - General Information'!$G$16</f>
        <v>2562</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c r="A2203" s="426">
        <f>'Page 1 - General Information'!$G$12</f>
        <v>113362403</v>
      </c>
      <c r="B2203" s="426" t="str">
        <f>'Page 1 - General Information'!$G$16</f>
        <v>2562</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c r="A2204" s="426">
        <f>'Page 1 - General Information'!$G$12</f>
        <v>113362403</v>
      </c>
      <c r="B2204" s="426" t="str">
        <f>'Page 1 - General Information'!$G$16</f>
        <v>2562</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c r="A2205" s="426">
        <f>'Page 1 - General Information'!$G$12</f>
        <v>113362403</v>
      </c>
      <c r="B2205" s="426" t="str">
        <f>'Page 1 - General Information'!$G$16</f>
        <v>2562</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c r="A2206" s="426">
        <f>'Page 1 - General Information'!$G$12</f>
        <v>113362403</v>
      </c>
      <c r="B2206" s="426" t="str">
        <f>'Page 1 - General Information'!$G$16</f>
        <v>2562</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c r="A2207" s="426">
        <f>'Page 1 - General Information'!$G$12</f>
        <v>113362403</v>
      </c>
      <c r="B2207" s="426" t="str">
        <f>'Page 1 - General Information'!$G$16</f>
        <v>2562</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c r="A2208" s="426">
        <f>'Page 1 - General Information'!$G$12</f>
        <v>113362403</v>
      </c>
      <c r="B2208" s="426" t="str">
        <f>'Page 1 - General Information'!$G$16</f>
        <v>2562</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f>INDEX('Page 2 - Team Information'!$K$14:$AP$184,Y2208,X2208)</f>
        <v>0</v>
      </c>
      <c r="W2208" s="426"/>
      <c r="X2208" s="491">
        <v>6</v>
      </c>
      <c r="Y2208" s="491">
        <v>115</v>
      </c>
    </row>
    <row r="2209" spans="1:25">
      <c r="A2209" s="426">
        <f>'Page 1 - General Information'!$G$12</f>
        <v>113362403</v>
      </c>
      <c r="B2209" s="426" t="str">
        <f>'Page 1 - General Information'!$G$16</f>
        <v>2562</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c r="A2210" s="426">
        <f>'Page 1 - General Information'!$G$12</f>
        <v>113362403</v>
      </c>
      <c r="B2210" s="426" t="str">
        <f>'Page 1 - General Information'!$G$16</f>
        <v>2562</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
      </c>
      <c r="U2210" s="426"/>
      <c r="V2210" s="426"/>
      <c r="W2210" s="426"/>
      <c r="X2210" s="491">
        <v>9</v>
      </c>
      <c r="Y2210" s="491">
        <v>115</v>
      </c>
    </row>
    <row r="2211" spans="1:25">
      <c r="A2211" s="426">
        <f>'Page 1 - General Information'!$G$12</f>
        <v>113362403</v>
      </c>
      <c r="B2211" s="426" t="str">
        <f>'Page 1 - General Information'!$G$16</f>
        <v>2562</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c r="A2212" s="426">
        <f>'Page 1 - General Information'!$G$12</f>
        <v>113362403</v>
      </c>
      <c r="B2212" s="426" t="str">
        <f>'Page 1 - General Information'!$G$16</f>
        <v>2562</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c r="A2213" s="426">
        <f>'Page 1 - General Information'!$G$12</f>
        <v>113362403</v>
      </c>
      <c r="B2213" s="426" t="str">
        <f>'Page 1 - General Information'!$G$16</f>
        <v>2562</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c r="A2214" s="426">
        <f>'Page 1 - General Information'!$G$12</f>
        <v>113362403</v>
      </c>
      <c r="B2214" s="426" t="str">
        <f>'Page 1 - General Information'!$G$16</f>
        <v>2562</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c r="A2215" s="426">
        <f>'Page 1 - General Information'!$G$12</f>
        <v>113362403</v>
      </c>
      <c r="B2215" s="426" t="str">
        <f>'Page 1 - General Information'!$G$16</f>
        <v>2562</v>
      </c>
      <c r="C2215" s="489" t="s">
        <v>19151</v>
      </c>
      <c r="D2215" s="426"/>
      <c r="E2215" s="426"/>
      <c r="F2215" s="426"/>
      <c r="G2215" s="426"/>
      <c r="H2215" s="426"/>
      <c r="I2215" s="426"/>
      <c r="J2215" s="426"/>
      <c r="K2215" s="426"/>
      <c r="L2215" s="426"/>
      <c r="M2215" s="426"/>
      <c r="N2215" s="426" t="s">
        <v>4157</v>
      </c>
      <c r="O2215" s="490">
        <f>INDEX('Page 2 - Team Information'!$K$14:$AP$184,Y2215,X2215)</f>
        <v>0</v>
      </c>
      <c r="P2215" s="426"/>
      <c r="Q2215" s="426"/>
      <c r="R2215" s="426"/>
      <c r="S2215" s="426" t="s">
        <v>6327</v>
      </c>
      <c r="T2215" s="426"/>
      <c r="U2215" s="426"/>
      <c r="V2215" s="426"/>
      <c r="W2215" s="426"/>
      <c r="X2215" s="491">
        <v>15</v>
      </c>
      <c r="Y2215" s="491">
        <v>115</v>
      </c>
    </row>
    <row r="2216" spans="1:25">
      <c r="A2216" s="426">
        <f>'Page 1 - General Information'!$G$12</f>
        <v>113362403</v>
      </c>
      <c r="B2216" s="426" t="str">
        <f>'Page 1 - General Information'!$G$16</f>
        <v>2562</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c r="A2217" s="426">
        <f>'Page 1 - General Information'!$G$12</f>
        <v>113362403</v>
      </c>
      <c r="B2217" s="426" t="str">
        <f>'Page 1 - General Information'!$G$16</f>
        <v>2562</v>
      </c>
      <c r="C2217" s="489" t="s">
        <v>19151</v>
      </c>
      <c r="D2217" s="426"/>
      <c r="E2217" s="426"/>
      <c r="F2217" s="426"/>
      <c r="G2217" s="426"/>
      <c r="H2217" s="426"/>
      <c r="I2217" s="426"/>
      <c r="J2217" s="426"/>
      <c r="K2217" s="426"/>
      <c r="L2217" s="426"/>
      <c r="M2217" s="426"/>
      <c r="N2217" s="426" t="s">
        <v>4157</v>
      </c>
      <c r="O2217" s="490">
        <f>INDEX('Page 2 - Team Information'!$K$14:$AP$184,Y2217,X2217)</f>
        <v>0</v>
      </c>
      <c r="P2217" s="426"/>
      <c r="Q2217" s="426"/>
      <c r="R2217" s="426"/>
      <c r="S2217" s="426" t="s">
        <v>6329</v>
      </c>
      <c r="T2217" s="426"/>
      <c r="U2217" s="426"/>
      <c r="V2217" s="426"/>
      <c r="W2217" s="426"/>
      <c r="X2217" s="491">
        <v>17</v>
      </c>
      <c r="Y2217" s="491">
        <v>115</v>
      </c>
    </row>
    <row r="2218" spans="1:25">
      <c r="A2218" s="426">
        <f>'Page 1 - General Information'!$G$12</f>
        <v>113362403</v>
      </c>
      <c r="B2218" s="426" t="str">
        <f>'Page 1 - General Information'!$G$16</f>
        <v>2562</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c r="A2219" s="426">
        <f>'Page 1 - General Information'!$G$12</f>
        <v>113362403</v>
      </c>
      <c r="B2219" s="426" t="str">
        <f>'Page 1 - General Information'!$G$16</f>
        <v>2562</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c r="A2220" s="426">
        <f>'Page 1 - General Information'!$G$12</f>
        <v>113362403</v>
      </c>
      <c r="B2220" s="426" t="str">
        <f>'Page 1 - General Information'!$G$16</f>
        <v>2562</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c r="A2221" s="426">
        <f>'Page 1 - General Information'!$G$12</f>
        <v>113362403</v>
      </c>
      <c r="B2221" s="426" t="str">
        <f>'Page 1 - General Information'!$G$16</f>
        <v>2562</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c r="A2222" s="426">
        <f>'Page 1 - General Information'!$G$12</f>
        <v>113362403</v>
      </c>
      <c r="B2222" s="426" t="str">
        <f>'Page 1 - General Information'!$G$16</f>
        <v>2562</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c r="A2223" s="426">
        <f>'Page 1 - General Information'!$G$12</f>
        <v>113362403</v>
      </c>
      <c r="B2223" s="426" t="str">
        <f>'Page 1 - General Information'!$G$16</f>
        <v>2562</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c r="A2224" s="426">
        <f>'Page 1 - General Information'!$G$12</f>
        <v>113362403</v>
      </c>
      <c r="B2224" s="426" t="str">
        <f>'Page 1 - General Information'!$G$16</f>
        <v>2562</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c r="A2225" s="426">
        <f>'Page 1 - General Information'!$G$12</f>
        <v>113362403</v>
      </c>
      <c r="B2225" s="426" t="str">
        <f>'Page 1 - General Information'!$G$16</f>
        <v>2562</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c r="A2226" s="426">
        <f>'Page 1 - General Information'!$G$12</f>
        <v>113362403</v>
      </c>
      <c r="B2226" s="426" t="str">
        <f>'Page 1 - General Information'!$G$16</f>
        <v>2562</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c r="A2227" s="426">
        <f>'Page 1 - General Information'!$G$12</f>
        <v>113362403</v>
      </c>
      <c r="B2227" s="426" t="str">
        <f>'Page 1 - General Information'!$G$16</f>
        <v>2562</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c r="A2228" s="426">
        <f>'Page 1 - General Information'!$G$12</f>
        <v>113362403</v>
      </c>
      <c r="B2228" s="426" t="str">
        <f>'Page 1 - General Information'!$G$16</f>
        <v>2562</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c r="A2229" s="426">
        <f>'Page 1 - General Information'!$G$12</f>
        <v>113362403</v>
      </c>
      <c r="B2229" s="426" t="str">
        <f>'Page 1 - General Information'!$G$16</f>
        <v>2562</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c r="A2230" s="426">
        <f>'Page 1 - General Information'!$G$12</f>
        <v>113362403</v>
      </c>
      <c r="B2230" s="426" t="str">
        <f>'Page 1 - General Information'!$G$16</f>
        <v>2562</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c r="A2231" s="426">
        <f>'Page 1 - General Information'!$G$12</f>
        <v>113362403</v>
      </c>
      <c r="B2231" s="426" t="str">
        <f>'Page 1 - General Information'!$G$16</f>
        <v>2562</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c r="A2232" s="426">
        <f>'Page 1 - General Information'!$G$12</f>
        <v>113362403</v>
      </c>
      <c r="B2232" s="426" t="str">
        <f>'Page 1 - General Information'!$G$16</f>
        <v>2562</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c r="A2233" s="426">
        <f>'Page 1 - General Information'!$G$12</f>
        <v>113362403</v>
      </c>
      <c r="B2233" s="426" t="str">
        <f>'Page 1 - General Information'!$G$16</f>
        <v>2562</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c r="A2234" s="426">
        <f>'Page 1 - General Information'!$G$12</f>
        <v>113362403</v>
      </c>
      <c r="B2234" s="426" t="str">
        <f>'Page 1 - General Information'!$G$16</f>
        <v>2562</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c r="A2235" s="426">
        <f>'Page 1 - General Information'!$G$12</f>
        <v>113362403</v>
      </c>
      <c r="B2235" s="426" t="str">
        <f>'Page 1 - General Information'!$G$16</f>
        <v>2562</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c r="A2236" s="426">
        <f>'Page 1 - General Information'!$G$12</f>
        <v>113362403</v>
      </c>
      <c r="B2236" s="426" t="str">
        <f>'Page 1 - General Information'!$G$16</f>
        <v>2562</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c r="A2237" s="426">
        <f>'Page 1 - General Information'!$G$12</f>
        <v>113362403</v>
      </c>
      <c r="B2237" s="426" t="str">
        <f>'Page 1 - General Information'!$G$16</f>
        <v>2562</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c r="A2238" s="426">
        <f>'Page 1 - General Information'!$G$12</f>
        <v>113362403</v>
      </c>
      <c r="B2238" s="426" t="str">
        <f>'Page 1 - General Information'!$G$16</f>
        <v>2562</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c r="A2239" s="426">
        <f>'Page 1 - General Information'!$G$12</f>
        <v>113362403</v>
      </c>
      <c r="B2239" s="426" t="str">
        <f>'Page 1 - General Information'!$G$16</f>
        <v>2562</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c r="A2240" s="426">
        <f>'Page 1 - General Information'!$G$12</f>
        <v>113362403</v>
      </c>
      <c r="B2240" s="426" t="str">
        <f>'Page 1 - General Information'!$G$16</f>
        <v>2562</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c r="A2241" s="426">
        <f>'Page 1 - General Information'!$G$12</f>
        <v>113362403</v>
      </c>
      <c r="B2241" s="426" t="str">
        <f>'Page 1 - General Information'!$G$16</f>
        <v>2562</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c r="A2242" s="426">
        <f>'Page 1 - General Information'!$G$12</f>
        <v>113362403</v>
      </c>
      <c r="B2242" s="426" t="str">
        <f>'Page 1 - General Information'!$G$16</f>
        <v>2562</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c r="A2243" s="426">
        <f>'Page 1 - General Information'!$G$12</f>
        <v>113362403</v>
      </c>
      <c r="B2243" s="426" t="str">
        <f>'Page 1 - General Information'!$G$16</f>
        <v>2562</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c r="A2244" s="426">
        <f>'Page 1 - General Information'!$G$12</f>
        <v>113362403</v>
      </c>
      <c r="B2244" s="426" t="str">
        <f>'Page 1 - General Information'!$G$16</f>
        <v>2562</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c r="A2245" s="426">
        <f>'Page 1 - General Information'!$G$12</f>
        <v>113362403</v>
      </c>
      <c r="B2245" s="426" t="str">
        <f>'Page 1 - General Information'!$G$16</f>
        <v>2562</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c r="A2246" s="426">
        <f>'Page 1 - General Information'!$G$12</f>
        <v>113362403</v>
      </c>
      <c r="B2246" s="426" t="str">
        <f>'Page 1 - General Information'!$G$16</f>
        <v>2562</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c r="A2247" s="426">
        <f>'Page 1 - General Information'!$G$12</f>
        <v>113362403</v>
      </c>
      <c r="B2247" s="426" t="str">
        <f>'Page 1 - General Information'!$G$16</f>
        <v>2562</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c r="A2248" s="426">
        <f>'Page 1 - General Information'!$G$12</f>
        <v>113362403</v>
      </c>
      <c r="B2248" s="426" t="str">
        <f>'Page 1 - General Information'!$G$16</f>
        <v>2562</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c r="A2249" s="426">
        <f>'Page 1 - General Information'!$G$12</f>
        <v>113362403</v>
      </c>
      <c r="B2249" s="426" t="str">
        <f>'Page 1 - General Information'!$G$16</f>
        <v>2562</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c r="A2250" s="426">
        <f>'Page 1 - General Information'!$G$12</f>
        <v>113362403</v>
      </c>
      <c r="B2250" s="426" t="str">
        <f>'Page 1 - General Information'!$G$16</f>
        <v>2562</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c r="A2251" s="426">
        <f>'Page 1 - General Information'!$G$12</f>
        <v>113362403</v>
      </c>
      <c r="B2251" s="426" t="str">
        <f>'Page 1 - General Information'!$G$16</f>
        <v>2562</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c r="A2252" s="426">
        <f>'Page 1 - General Information'!$G$12</f>
        <v>113362403</v>
      </c>
      <c r="B2252" s="426" t="str">
        <f>'Page 1 - General Information'!$G$16</f>
        <v>2562</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c r="A2253" s="426">
        <f>'Page 1 - General Information'!$G$12</f>
        <v>113362403</v>
      </c>
      <c r="B2253" s="426" t="str">
        <f>'Page 1 - General Information'!$G$16</f>
        <v>2562</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c r="A2254" s="426">
        <f>'Page 1 - General Information'!$G$12</f>
        <v>113362403</v>
      </c>
      <c r="B2254" s="426" t="str">
        <f>'Page 1 - General Information'!$G$16</f>
        <v>2562</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c r="A2255" s="426">
        <f>'Page 1 - General Information'!$G$12</f>
        <v>113362403</v>
      </c>
      <c r="B2255" s="426" t="str">
        <f>'Page 1 - General Information'!$G$16</f>
        <v>2562</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c r="A2256" s="426">
        <f>'Page 1 - General Information'!$G$12</f>
        <v>113362403</v>
      </c>
      <c r="B2256" s="426" t="str">
        <f>'Page 1 - General Information'!$G$16</f>
        <v>2562</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c r="A2257" s="426">
        <f>'Page 1 - General Information'!$G$12</f>
        <v>113362403</v>
      </c>
      <c r="B2257" s="426" t="str">
        <f>'Page 1 - General Information'!$G$16</f>
        <v>2562</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c r="A2258" s="426">
        <f>'Page 1 - General Information'!$G$12</f>
        <v>113362403</v>
      </c>
      <c r="B2258" s="426" t="str">
        <f>'Page 1 - General Information'!$G$16</f>
        <v>2562</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c r="A2259" s="426">
        <f>'Page 1 - General Information'!$G$12</f>
        <v>113362403</v>
      </c>
      <c r="B2259" s="426" t="str">
        <f>'Page 1 - General Information'!$G$16</f>
        <v>2562</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c r="A2260" s="426">
        <f>'Page 1 - General Information'!$G$12</f>
        <v>113362403</v>
      </c>
      <c r="B2260" s="426" t="str">
        <f>'Page 1 - General Information'!$G$16</f>
        <v>2562</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c r="A2261" s="426">
        <f>'Page 1 - General Information'!$G$12</f>
        <v>113362403</v>
      </c>
      <c r="B2261" s="426" t="str">
        <f>'Page 1 - General Information'!$G$16</f>
        <v>2562</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c r="A2262" s="426">
        <f>'Page 1 - General Information'!$G$12</f>
        <v>113362403</v>
      </c>
      <c r="B2262" s="426" t="str">
        <f>'Page 1 - General Information'!$G$16</f>
        <v>2562</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c r="A2263" s="426">
        <f>'Page 1 - General Information'!$G$12</f>
        <v>113362403</v>
      </c>
      <c r="B2263" s="426" t="str">
        <f>'Page 1 - General Information'!$G$16</f>
        <v>2562</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c r="A2264" s="426">
        <f>'Page 1 - General Information'!$G$12</f>
        <v>113362403</v>
      </c>
      <c r="B2264" s="426" t="str">
        <f>'Page 1 - General Information'!$G$16</f>
        <v>2562</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c r="A2265" s="426">
        <f>'Page 1 - General Information'!$G$12</f>
        <v>113362403</v>
      </c>
      <c r="B2265" s="426" t="str">
        <f>'Page 1 - General Information'!$G$16</f>
        <v>2562</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c r="A2266" s="426">
        <f>'Page 1 - General Information'!$G$12</f>
        <v>113362403</v>
      </c>
      <c r="B2266" s="426" t="str">
        <f>'Page 1 - General Information'!$G$16</f>
        <v>2562</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c r="A2267" s="426">
        <f>'Page 1 - General Information'!$G$12</f>
        <v>113362403</v>
      </c>
      <c r="B2267" s="426" t="str">
        <f>'Page 1 - General Information'!$G$16</f>
        <v>2562</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f>INDEX('Page 2 - Team Information'!$K$14:$AP$184,Y2267,X2267)</f>
        <v>0</v>
      </c>
      <c r="W2267" s="426"/>
      <c r="X2267" s="491">
        <v>5</v>
      </c>
      <c r="Y2267" s="491">
        <v>119</v>
      </c>
    </row>
    <row r="2268" spans="1:25">
      <c r="A2268" s="426">
        <f>'Page 1 - General Information'!$G$12</f>
        <v>113362403</v>
      </c>
      <c r="B2268" s="426" t="str">
        <f>'Page 1 - General Information'!$G$16</f>
        <v>2562</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c r="A2269" s="426">
        <f>'Page 1 - General Information'!$G$12</f>
        <v>113362403</v>
      </c>
      <c r="B2269" s="426" t="str">
        <f>'Page 1 - General Information'!$G$16</f>
        <v>2562</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c r="A2270" s="426">
        <f>'Page 1 - General Information'!$G$12</f>
        <v>113362403</v>
      </c>
      <c r="B2270" s="426" t="str">
        <f>'Page 1 - General Information'!$G$16</f>
        <v>2562</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
      </c>
      <c r="U2270" s="426"/>
      <c r="V2270" s="426"/>
      <c r="W2270" s="426"/>
      <c r="X2270" s="491">
        <v>9</v>
      </c>
      <c r="Y2270" s="491">
        <v>119</v>
      </c>
    </row>
    <row r="2271" spans="1:25">
      <c r="A2271" s="426">
        <f>'Page 1 - General Information'!$G$12</f>
        <v>113362403</v>
      </c>
      <c r="B2271" s="426" t="str">
        <f>'Page 1 - General Information'!$G$16</f>
        <v>2562</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c r="A2272" s="426">
        <f>'Page 1 - General Information'!$G$12</f>
        <v>113362403</v>
      </c>
      <c r="B2272" s="426" t="str">
        <f>'Page 1 - General Information'!$G$16</f>
        <v>2562</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c r="A2273" s="426">
        <f>'Page 1 - General Information'!$G$12</f>
        <v>113362403</v>
      </c>
      <c r="B2273" s="426" t="str">
        <f>'Page 1 - General Information'!$G$16</f>
        <v>2562</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c r="A2274" s="426">
        <f>'Page 1 - General Information'!$G$12</f>
        <v>113362403</v>
      </c>
      <c r="B2274" s="426" t="str">
        <f>'Page 1 - General Information'!$G$16</f>
        <v>2562</v>
      </c>
      <c r="C2274" s="489" t="s">
        <v>19151</v>
      </c>
      <c r="D2274" s="426"/>
      <c r="E2274" s="426"/>
      <c r="F2274" s="426"/>
      <c r="G2274" s="426"/>
      <c r="H2274" s="426"/>
      <c r="I2274" s="426"/>
      <c r="J2274" s="426"/>
      <c r="K2274" s="426"/>
      <c r="L2274" s="426"/>
      <c r="M2274" s="426"/>
      <c r="N2274" s="426" t="s">
        <v>4157</v>
      </c>
      <c r="O2274" s="490">
        <f>INDEX('Page 2 - Team Information'!$K$14:$AP$184,Y2274,X2274)</f>
        <v>0</v>
      </c>
      <c r="P2274" s="426"/>
      <c r="Q2274" s="426"/>
      <c r="R2274" s="426"/>
      <c r="S2274" s="426" t="s">
        <v>6386</v>
      </c>
      <c r="T2274" s="426"/>
      <c r="U2274" s="426"/>
      <c r="V2274" s="426"/>
      <c r="W2274" s="426"/>
      <c r="X2274" s="491">
        <v>14</v>
      </c>
      <c r="Y2274" s="491">
        <v>119</v>
      </c>
    </row>
    <row r="2275" spans="1:25">
      <c r="A2275" s="426">
        <f>'Page 1 - General Information'!$G$12</f>
        <v>113362403</v>
      </c>
      <c r="B2275" s="426" t="str">
        <f>'Page 1 - General Information'!$G$16</f>
        <v>2562</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c r="A2276" s="426">
        <f>'Page 1 - General Information'!$G$12</f>
        <v>113362403</v>
      </c>
      <c r="B2276" s="426" t="str">
        <f>'Page 1 - General Information'!$G$16</f>
        <v>2562</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c r="A2277" s="426">
        <f>'Page 1 - General Information'!$G$12</f>
        <v>113362403</v>
      </c>
      <c r="B2277" s="426" t="str">
        <f>'Page 1 - General Information'!$G$16</f>
        <v>2562</v>
      </c>
      <c r="C2277" s="489" t="s">
        <v>19151</v>
      </c>
      <c r="D2277" s="426"/>
      <c r="E2277" s="426"/>
      <c r="F2277" s="426"/>
      <c r="G2277" s="426"/>
      <c r="H2277" s="426"/>
      <c r="I2277" s="426"/>
      <c r="J2277" s="426"/>
      <c r="K2277" s="426"/>
      <c r="L2277" s="426"/>
      <c r="M2277" s="426"/>
      <c r="N2277" s="426" t="s">
        <v>4157</v>
      </c>
      <c r="O2277" s="490">
        <f>INDEX('Page 2 - Team Information'!$K$14:$AP$184,Y2277,X2277)</f>
        <v>0</v>
      </c>
      <c r="P2277" s="426"/>
      <c r="Q2277" s="426"/>
      <c r="R2277" s="426"/>
      <c r="S2277" s="426" t="s">
        <v>6389</v>
      </c>
      <c r="T2277" s="426"/>
      <c r="U2277" s="426"/>
      <c r="V2277" s="426"/>
      <c r="W2277" s="426"/>
      <c r="X2277" s="491">
        <v>17</v>
      </c>
      <c r="Y2277" s="491">
        <v>119</v>
      </c>
    </row>
    <row r="2278" spans="1:25">
      <c r="A2278" s="426">
        <f>'Page 1 - General Information'!$G$12</f>
        <v>113362403</v>
      </c>
      <c r="B2278" s="426" t="str">
        <f>'Page 1 - General Information'!$G$16</f>
        <v>2562</v>
      </c>
      <c r="C2278" s="489" t="s">
        <v>19151</v>
      </c>
      <c r="D2278" s="426"/>
      <c r="E2278" s="426"/>
      <c r="F2278" s="426"/>
      <c r="G2278" s="426"/>
      <c r="H2278" s="426"/>
      <c r="I2278" s="426"/>
      <c r="J2278" s="426"/>
      <c r="K2278" s="426"/>
      <c r="L2278" s="426"/>
      <c r="M2278" s="426"/>
      <c r="N2278" s="426" t="s">
        <v>4157</v>
      </c>
      <c r="O2278" s="490">
        <f>INDEX('Page 2 - Team Information'!$K$14:$AP$184,Y2278,X2278)</f>
        <v>0</v>
      </c>
      <c r="P2278" s="426"/>
      <c r="Q2278" s="426"/>
      <c r="R2278" s="426"/>
      <c r="S2278" s="426" t="s">
        <v>6390</v>
      </c>
      <c r="T2278" s="426"/>
      <c r="U2278" s="426"/>
      <c r="V2278" s="426"/>
      <c r="W2278" s="426"/>
      <c r="X2278" s="491">
        <v>19</v>
      </c>
      <c r="Y2278" s="491">
        <v>119</v>
      </c>
    </row>
    <row r="2279" spans="1:25">
      <c r="A2279" s="426">
        <f>'Page 1 - General Information'!$G$12</f>
        <v>113362403</v>
      </c>
      <c r="B2279" s="426" t="str">
        <f>'Page 1 - General Information'!$G$16</f>
        <v>2562</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c r="A2280" s="426">
        <f>'Page 1 - General Information'!$G$12</f>
        <v>113362403</v>
      </c>
      <c r="B2280" s="426" t="str">
        <f>'Page 1 - General Information'!$G$16</f>
        <v>2562</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c r="A2281" s="426">
        <f>'Page 1 - General Information'!$G$12</f>
        <v>113362403</v>
      </c>
      <c r="B2281" s="426" t="str">
        <f>'Page 1 - General Information'!$G$16</f>
        <v>2562</v>
      </c>
      <c r="C2281" s="489" t="s">
        <v>19151</v>
      </c>
      <c r="D2281" s="426"/>
      <c r="E2281" s="426"/>
      <c r="F2281" s="426"/>
      <c r="G2281" s="426"/>
      <c r="H2281" s="426"/>
      <c r="I2281" s="426"/>
      <c r="J2281" s="426"/>
      <c r="K2281" s="426"/>
      <c r="L2281" s="426"/>
      <c r="M2281" s="426"/>
      <c r="N2281" s="426" t="s">
        <v>4157</v>
      </c>
      <c r="O2281" s="490">
        <f>INDEX('Page 2 - Team Information'!$K$14:$AP$184,Y2281,X2281)</f>
        <v>0</v>
      </c>
      <c r="P2281" s="426"/>
      <c r="Q2281" s="426"/>
      <c r="R2281" s="426"/>
      <c r="S2281" s="426" t="s">
        <v>6393</v>
      </c>
      <c r="T2281" s="426"/>
      <c r="U2281" s="426"/>
      <c r="V2281" s="426"/>
      <c r="W2281" s="426"/>
      <c r="X2281" s="491">
        <v>22</v>
      </c>
      <c r="Y2281" s="491">
        <v>119</v>
      </c>
    </row>
    <row r="2282" spans="1:25">
      <c r="A2282" s="426">
        <f>'Page 1 - General Information'!$G$12</f>
        <v>113362403</v>
      </c>
      <c r="B2282" s="426" t="str">
        <f>'Page 1 - General Information'!$G$16</f>
        <v>2562</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c r="A2283" s="426">
        <f>'Page 1 - General Information'!$G$12</f>
        <v>113362403</v>
      </c>
      <c r="B2283" s="426" t="str">
        <f>'Page 1 - General Information'!$G$16</f>
        <v>2562</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c r="A2284" s="426">
        <f>'Page 1 - General Information'!$G$12</f>
        <v>113362403</v>
      </c>
      <c r="B2284" s="426" t="str">
        <f>'Page 1 - General Information'!$G$16</f>
        <v>2562</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c r="A2285" s="426">
        <f>'Page 1 - General Information'!$G$12</f>
        <v>113362403</v>
      </c>
      <c r="B2285" s="426" t="str">
        <f>'Page 1 - General Information'!$G$16</f>
        <v>2562</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c r="A2286" s="426">
        <f>'Page 1 - General Information'!$G$12</f>
        <v>113362403</v>
      </c>
      <c r="B2286" s="426" t="str">
        <f>'Page 1 - General Information'!$G$16</f>
        <v>2562</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c r="A2287" s="426">
        <f>'Page 1 - General Information'!$G$12</f>
        <v>113362403</v>
      </c>
      <c r="B2287" s="426" t="str">
        <f>'Page 1 - General Information'!$G$16</f>
        <v>2562</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c r="A2288" s="426">
        <f>'Page 1 - General Information'!$G$12</f>
        <v>113362403</v>
      </c>
      <c r="B2288" s="426" t="str">
        <f>'Page 1 - General Information'!$G$16</f>
        <v>2562</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c r="A2289" s="426">
        <f>'Page 1 - General Information'!$G$12</f>
        <v>113362403</v>
      </c>
      <c r="B2289" s="426" t="str">
        <f>'Page 1 - General Information'!$G$16</f>
        <v>2562</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c r="A2290" s="426">
        <f>'Page 1 - General Information'!$G$12</f>
        <v>113362403</v>
      </c>
      <c r="B2290" s="426" t="str">
        <f>'Page 1 - General Information'!$G$16</f>
        <v>2562</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c r="A2291" s="426">
        <f>'Page 1 - General Information'!$G$12</f>
        <v>113362403</v>
      </c>
      <c r="B2291" s="426" t="str">
        <f>'Page 1 - General Information'!$G$16</f>
        <v>2562</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c r="A2292" s="426">
        <f>'Page 1 - General Information'!$G$12</f>
        <v>113362403</v>
      </c>
      <c r="B2292" s="426" t="str">
        <f>'Page 1 - General Information'!$G$16</f>
        <v>2562</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c r="A2293" s="426">
        <f>'Page 1 - General Information'!$G$12</f>
        <v>113362403</v>
      </c>
      <c r="B2293" s="426" t="str">
        <f>'Page 1 - General Information'!$G$16</f>
        <v>2562</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c r="A2294" s="426">
        <f>'Page 1 - General Information'!$G$12</f>
        <v>113362403</v>
      </c>
      <c r="B2294" s="426" t="str">
        <f>'Page 1 - General Information'!$G$16</f>
        <v>2562</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c r="A2295" s="426">
        <f>'Page 1 - General Information'!$G$12</f>
        <v>113362403</v>
      </c>
      <c r="B2295" s="426" t="str">
        <f>'Page 1 - General Information'!$G$16</f>
        <v>2562</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c r="A2296" s="426">
        <f>'Page 1 - General Information'!$G$12</f>
        <v>113362403</v>
      </c>
      <c r="B2296" s="426" t="str">
        <f>'Page 1 - General Information'!$G$16</f>
        <v>2562</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c r="A2297" s="426">
        <f>'Page 1 - General Information'!$G$12</f>
        <v>113362403</v>
      </c>
      <c r="B2297" s="426" t="str">
        <f>'Page 1 - General Information'!$G$16</f>
        <v>2562</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c r="A2298" s="426">
        <f>'Page 1 - General Information'!$G$12</f>
        <v>113362403</v>
      </c>
      <c r="B2298" s="426" t="str">
        <f>'Page 1 - General Information'!$G$16</f>
        <v>2562</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c r="A2299" s="426">
        <f>'Page 1 - General Information'!$G$12</f>
        <v>113362403</v>
      </c>
      <c r="B2299" s="426" t="str">
        <f>'Page 1 - General Information'!$G$16</f>
        <v>2562</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c r="A2300" s="426">
        <f>'Page 1 - General Information'!$G$12</f>
        <v>113362403</v>
      </c>
      <c r="B2300" s="426" t="str">
        <f>'Page 1 - General Information'!$G$16</f>
        <v>2562</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c r="A2301" s="426">
        <f>'Page 1 - General Information'!$G$12</f>
        <v>113362403</v>
      </c>
      <c r="B2301" s="426" t="str">
        <f>'Page 1 - General Information'!$G$16</f>
        <v>2562</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c r="A2302" s="426">
        <f>'Page 1 - General Information'!$G$12</f>
        <v>113362403</v>
      </c>
      <c r="B2302" s="426" t="str">
        <f>'Page 1 - General Information'!$G$16</f>
        <v>2562</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c r="A2303" s="426">
        <f>'Page 1 - General Information'!$G$12</f>
        <v>113362403</v>
      </c>
      <c r="B2303" s="426" t="str">
        <f>'Page 1 - General Information'!$G$16</f>
        <v>2562</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c r="A2304" s="426">
        <f>'Page 1 - General Information'!$G$12</f>
        <v>113362403</v>
      </c>
      <c r="B2304" s="426" t="str">
        <f>'Page 1 - General Information'!$G$16</f>
        <v>2562</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c r="A2305" s="426">
        <f>'Page 1 - General Information'!$G$12</f>
        <v>113362403</v>
      </c>
      <c r="B2305" s="426" t="str">
        <f>'Page 1 - General Information'!$G$16</f>
        <v>2562</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c r="A2306" s="426">
        <f>'Page 1 - General Information'!$G$12</f>
        <v>113362403</v>
      </c>
      <c r="B2306" s="426" t="str">
        <f>'Page 1 - General Information'!$G$16</f>
        <v>2562</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c r="A2307" s="426">
        <f>'Page 1 - General Information'!$G$12</f>
        <v>113362403</v>
      </c>
      <c r="B2307" s="426" t="str">
        <f>'Page 1 - General Information'!$G$16</f>
        <v>2562</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c r="A2308" s="426">
        <f>'Page 1 - General Information'!$G$12</f>
        <v>113362403</v>
      </c>
      <c r="B2308" s="426" t="str">
        <f>'Page 1 - General Information'!$G$16</f>
        <v>2562</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c r="A2309" s="426">
        <f>'Page 1 - General Information'!$G$12</f>
        <v>113362403</v>
      </c>
      <c r="B2309" s="426" t="str">
        <f>'Page 1 - General Information'!$G$16</f>
        <v>2562</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c r="A2310" s="426">
        <f>'Page 1 - General Information'!$G$12</f>
        <v>113362403</v>
      </c>
      <c r="B2310" s="426" t="str">
        <f>'Page 1 - General Information'!$G$16</f>
        <v>2562</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c r="A2311" s="426">
        <f>'Page 1 - General Information'!$G$12</f>
        <v>113362403</v>
      </c>
      <c r="B2311" s="426" t="str">
        <f>'Page 1 - General Information'!$G$16</f>
        <v>2562</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c r="A2312" s="426">
        <f>'Page 1 - General Information'!$G$12</f>
        <v>113362403</v>
      </c>
      <c r="B2312" s="426" t="str">
        <f>'Page 1 - General Information'!$G$16</f>
        <v>2562</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c r="A2313" s="426">
        <f>'Page 1 - General Information'!$G$12</f>
        <v>113362403</v>
      </c>
      <c r="B2313" s="426" t="str">
        <f>'Page 1 - General Information'!$G$16</f>
        <v>2562</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c r="A2314" s="426">
        <f>'Page 1 - General Information'!$G$12</f>
        <v>113362403</v>
      </c>
      <c r="B2314" s="426" t="str">
        <f>'Page 1 - General Information'!$G$16</f>
        <v>2562</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f>INDEX('Page 2 - Team Information'!$K$14:$AP$184,Y2314,X2314)</f>
        <v>0</v>
      </c>
      <c r="W2314" s="426"/>
      <c r="X2314" s="491">
        <v>7</v>
      </c>
      <c r="Y2314" s="491">
        <v>122</v>
      </c>
    </row>
    <row r="2315" spans="1:25">
      <c r="A2315" s="426">
        <f>'Page 1 - General Information'!$G$12</f>
        <v>113362403</v>
      </c>
      <c r="B2315" s="426" t="str">
        <f>'Page 1 - General Information'!$G$16</f>
        <v>2562</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
      </c>
      <c r="U2315" s="426"/>
      <c r="V2315" s="426"/>
      <c r="W2315" s="426"/>
      <c r="X2315" s="491">
        <v>9</v>
      </c>
      <c r="Y2315" s="491">
        <v>122</v>
      </c>
    </row>
    <row r="2316" spans="1:25">
      <c r="A2316" s="426">
        <f>'Page 1 - General Information'!$G$12</f>
        <v>113362403</v>
      </c>
      <c r="B2316" s="426" t="str">
        <f>'Page 1 - General Information'!$G$16</f>
        <v>2562</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c r="A2317" s="426">
        <f>'Page 1 - General Information'!$G$12</f>
        <v>113362403</v>
      </c>
      <c r="B2317" s="426" t="str">
        <f>'Page 1 - General Information'!$G$16</f>
        <v>2562</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c r="A2318" s="426">
        <f>'Page 1 - General Information'!$G$12</f>
        <v>113362403</v>
      </c>
      <c r="B2318" s="426" t="str">
        <f>'Page 1 - General Information'!$G$16</f>
        <v>2562</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c r="A2319" s="426">
        <f>'Page 1 - General Information'!$G$12</f>
        <v>113362403</v>
      </c>
      <c r="B2319" s="426" t="str">
        <f>'Page 1 - General Information'!$G$16</f>
        <v>2562</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c r="A2320" s="426">
        <f>'Page 1 - General Information'!$G$12</f>
        <v>113362403</v>
      </c>
      <c r="B2320" s="426" t="str">
        <f>'Page 1 - General Information'!$G$16</f>
        <v>2562</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c r="A2321" s="426">
        <f>'Page 1 - General Information'!$G$12</f>
        <v>113362403</v>
      </c>
      <c r="B2321" s="426" t="str">
        <f>'Page 1 - General Information'!$G$16</f>
        <v>2562</v>
      </c>
      <c r="C2321" s="489" t="s">
        <v>19151</v>
      </c>
      <c r="D2321" s="426"/>
      <c r="E2321" s="426"/>
      <c r="F2321" s="426"/>
      <c r="G2321" s="426"/>
      <c r="H2321" s="426"/>
      <c r="I2321" s="426"/>
      <c r="J2321" s="426"/>
      <c r="K2321" s="426"/>
      <c r="L2321" s="426"/>
      <c r="M2321" s="426"/>
      <c r="N2321" s="426" t="s">
        <v>4157</v>
      </c>
      <c r="O2321" s="490">
        <f>INDEX('Page 2 - Team Information'!$K$14:$AP$184,Y2321,X2321)</f>
        <v>0</v>
      </c>
      <c r="P2321" s="426"/>
      <c r="Q2321" s="426"/>
      <c r="R2321" s="426"/>
      <c r="S2321" s="426" t="s">
        <v>6433</v>
      </c>
      <c r="T2321" s="426"/>
      <c r="U2321" s="426"/>
      <c r="V2321" s="426"/>
      <c r="W2321" s="426"/>
      <c r="X2321" s="491">
        <v>16</v>
      </c>
      <c r="Y2321" s="491">
        <v>122</v>
      </c>
    </row>
    <row r="2322" spans="1:25">
      <c r="A2322" s="426">
        <f>'Page 1 - General Information'!$G$12</f>
        <v>113362403</v>
      </c>
      <c r="B2322" s="426" t="str">
        <f>'Page 1 - General Information'!$G$16</f>
        <v>2562</v>
      </c>
      <c r="C2322" s="489" t="s">
        <v>19151</v>
      </c>
      <c r="D2322" s="426"/>
      <c r="E2322" s="426"/>
      <c r="F2322" s="426"/>
      <c r="G2322" s="426"/>
      <c r="H2322" s="426"/>
      <c r="I2322" s="426"/>
      <c r="J2322" s="426"/>
      <c r="K2322" s="426"/>
      <c r="L2322" s="426"/>
      <c r="M2322" s="426"/>
      <c r="N2322" s="426" t="s">
        <v>4157</v>
      </c>
      <c r="O2322" s="490">
        <f>INDEX('Page 2 - Team Information'!$K$14:$AP$184,Y2322,X2322)</f>
        <v>0</v>
      </c>
      <c r="P2322" s="426"/>
      <c r="Q2322" s="426"/>
      <c r="R2322" s="426"/>
      <c r="S2322" s="426" t="s">
        <v>6434</v>
      </c>
      <c r="T2322" s="426"/>
      <c r="U2322" s="426"/>
      <c r="V2322" s="426"/>
      <c r="W2322" s="426"/>
      <c r="X2322" s="491">
        <v>17</v>
      </c>
      <c r="Y2322" s="491">
        <v>122</v>
      </c>
    </row>
    <row r="2323" spans="1:25">
      <c r="A2323" s="426">
        <f>'Page 1 - General Information'!$G$12</f>
        <v>113362403</v>
      </c>
      <c r="B2323" s="426" t="str">
        <f>'Page 1 - General Information'!$G$16</f>
        <v>2562</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c r="A2324" s="426">
        <f>'Page 1 - General Information'!$G$12</f>
        <v>113362403</v>
      </c>
      <c r="B2324" s="426" t="str">
        <f>'Page 1 - General Information'!$G$16</f>
        <v>2562</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c r="A2325" s="426">
        <f>'Page 1 - General Information'!$G$12</f>
        <v>113362403</v>
      </c>
      <c r="B2325" s="426" t="str">
        <f>'Page 1 - General Information'!$G$16</f>
        <v>2562</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c r="A2326" s="426">
        <f>'Page 1 - General Information'!$G$12</f>
        <v>113362403</v>
      </c>
      <c r="B2326" s="426" t="str">
        <f>'Page 1 - General Information'!$G$16</f>
        <v>2562</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c r="A2327" s="426">
        <f>'Page 1 - General Information'!$G$12</f>
        <v>113362403</v>
      </c>
      <c r="B2327" s="426" t="str">
        <f>'Page 1 - General Information'!$G$16</f>
        <v>2562</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c r="A2328" s="426">
        <f>'Page 1 - General Information'!$G$12</f>
        <v>113362403</v>
      </c>
      <c r="B2328" s="426" t="str">
        <f>'Page 1 - General Information'!$G$16</f>
        <v>2562</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c r="A2329" s="426">
        <f>'Page 1 - General Information'!$G$12</f>
        <v>113362403</v>
      </c>
      <c r="B2329" s="426" t="str">
        <f>'Page 1 - General Information'!$G$16</f>
        <v>2562</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c r="A2330" s="426">
        <f>'Page 1 - General Information'!$G$12</f>
        <v>113362403</v>
      </c>
      <c r="B2330" s="426" t="str">
        <f>'Page 1 - General Information'!$G$16</f>
        <v>2562</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c r="A2331" s="426">
        <f>'Page 1 - General Information'!$G$12</f>
        <v>113362403</v>
      </c>
      <c r="B2331" s="426" t="str">
        <f>'Page 1 - General Information'!$G$16</f>
        <v>2562</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c r="A2332" s="426">
        <f>'Page 1 - General Information'!$G$12</f>
        <v>113362403</v>
      </c>
      <c r="B2332" s="426" t="str">
        <f>'Page 1 - General Information'!$G$16</f>
        <v>2562</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c r="A2333" s="426">
        <f>'Page 1 - General Information'!$G$12</f>
        <v>113362403</v>
      </c>
      <c r="B2333" s="426" t="str">
        <f>'Page 1 - General Information'!$G$16</f>
        <v>2562</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c r="A2334" s="426">
        <f>'Page 1 - General Information'!$G$12</f>
        <v>113362403</v>
      </c>
      <c r="B2334" s="426" t="str">
        <f>'Page 1 - General Information'!$G$16</f>
        <v>2562</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c r="A2335" s="426">
        <f>'Page 1 - General Information'!$G$12</f>
        <v>113362403</v>
      </c>
      <c r="B2335" s="426" t="str">
        <f>'Page 1 - General Information'!$G$16</f>
        <v>2562</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c r="A2336" s="426">
        <f>'Page 1 - General Information'!$G$12</f>
        <v>113362403</v>
      </c>
      <c r="B2336" s="426" t="str">
        <f>'Page 1 - General Information'!$G$16</f>
        <v>2562</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c r="A2337" s="426">
        <f>'Page 1 - General Information'!$G$12</f>
        <v>113362403</v>
      </c>
      <c r="B2337" s="426" t="str">
        <f>'Page 1 - General Information'!$G$16</f>
        <v>2562</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c r="A2338" s="426">
        <f>'Page 1 - General Information'!$G$12</f>
        <v>113362403</v>
      </c>
      <c r="B2338" s="426" t="str">
        <f>'Page 1 - General Information'!$G$16</f>
        <v>2562</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c r="A2339" s="426">
        <f>'Page 1 - General Information'!$G$12</f>
        <v>113362403</v>
      </c>
      <c r="B2339" s="426" t="str">
        <f>'Page 1 - General Information'!$G$16</f>
        <v>2562</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c r="A2340" s="426">
        <f>'Page 1 - General Information'!$G$12</f>
        <v>113362403</v>
      </c>
      <c r="B2340" s="426" t="str">
        <f>'Page 1 - General Information'!$G$16</f>
        <v>2562</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c r="A2341" s="426">
        <f>'Page 1 - General Information'!$G$12</f>
        <v>113362403</v>
      </c>
      <c r="B2341" s="426" t="str">
        <f>'Page 1 - General Information'!$G$16</f>
        <v>2562</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c r="A2342" s="426">
        <f>'Page 1 - General Information'!$G$12</f>
        <v>113362403</v>
      </c>
      <c r="B2342" s="426" t="str">
        <f>'Page 1 - General Information'!$G$16</f>
        <v>2562</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c r="A2343" s="426">
        <f>'Page 1 - General Information'!$G$12</f>
        <v>113362403</v>
      </c>
      <c r="B2343" s="426" t="str">
        <f>'Page 1 - General Information'!$G$16</f>
        <v>2562</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c r="A2344" s="426">
        <f>'Page 1 - General Information'!$G$12</f>
        <v>113362403</v>
      </c>
      <c r="B2344" s="426" t="str">
        <f>'Page 1 - General Information'!$G$16</f>
        <v>2562</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c r="A2345" s="426">
        <f>'Page 1 - General Information'!$G$12</f>
        <v>113362403</v>
      </c>
      <c r="B2345" s="426" t="str">
        <f>'Page 1 - General Information'!$G$16</f>
        <v>2562</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c r="A2346" s="426">
        <f>'Page 1 - General Information'!$G$12</f>
        <v>113362403</v>
      </c>
      <c r="B2346" s="426" t="str">
        <f>'Page 1 - General Information'!$G$16</f>
        <v>2562</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c r="A2347" s="426">
        <f>'Page 1 - General Information'!$G$12</f>
        <v>113362403</v>
      </c>
      <c r="B2347" s="426" t="str">
        <f>'Page 1 - General Information'!$G$16</f>
        <v>2562</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c r="A2348" s="426">
        <f>'Page 1 - General Information'!$G$12</f>
        <v>113362403</v>
      </c>
      <c r="B2348" s="426" t="str">
        <f>'Page 1 - General Information'!$G$16</f>
        <v>2562</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c r="A2349" s="426">
        <f>'Page 1 - General Information'!$G$12</f>
        <v>113362403</v>
      </c>
      <c r="B2349" s="426" t="str">
        <f>'Page 1 - General Information'!$G$16</f>
        <v>2562</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c r="A2350" s="426">
        <f>'Page 1 - General Information'!$G$12</f>
        <v>113362403</v>
      </c>
      <c r="B2350" s="426" t="str">
        <f>'Page 1 - General Information'!$G$16</f>
        <v>2562</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c r="A2351" s="426">
        <f>'Page 1 - General Information'!$G$12</f>
        <v>113362403</v>
      </c>
      <c r="B2351" s="426" t="str">
        <f>'Page 1 - General Information'!$G$16</f>
        <v>2562</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c r="A2352" s="426">
        <f>'Page 1 - General Information'!$G$12</f>
        <v>113362403</v>
      </c>
      <c r="B2352" s="426" t="str">
        <f>'Page 1 - General Information'!$G$16</f>
        <v>2562</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c r="A2353" s="426">
        <f>'Page 1 - General Information'!$G$12</f>
        <v>113362403</v>
      </c>
      <c r="B2353" s="426" t="str">
        <f>'Page 1 - General Information'!$G$16</f>
        <v>2562</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c r="A2354" s="426">
        <f>'Page 1 - General Information'!$G$12</f>
        <v>113362403</v>
      </c>
      <c r="B2354" s="426" t="str">
        <f>'Page 1 - General Information'!$G$16</f>
        <v>2562</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c r="A2355" s="426">
        <f>'Page 1 - General Information'!$G$12</f>
        <v>113362403</v>
      </c>
      <c r="B2355" s="426" t="str">
        <f>'Page 1 - General Information'!$G$16</f>
        <v>2562</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c r="A2356" s="426">
        <f>'Page 1 - General Information'!$G$12</f>
        <v>113362403</v>
      </c>
      <c r="B2356" s="426" t="str">
        <f>'Page 1 - General Information'!$G$16</f>
        <v>2562</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c r="A2357" s="426">
        <f>'Page 1 - General Information'!$G$12</f>
        <v>113362403</v>
      </c>
      <c r="B2357" s="426" t="str">
        <f>'Page 1 - General Information'!$G$16</f>
        <v>2562</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c r="A2358" s="426">
        <f>'Page 1 - General Information'!$G$12</f>
        <v>113362403</v>
      </c>
      <c r="B2358" s="426" t="str">
        <f>'Page 1 - General Information'!$G$16</f>
        <v>2562</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c r="A2359" s="426">
        <f>'Page 1 - General Information'!$G$12</f>
        <v>113362403</v>
      </c>
      <c r="B2359" s="426" t="str">
        <f>'Page 1 - General Information'!$G$16</f>
        <v>2562</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c r="A2360" s="426">
        <f>'Page 1 - General Information'!$G$12</f>
        <v>113362403</v>
      </c>
      <c r="B2360" s="426" t="str">
        <f>'Page 1 - General Information'!$G$16</f>
        <v>2562</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c r="A2361" s="426">
        <f>'Page 1 - General Information'!$G$12</f>
        <v>113362403</v>
      </c>
      <c r="B2361" s="426" t="str">
        <f>'Page 1 - General Information'!$G$16</f>
        <v>2562</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c r="A2362" s="426">
        <f>'Page 1 - General Information'!$G$12</f>
        <v>113362403</v>
      </c>
      <c r="B2362" s="426" t="str">
        <f>'Page 1 - General Information'!$G$16</f>
        <v>2562</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c r="A2363" s="426">
        <f>'Page 1 - General Information'!$G$12</f>
        <v>113362403</v>
      </c>
      <c r="B2363" s="426" t="str">
        <f>'Page 1 - General Information'!$G$16</f>
        <v>2562</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c r="A2364" s="426">
        <f>'Page 1 - General Information'!$G$12</f>
        <v>113362403</v>
      </c>
      <c r="B2364" s="426" t="str">
        <f>'Page 1 - General Information'!$G$16</f>
        <v>2562</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c r="A2365" s="426">
        <f>'Page 1 - General Information'!$G$12</f>
        <v>113362403</v>
      </c>
      <c r="B2365" s="426" t="str">
        <f>'Page 1 - General Information'!$G$16</f>
        <v>2562</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c r="A2366" s="426">
        <f>'Page 1 - General Information'!$G$12</f>
        <v>113362403</v>
      </c>
      <c r="B2366" s="426" t="str">
        <f>'Page 1 - General Information'!$G$16</f>
        <v>2562</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c r="A2367" s="426">
        <f>'Page 1 - General Information'!$G$12</f>
        <v>113362403</v>
      </c>
      <c r="B2367" s="426" t="str">
        <f>'Page 1 - General Information'!$G$16</f>
        <v>2562</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c r="A2368" s="426">
        <f>'Page 1 - General Information'!$G$12</f>
        <v>113362403</v>
      </c>
      <c r="B2368" s="426" t="str">
        <f>'Page 1 - General Information'!$G$16</f>
        <v>2562</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c r="A2369" s="426">
        <f>'Page 1 - General Information'!$G$12</f>
        <v>113362403</v>
      </c>
      <c r="B2369" s="426" t="str">
        <f>'Page 1 - General Information'!$G$16</f>
        <v>2562</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c r="A2370" s="426">
        <f>'Page 1 - General Information'!$G$12</f>
        <v>113362403</v>
      </c>
      <c r="B2370" s="426" t="str">
        <f>'Page 1 - General Information'!$G$16</f>
        <v>2562</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c r="A2371" s="426">
        <f>'Page 1 - General Information'!$G$12</f>
        <v>113362403</v>
      </c>
      <c r="B2371" s="426" t="str">
        <f>'Page 1 - General Information'!$G$16</f>
        <v>2562</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c r="A2372" s="426">
        <f>'Page 1 - General Information'!$G$12</f>
        <v>113362403</v>
      </c>
      <c r="B2372" s="426" t="str">
        <f>'Page 1 - General Information'!$G$16</f>
        <v>2562</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c r="A2373" s="426">
        <f>'Page 1 - General Information'!$G$12</f>
        <v>113362403</v>
      </c>
      <c r="B2373" s="426" t="str">
        <f>'Page 1 - General Information'!$G$16</f>
        <v>2562</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c r="A2374" s="426">
        <f>'Page 1 - General Information'!$G$12</f>
        <v>113362403</v>
      </c>
      <c r="B2374" s="426" t="str">
        <f>'Page 1 - General Information'!$G$16</f>
        <v>2562</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c r="A2375" s="426">
        <f>'Page 1 - General Information'!$G$12</f>
        <v>113362403</v>
      </c>
      <c r="B2375" s="426" t="str">
        <f>'Page 1 - General Information'!$G$16</f>
        <v>2562</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c r="A2376" s="426">
        <f>'Page 1 - General Information'!$G$12</f>
        <v>113362403</v>
      </c>
      <c r="B2376" s="426" t="str">
        <f>'Page 1 - General Information'!$G$16</f>
        <v>2562</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c r="A2377" s="426">
        <f>'Page 1 - General Information'!$G$12</f>
        <v>113362403</v>
      </c>
      <c r="B2377" s="426" t="str">
        <f>'Page 1 - General Information'!$G$16</f>
        <v>2562</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c r="A2378" s="426">
        <f>'Page 1 - General Information'!$G$12</f>
        <v>113362403</v>
      </c>
      <c r="B2378" s="426" t="str">
        <f>'Page 1 - General Information'!$G$16</f>
        <v>2562</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c r="A2379" s="426">
        <f>'Page 1 - General Information'!$G$12</f>
        <v>113362403</v>
      </c>
      <c r="B2379" s="426" t="str">
        <f>'Page 1 - General Information'!$G$16</f>
        <v>2562</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c r="A2380" s="426">
        <f>'Page 1 - General Information'!$G$12</f>
        <v>113362403</v>
      </c>
      <c r="B2380" s="426" t="str">
        <f>'Page 1 - General Information'!$G$16</f>
        <v>2562</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c r="A2381" s="426">
        <f>'Page 1 - General Information'!$G$12</f>
        <v>113362403</v>
      </c>
      <c r="B2381" s="426" t="str">
        <f>'Page 1 - General Information'!$G$16</f>
        <v>2562</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c r="A2382" s="426">
        <f>'Page 1 - General Information'!$G$12</f>
        <v>113362403</v>
      </c>
      <c r="B2382" s="426" t="str">
        <f>'Page 1 - General Information'!$G$16</f>
        <v>2562</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c r="A2383" s="426">
        <f>'Page 1 - General Information'!$G$12</f>
        <v>113362403</v>
      </c>
      <c r="B2383" s="426" t="str">
        <f>'Page 1 - General Information'!$G$16</f>
        <v>2562</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c r="A2384" s="426">
        <f>'Page 1 - General Information'!$G$12</f>
        <v>113362403</v>
      </c>
      <c r="B2384" s="426" t="str">
        <f>'Page 1 - General Information'!$G$16</f>
        <v>2562</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c r="A2385" s="426">
        <f>'Page 1 - General Information'!$G$12</f>
        <v>113362403</v>
      </c>
      <c r="B2385" s="426" t="str">
        <f>'Page 1 - General Information'!$G$16</f>
        <v>2562</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c r="A2386" s="426">
        <f>'Page 1 - General Information'!$G$12</f>
        <v>113362403</v>
      </c>
      <c r="B2386" s="426" t="str">
        <f>'Page 1 - General Information'!$G$16</f>
        <v>2562</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c r="A2387" s="426">
        <f>'Page 1 - General Information'!$G$12</f>
        <v>113362403</v>
      </c>
      <c r="B2387" s="426" t="str">
        <f>'Page 1 - General Information'!$G$16</f>
        <v>2562</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c r="A2388" s="426">
        <f>'Page 1 - General Information'!$G$12</f>
        <v>113362403</v>
      </c>
      <c r="B2388" s="426" t="str">
        <f>'Page 1 - General Information'!$G$16</f>
        <v>2562</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c r="A2389" s="426">
        <f>'Page 1 - General Information'!$G$12</f>
        <v>113362403</v>
      </c>
      <c r="B2389" s="426" t="str">
        <f>'Page 1 - General Information'!$G$16</f>
        <v>2562</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c r="A2390" s="426">
        <f>'Page 1 - General Information'!$G$12</f>
        <v>113362403</v>
      </c>
      <c r="B2390" s="426" t="str">
        <f>'Page 1 - General Information'!$G$16</f>
        <v>2562</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c r="A2391" s="426">
        <f>'Page 1 - General Information'!$G$12</f>
        <v>113362403</v>
      </c>
      <c r="B2391" s="426" t="str">
        <f>'Page 1 - General Information'!$G$16</f>
        <v>2562</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c r="A2392" s="426">
        <f>'Page 1 - General Information'!$G$12</f>
        <v>113362403</v>
      </c>
      <c r="B2392" s="426" t="str">
        <f>'Page 1 - General Information'!$G$16</f>
        <v>2562</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c r="A2393" s="426">
        <f>'Page 1 - General Information'!$G$12</f>
        <v>113362403</v>
      </c>
      <c r="B2393" s="426" t="str">
        <f>'Page 1 - General Information'!$G$16</f>
        <v>2562</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c r="A2394" s="426">
        <f>'Page 1 - General Information'!$G$12</f>
        <v>113362403</v>
      </c>
      <c r="B2394" s="426" t="str">
        <f>'Page 1 - General Information'!$G$16</f>
        <v>2562</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c r="A2395" s="426">
        <f>'Page 1 - General Information'!$G$12</f>
        <v>113362403</v>
      </c>
      <c r="B2395" s="426" t="str">
        <f>'Page 1 - General Information'!$G$16</f>
        <v>2562</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c r="A2396" s="426">
        <f>'Page 1 - General Information'!$G$12</f>
        <v>113362403</v>
      </c>
      <c r="B2396" s="426" t="str">
        <f>'Page 1 - General Information'!$G$16</f>
        <v>2562</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c r="A2397" s="426">
        <f>'Page 1 - General Information'!$G$12</f>
        <v>113362403</v>
      </c>
      <c r="B2397" s="426" t="str">
        <f>'Page 1 - General Information'!$G$16</f>
        <v>2562</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c r="A2398" s="426">
        <f>'Page 1 - General Information'!$G$12</f>
        <v>113362403</v>
      </c>
      <c r="B2398" s="426" t="str">
        <f>'Page 1 - General Information'!$G$16</f>
        <v>2562</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c r="A2399" s="426">
        <f>'Page 1 - General Information'!$G$12</f>
        <v>113362403</v>
      </c>
      <c r="B2399" s="426" t="str">
        <f>'Page 1 - General Information'!$G$16</f>
        <v>2562</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c r="A2400" s="426">
        <f>'Page 1 - General Information'!$G$12</f>
        <v>113362403</v>
      </c>
      <c r="B2400" s="426" t="str">
        <f>'Page 1 - General Information'!$G$16</f>
        <v>2562</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c r="A2401" s="426">
        <f>'Page 1 - General Information'!$G$12</f>
        <v>113362403</v>
      </c>
      <c r="B2401" s="426" t="str">
        <f>'Page 1 - General Information'!$G$16</f>
        <v>2562</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c r="A2402" s="426">
        <f>'Page 1 - General Information'!$G$12</f>
        <v>113362403</v>
      </c>
      <c r="B2402" s="426" t="str">
        <f>'Page 1 - General Information'!$G$16</f>
        <v>2562</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c r="A2403" s="426">
        <f>'Page 1 - General Information'!$G$12</f>
        <v>113362403</v>
      </c>
      <c r="B2403" s="426" t="str">
        <f>'Page 1 - General Information'!$G$16</f>
        <v>2562</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c r="A2404" s="426">
        <f>'Page 1 - General Information'!$G$12</f>
        <v>113362403</v>
      </c>
      <c r="B2404" s="426" t="str">
        <f>'Page 1 - General Information'!$G$16</f>
        <v>2562</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c r="A2405" s="426">
        <f>'Page 1 - General Information'!$G$12</f>
        <v>113362403</v>
      </c>
      <c r="B2405" s="426" t="str">
        <f>'Page 1 - General Information'!$G$16</f>
        <v>2562</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c r="A2406" s="426">
        <f>'Page 1 - General Information'!$G$12</f>
        <v>113362403</v>
      </c>
      <c r="B2406" s="426" t="str">
        <f>'Page 1 - General Information'!$G$16</f>
        <v>2562</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c r="A2407" s="426">
        <f>'Page 1 - General Information'!$G$12</f>
        <v>113362403</v>
      </c>
      <c r="B2407" s="426" t="str">
        <f>'Page 1 - General Information'!$G$16</f>
        <v>2562</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c r="A2408" s="426">
        <f>'Page 1 - General Information'!$G$12</f>
        <v>113362403</v>
      </c>
      <c r="B2408" s="426" t="str">
        <f>'Page 1 - General Information'!$G$16</f>
        <v>2562</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c r="A2409" s="426">
        <f>'Page 1 - General Information'!$G$12</f>
        <v>113362403</v>
      </c>
      <c r="B2409" s="426" t="str">
        <f>'Page 1 - General Information'!$G$16</f>
        <v>2562</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c r="A2410" s="426">
        <f>'Page 1 - General Information'!$G$12</f>
        <v>113362403</v>
      </c>
      <c r="B2410" s="426" t="str">
        <f>'Page 1 - General Information'!$G$16</f>
        <v>2562</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c r="A2411" s="426">
        <f>'Page 1 - General Information'!$G$12</f>
        <v>113362403</v>
      </c>
      <c r="B2411" s="426" t="str">
        <f>'Page 1 - General Information'!$G$16</f>
        <v>2562</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c r="A2412" s="426">
        <f>'Page 1 - General Information'!$G$12</f>
        <v>113362403</v>
      </c>
      <c r="B2412" s="426" t="str">
        <f>'Page 1 - General Information'!$G$16</f>
        <v>2562</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c r="A2413" s="426">
        <f>'Page 1 - General Information'!$G$12</f>
        <v>113362403</v>
      </c>
      <c r="B2413" s="426" t="str">
        <f>'Page 1 - General Information'!$G$16</f>
        <v>2562</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c r="A2414" s="426">
        <f>'Page 1 - General Information'!$G$12</f>
        <v>113362403</v>
      </c>
      <c r="B2414" s="426" t="str">
        <f>'Page 1 - General Information'!$G$16</f>
        <v>2562</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c r="A2415" s="426">
        <f>'Page 1 - General Information'!$G$12</f>
        <v>113362403</v>
      </c>
      <c r="B2415" s="426" t="str">
        <f>'Page 1 - General Information'!$G$16</f>
        <v>2562</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c r="A2416" s="426">
        <f>'Page 1 - General Information'!$G$12</f>
        <v>113362403</v>
      </c>
      <c r="B2416" s="426" t="str">
        <f>'Page 1 - General Information'!$G$16</f>
        <v>2562</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c r="A2417" s="426">
        <f>'Page 1 - General Information'!$G$12</f>
        <v>113362403</v>
      </c>
      <c r="B2417" s="426" t="str">
        <f>'Page 1 - General Information'!$G$16</f>
        <v>2562</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c r="A2418" s="426">
        <f>'Page 1 - General Information'!$G$12</f>
        <v>113362403</v>
      </c>
      <c r="B2418" s="426" t="str">
        <f>'Page 1 - General Information'!$G$16</f>
        <v>2562</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c r="A2419" s="426">
        <f>'Page 1 - General Information'!$G$12</f>
        <v>113362403</v>
      </c>
      <c r="B2419" s="426" t="str">
        <f>'Page 1 - General Information'!$G$16</f>
        <v>2562</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c r="A2420" s="426">
        <f>'Page 1 - General Information'!$G$12</f>
        <v>113362403</v>
      </c>
      <c r="B2420" s="426" t="str">
        <f>'Page 1 - General Information'!$G$16</f>
        <v>2562</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c r="A2421" s="426">
        <f>'Page 1 - General Information'!$G$12</f>
        <v>113362403</v>
      </c>
      <c r="B2421" s="426" t="str">
        <f>'Page 1 - General Information'!$G$16</f>
        <v>2562</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c r="A2422" s="426">
        <f>'Page 1 - General Information'!$G$12</f>
        <v>113362403</v>
      </c>
      <c r="B2422" s="426" t="str">
        <f>'Page 1 - General Information'!$G$16</f>
        <v>2562</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c r="A2423" s="426">
        <f>'Page 1 - General Information'!$G$12</f>
        <v>113362403</v>
      </c>
      <c r="B2423" s="426" t="str">
        <f>'Page 1 - General Information'!$G$16</f>
        <v>2562</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c r="A2424" s="426">
        <f>'Page 1 - General Information'!$G$12</f>
        <v>113362403</v>
      </c>
      <c r="B2424" s="426" t="str">
        <f>'Page 1 - General Information'!$G$16</f>
        <v>2562</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c r="A2425" s="426">
        <f>'Page 1 - General Information'!$G$12</f>
        <v>113362403</v>
      </c>
      <c r="B2425" s="426" t="str">
        <f>'Page 1 - General Information'!$G$16</f>
        <v>2562</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c r="A2426" s="426">
        <f>'Page 1 - General Information'!$G$12</f>
        <v>113362403</v>
      </c>
      <c r="B2426" s="426" t="str">
        <f>'Page 1 - General Information'!$G$16</f>
        <v>2562</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c r="A2427" s="426">
        <f>'Page 1 - General Information'!$G$12</f>
        <v>113362403</v>
      </c>
      <c r="B2427" s="426" t="str">
        <f>'Page 1 - General Information'!$G$16</f>
        <v>2562</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c r="A2428" s="426">
        <f>'Page 1 - General Information'!$G$12</f>
        <v>113362403</v>
      </c>
      <c r="B2428" s="426" t="str">
        <f>'Page 1 - General Information'!$G$16</f>
        <v>2562</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c r="A2429" s="426">
        <f>'Page 1 - General Information'!$G$12</f>
        <v>113362403</v>
      </c>
      <c r="B2429" s="426" t="str">
        <f>'Page 1 - General Information'!$G$16</f>
        <v>2562</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c r="A2430" s="426">
        <f>'Page 1 - General Information'!$G$12</f>
        <v>113362403</v>
      </c>
      <c r="B2430" s="426" t="str">
        <f>'Page 1 - General Information'!$G$16</f>
        <v>2562</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c r="A2431" s="426">
        <f>'Page 1 - General Information'!$G$12</f>
        <v>113362403</v>
      </c>
      <c r="B2431" s="426" t="str">
        <f>'Page 1 - General Information'!$G$16</f>
        <v>2562</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c r="A2432" s="426">
        <f>'Page 1 - General Information'!$G$12</f>
        <v>113362403</v>
      </c>
      <c r="B2432" s="426" t="str">
        <f>'Page 1 - General Information'!$G$16</f>
        <v>2562</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c r="A2433" s="426">
        <f>'Page 1 - General Information'!$G$12</f>
        <v>113362403</v>
      </c>
      <c r="B2433" s="426" t="str">
        <f>'Page 1 - General Information'!$G$16</f>
        <v>2562</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c r="A2434" s="426">
        <f>'Page 1 - General Information'!$G$12</f>
        <v>113362403</v>
      </c>
      <c r="B2434" s="426" t="str">
        <f>'Page 1 - General Information'!$G$16</f>
        <v>2562</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c r="A2435" s="426">
        <f>'Page 1 - General Information'!$G$12</f>
        <v>113362403</v>
      </c>
      <c r="B2435" s="426" t="str">
        <f>'Page 1 - General Information'!$G$16</f>
        <v>2562</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c r="A2436" s="426">
        <f>'Page 1 - General Information'!$G$12</f>
        <v>113362403</v>
      </c>
      <c r="B2436" s="426" t="str">
        <f>'Page 1 - General Information'!$G$16</f>
        <v>2562</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c r="A2437" s="426">
        <f>'Page 1 - General Information'!$G$12</f>
        <v>113362403</v>
      </c>
      <c r="B2437" s="426" t="str">
        <f>'Page 1 - General Information'!$G$16</f>
        <v>2562</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c r="A2438" s="426">
        <f>'Page 1 - General Information'!$G$12</f>
        <v>113362403</v>
      </c>
      <c r="B2438" s="426" t="str">
        <f>'Page 1 - General Information'!$G$16</f>
        <v>2562</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c r="A2439" s="426">
        <f>'Page 1 - General Information'!$G$12</f>
        <v>113362403</v>
      </c>
      <c r="B2439" s="426" t="str">
        <f>'Page 1 - General Information'!$G$16</f>
        <v>2562</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c r="A2440" s="426">
        <f>'Page 1 - General Information'!$G$12</f>
        <v>113362403</v>
      </c>
      <c r="B2440" s="426" t="str">
        <f>'Page 1 - General Information'!$G$16</f>
        <v>2562</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c r="A2441" s="426">
        <f>'Page 1 - General Information'!$G$12</f>
        <v>113362403</v>
      </c>
      <c r="B2441" s="426" t="str">
        <f>'Page 1 - General Information'!$G$16</f>
        <v>2562</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c r="A2442" s="426">
        <f>'Page 1 - General Information'!$G$12</f>
        <v>113362403</v>
      </c>
      <c r="B2442" s="426" t="str">
        <f>'Page 1 - General Information'!$G$16</f>
        <v>2562</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c r="A2443" s="426">
        <f>'Page 1 - General Information'!$G$12</f>
        <v>113362403</v>
      </c>
      <c r="B2443" s="426" t="str">
        <f>'Page 1 - General Information'!$G$16</f>
        <v>2562</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c r="A2444" s="426">
        <f>'Page 1 - General Information'!$G$12</f>
        <v>113362403</v>
      </c>
      <c r="B2444" s="426" t="str">
        <f>'Page 1 - General Information'!$G$16</f>
        <v>2562</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c r="A2445" s="426">
        <f>'Page 1 - General Information'!$G$12</f>
        <v>113362403</v>
      </c>
      <c r="B2445" s="426" t="str">
        <f>'Page 1 - General Information'!$G$16</f>
        <v>2562</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c r="A2446" s="426">
        <f>'Page 1 - General Information'!$G$12</f>
        <v>113362403</v>
      </c>
      <c r="B2446" s="426" t="str">
        <f>'Page 1 - General Information'!$G$16</f>
        <v>2562</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c r="A2447" s="426">
        <f>'Page 1 - General Information'!$G$12</f>
        <v>113362403</v>
      </c>
      <c r="B2447" s="426" t="str">
        <f>'Page 1 - General Information'!$G$16</f>
        <v>2562</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c r="A2448" s="426">
        <f>'Page 1 - General Information'!$G$12</f>
        <v>113362403</v>
      </c>
      <c r="B2448" s="426" t="str">
        <f>'Page 1 - General Information'!$G$16</f>
        <v>2562</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c r="A2449" s="426">
        <f>'Page 1 - General Information'!$G$12</f>
        <v>113362403</v>
      </c>
      <c r="B2449" s="426" t="str">
        <f>'Page 1 - General Information'!$G$16</f>
        <v>2562</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c r="A2450" s="426">
        <f>'Page 1 - General Information'!$G$12</f>
        <v>113362403</v>
      </c>
      <c r="B2450" s="426" t="str">
        <f>'Page 1 - General Information'!$G$16</f>
        <v>2562</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c r="A2451" s="426">
        <f>'Page 1 - General Information'!$G$12</f>
        <v>113362403</v>
      </c>
      <c r="B2451" s="426" t="str">
        <f>'Page 1 - General Information'!$G$16</f>
        <v>2562</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c r="A2452" s="426">
        <f>'Page 1 - General Information'!$G$12</f>
        <v>113362403</v>
      </c>
      <c r="B2452" s="426" t="str">
        <f>'Page 1 - General Information'!$G$16</f>
        <v>2562</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c r="A2453" s="426">
        <f>'Page 1 - General Information'!$G$12</f>
        <v>113362403</v>
      </c>
      <c r="B2453" s="426" t="str">
        <f>'Page 1 - General Information'!$G$16</f>
        <v>2562</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c r="A2454" s="426">
        <f>'Page 1 - General Information'!$G$12</f>
        <v>113362403</v>
      </c>
      <c r="B2454" s="426" t="str">
        <f>'Page 1 - General Information'!$G$16</f>
        <v>2562</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c r="A2455" s="426">
        <f>'Page 1 - General Information'!$G$12</f>
        <v>113362403</v>
      </c>
      <c r="B2455" s="426" t="str">
        <f>'Page 1 - General Information'!$G$16</f>
        <v>2562</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c r="A2456" s="426">
        <f>'Page 1 - General Information'!$G$12</f>
        <v>113362403</v>
      </c>
      <c r="B2456" s="426" t="str">
        <f>'Page 1 - General Information'!$G$16</f>
        <v>2562</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c r="A2457" s="426">
        <f>'Page 1 - General Information'!$G$12</f>
        <v>113362403</v>
      </c>
      <c r="B2457" s="426" t="str">
        <f>'Page 1 - General Information'!$G$16</f>
        <v>2562</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c r="A2458" s="426">
        <f>'Page 1 - General Information'!$G$12</f>
        <v>113362403</v>
      </c>
      <c r="B2458" s="426" t="str">
        <f>'Page 1 - General Information'!$G$16</f>
        <v>2562</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c r="A2459" s="426">
        <f>'Page 1 - General Information'!$G$12</f>
        <v>113362403</v>
      </c>
      <c r="B2459" s="426" t="str">
        <f>'Page 1 - General Information'!$G$16</f>
        <v>2562</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c r="A2460" s="426">
        <f>'Page 1 - General Information'!$G$12</f>
        <v>113362403</v>
      </c>
      <c r="B2460" s="426" t="str">
        <f>'Page 1 - General Information'!$G$16</f>
        <v>2562</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c r="A2461" s="426">
        <f>'Page 1 - General Information'!$G$12</f>
        <v>113362403</v>
      </c>
      <c r="B2461" s="426" t="str">
        <f>'Page 1 - General Information'!$G$16</f>
        <v>2562</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c r="A2462" s="426">
        <f>'Page 1 - General Information'!$G$12</f>
        <v>113362403</v>
      </c>
      <c r="B2462" s="426" t="str">
        <f>'Page 1 - General Information'!$G$16</f>
        <v>2562</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c r="A2463" s="426">
        <f>'Page 1 - General Information'!$G$12</f>
        <v>113362403</v>
      </c>
      <c r="B2463" s="426" t="str">
        <f>'Page 1 - General Information'!$G$16</f>
        <v>2562</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f>INDEX('Page 2 - Team Information'!$K$14:$AP$184,Y2463,X2463)</f>
        <v>0</v>
      </c>
      <c r="W2463" s="426"/>
      <c r="X2463" s="491">
        <v>6</v>
      </c>
      <c r="Y2463" s="491">
        <v>132</v>
      </c>
    </row>
    <row r="2464" spans="1:25">
      <c r="A2464" s="426">
        <f>'Page 1 - General Information'!$G$12</f>
        <v>113362403</v>
      </c>
      <c r="B2464" s="426" t="str">
        <f>'Page 1 - General Information'!$G$16</f>
        <v>2562</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c r="A2465" s="426">
        <f>'Page 1 - General Information'!$G$12</f>
        <v>113362403</v>
      </c>
      <c r="B2465" s="426" t="str">
        <f>'Page 1 - General Information'!$G$16</f>
        <v>2562</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
      </c>
      <c r="U2465" s="426"/>
      <c r="V2465" s="426"/>
      <c r="W2465" s="426"/>
      <c r="X2465" s="491">
        <v>9</v>
      </c>
      <c r="Y2465" s="491">
        <v>132</v>
      </c>
    </row>
    <row r="2466" spans="1:25">
      <c r="A2466" s="426">
        <f>'Page 1 - General Information'!$G$12</f>
        <v>113362403</v>
      </c>
      <c r="B2466" s="426" t="str">
        <f>'Page 1 - General Information'!$G$16</f>
        <v>2562</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c r="A2467" s="426">
        <f>'Page 1 - General Information'!$G$12</f>
        <v>113362403</v>
      </c>
      <c r="B2467" s="426" t="str">
        <f>'Page 1 - General Information'!$G$16</f>
        <v>2562</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c r="A2468" s="426">
        <f>'Page 1 - General Information'!$G$12</f>
        <v>113362403</v>
      </c>
      <c r="B2468" s="426" t="str">
        <f>'Page 1 - General Information'!$G$16</f>
        <v>2562</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c r="A2469" s="426">
        <f>'Page 1 - General Information'!$G$12</f>
        <v>113362403</v>
      </c>
      <c r="B2469" s="426" t="str">
        <f>'Page 1 - General Information'!$G$16</f>
        <v>2562</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c r="A2470" s="426">
        <f>'Page 1 - General Information'!$G$12</f>
        <v>113362403</v>
      </c>
      <c r="B2470" s="426" t="str">
        <f>'Page 1 - General Information'!$G$16</f>
        <v>2562</v>
      </c>
      <c r="C2470" s="489" t="s">
        <v>19151</v>
      </c>
      <c r="D2470" s="426"/>
      <c r="E2470" s="426"/>
      <c r="F2470" s="426"/>
      <c r="G2470" s="426"/>
      <c r="H2470" s="426"/>
      <c r="I2470" s="426"/>
      <c r="J2470" s="426"/>
      <c r="K2470" s="426"/>
      <c r="L2470" s="426"/>
      <c r="M2470" s="426"/>
      <c r="N2470" s="426" t="s">
        <v>4157</v>
      </c>
      <c r="O2470" s="490">
        <f>INDEX('Page 2 - Team Information'!$K$14:$AP$184,Y2470,X2470)</f>
        <v>0</v>
      </c>
      <c r="P2470" s="426"/>
      <c r="Q2470" s="426"/>
      <c r="R2470" s="426"/>
      <c r="S2470" s="426" t="s">
        <v>6567</v>
      </c>
      <c r="T2470" s="426"/>
      <c r="U2470" s="426"/>
      <c r="V2470" s="426"/>
      <c r="W2470" s="426"/>
      <c r="X2470" s="491">
        <v>15</v>
      </c>
      <c r="Y2470" s="491">
        <v>132</v>
      </c>
    </row>
    <row r="2471" spans="1:25">
      <c r="A2471" s="426">
        <f>'Page 1 - General Information'!$G$12</f>
        <v>113362403</v>
      </c>
      <c r="B2471" s="426" t="str">
        <f>'Page 1 - General Information'!$G$16</f>
        <v>2562</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c r="A2472" s="426">
        <f>'Page 1 - General Information'!$G$12</f>
        <v>113362403</v>
      </c>
      <c r="B2472" s="426" t="str">
        <f>'Page 1 - General Information'!$G$16</f>
        <v>2562</v>
      </c>
      <c r="C2472" s="489" t="s">
        <v>19151</v>
      </c>
      <c r="D2472" s="426"/>
      <c r="E2472" s="426"/>
      <c r="F2472" s="426"/>
      <c r="G2472" s="426"/>
      <c r="H2472" s="426"/>
      <c r="I2472" s="426"/>
      <c r="J2472" s="426"/>
      <c r="K2472" s="426"/>
      <c r="L2472" s="426"/>
      <c r="M2472" s="426"/>
      <c r="N2472" s="426" t="s">
        <v>4157</v>
      </c>
      <c r="O2472" s="490">
        <f>INDEX('Page 2 - Team Information'!$K$14:$AP$184,Y2472,X2472)</f>
        <v>0</v>
      </c>
      <c r="P2472" s="426"/>
      <c r="Q2472" s="426"/>
      <c r="R2472" s="426"/>
      <c r="S2472" s="426" t="s">
        <v>6569</v>
      </c>
      <c r="T2472" s="426"/>
      <c r="U2472" s="426"/>
      <c r="V2472" s="426"/>
      <c r="W2472" s="426"/>
      <c r="X2472" s="491">
        <v>17</v>
      </c>
      <c r="Y2472" s="491">
        <v>132</v>
      </c>
    </row>
    <row r="2473" spans="1:25">
      <c r="A2473" s="426">
        <f>'Page 1 - General Information'!$G$12</f>
        <v>113362403</v>
      </c>
      <c r="B2473" s="426" t="str">
        <f>'Page 1 - General Information'!$G$16</f>
        <v>2562</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c r="A2474" s="426">
        <f>'Page 1 - General Information'!$G$12</f>
        <v>113362403</v>
      </c>
      <c r="B2474" s="426" t="str">
        <f>'Page 1 - General Information'!$G$16</f>
        <v>2562</v>
      </c>
      <c r="C2474" s="489" t="s">
        <v>19151</v>
      </c>
      <c r="D2474" s="426"/>
      <c r="E2474" s="426"/>
      <c r="F2474" s="426"/>
      <c r="G2474" s="426"/>
      <c r="H2474" s="426"/>
      <c r="I2474" s="426"/>
      <c r="J2474" s="426"/>
      <c r="K2474" s="426"/>
      <c r="L2474" s="426"/>
      <c r="M2474" s="426"/>
      <c r="N2474" s="426" t="s">
        <v>4157</v>
      </c>
      <c r="O2474" s="490">
        <f>INDEX('Page 2 - Team Information'!$K$14:$AP$184,Y2474,X2474)</f>
        <v>0</v>
      </c>
      <c r="P2474" s="426"/>
      <c r="Q2474" s="426"/>
      <c r="R2474" s="426"/>
      <c r="S2474" s="426" t="s">
        <v>6571</v>
      </c>
      <c r="T2474" s="426"/>
      <c r="U2474" s="426"/>
      <c r="V2474" s="426"/>
      <c r="W2474" s="426"/>
      <c r="X2474" s="491">
        <v>20</v>
      </c>
      <c r="Y2474" s="491">
        <v>132</v>
      </c>
    </row>
    <row r="2475" spans="1:25">
      <c r="A2475" s="426">
        <f>'Page 1 - General Information'!$G$12</f>
        <v>113362403</v>
      </c>
      <c r="B2475" s="426" t="str">
        <f>'Page 1 - General Information'!$G$16</f>
        <v>2562</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c r="A2476" s="426">
        <f>'Page 1 - General Information'!$G$12</f>
        <v>113362403</v>
      </c>
      <c r="B2476" s="426" t="str">
        <f>'Page 1 - General Information'!$G$16</f>
        <v>2562</v>
      </c>
      <c r="C2476" s="489" t="s">
        <v>19151</v>
      </c>
      <c r="D2476" s="426"/>
      <c r="E2476" s="426"/>
      <c r="F2476" s="426"/>
      <c r="G2476" s="426"/>
      <c r="H2476" s="426"/>
      <c r="I2476" s="426"/>
      <c r="J2476" s="426"/>
      <c r="K2476" s="426"/>
      <c r="L2476" s="426"/>
      <c r="M2476" s="426"/>
      <c r="N2476" s="426" t="s">
        <v>4157</v>
      </c>
      <c r="O2476" s="490">
        <f>INDEX('Page 2 - Team Information'!$K$14:$AP$184,Y2476,X2476)</f>
        <v>0</v>
      </c>
      <c r="P2476" s="426"/>
      <c r="Q2476" s="426"/>
      <c r="R2476" s="426"/>
      <c r="S2476" s="426" t="s">
        <v>6573</v>
      </c>
      <c r="T2476" s="426"/>
      <c r="U2476" s="426"/>
      <c r="V2476" s="426"/>
      <c r="W2476" s="426"/>
      <c r="X2476" s="491">
        <v>22</v>
      </c>
      <c r="Y2476" s="491">
        <v>132</v>
      </c>
    </row>
    <row r="2477" spans="1:25">
      <c r="A2477" s="426">
        <f>'Page 1 - General Information'!$G$12</f>
        <v>113362403</v>
      </c>
      <c r="B2477" s="426" t="str">
        <f>'Page 1 - General Information'!$G$16</f>
        <v>2562</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c r="A2478" s="426">
        <f>'Page 1 - General Information'!$G$12</f>
        <v>113362403</v>
      </c>
      <c r="B2478" s="426" t="str">
        <f>'Page 1 - General Information'!$G$16</f>
        <v>2562</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c r="A2479" s="426">
        <f>'Page 1 - General Information'!$G$12</f>
        <v>113362403</v>
      </c>
      <c r="B2479" s="426" t="str">
        <f>'Page 1 - General Information'!$G$16</f>
        <v>2562</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c r="A2480" s="426">
        <f>'Page 1 - General Information'!$G$12</f>
        <v>113362403</v>
      </c>
      <c r="B2480" s="426" t="str">
        <f>'Page 1 - General Information'!$G$16</f>
        <v>2562</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c r="A2481" s="426">
        <f>'Page 1 - General Information'!$G$12</f>
        <v>113362403</v>
      </c>
      <c r="B2481" s="426" t="str">
        <f>'Page 1 - General Information'!$G$16</f>
        <v>2562</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c r="A2482" s="426">
        <f>'Page 1 - General Information'!$G$12</f>
        <v>113362403</v>
      </c>
      <c r="B2482" s="426" t="str">
        <f>'Page 1 - General Information'!$G$16</f>
        <v>2562</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c r="A2483" s="426">
        <f>'Page 1 - General Information'!$G$12</f>
        <v>113362403</v>
      </c>
      <c r="B2483" s="426" t="str">
        <f>'Page 1 - General Information'!$G$16</f>
        <v>2562</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c r="A2484" s="426">
        <f>'Page 1 - General Information'!$G$12</f>
        <v>113362403</v>
      </c>
      <c r="B2484" s="426" t="str">
        <f>'Page 1 - General Information'!$G$16</f>
        <v>2562</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c r="A2485" s="426">
        <f>'Page 1 - General Information'!$G$12</f>
        <v>113362403</v>
      </c>
      <c r="B2485" s="426" t="str">
        <f>'Page 1 - General Information'!$G$16</f>
        <v>2562</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c r="A2486" s="426">
        <f>'Page 1 - General Information'!$G$12</f>
        <v>113362403</v>
      </c>
      <c r="B2486" s="426" t="str">
        <f>'Page 1 - General Information'!$G$16</f>
        <v>2562</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c r="A2487" s="426">
        <f>'Page 1 - General Information'!$G$12</f>
        <v>113362403</v>
      </c>
      <c r="B2487" s="426" t="str">
        <f>'Page 1 - General Information'!$G$16</f>
        <v>2562</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c r="A2488" s="426">
        <f>'Page 1 - General Information'!$G$12</f>
        <v>113362403</v>
      </c>
      <c r="B2488" s="426" t="str">
        <f>'Page 1 - General Information'!$G$16</f>
        <v>2562</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c r="A2489" s="426">
        <f>'Page 1 - General Information'!$G$12</f>
        <v>113362403</v>
      </c>
      <c r="B2489" s="426" t="str">
        <f>'Page 1 - General Information'!$G$16</f>
        <v>2562</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c r="A2490" s="426">
        <f>'Page 1 - General Information'!$G$12</f>
        <v>113362403</v>
      </c>
      <c r="B2490" s="426" t="str">
        <f>'Page 1 - General Information'!$G$16</f>
        <v>2562</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c r="A2491" s="426">
        <f>'Page 1 - General Information'!$G$12</f>
        <v>113362403</v>
      </c>
      <c r="B2491" s="426" t="str">
        <f>'Page 1 - General Information'!$G$16</f>
        <v>2562</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c r="A2492" s="426">
        <f>'Page 1 - General Information'!$G$12</f>
        <v>113362403</v>
      </c>
      <c r="B2492" s="426" t="str">
        <f>'Page 1 - General Information'!$G$16</f>
        <v>2562</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c r="A2493" s="426">
        <f>'Page 1 - General Information'!$G$12</f>
        <v>113362403</v>
      </c>
      <c r="B2493" s="426" t="str">
        <f>'Page 1 - General Information'!$G$16</f>
        <v>2562</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f>INDEX('Page 2 - Team Information'!$K$14:$AP$184,Y2493,X2493)</f>
        <v>0</v>
      </c>
      <c r="W2493" s="426"/>
      <c r="X2493" s="491">
        <v>6</v>
      </c>
      <c r="Y2493" s="491">
        <v>134</v>
      </c>
    </row>
    <row r="2494" spans="1:25">
      <c r="A2494" s="426">
        <f>'Page 1 - General Information'!$G$12</f>
        <v>113362403</v>
      </c>
      <c r="B2494" s="426" t="str">
        <f>'Page 1 - General Information'!$G$16</f>
        <v>2562</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c r="A2495" s="426">
        <f>'Page 1 - General Information'!$G$12</f>
        <v>113362403</v>
      </c>
      <c r="B2495" s="426" t="str">
        <f>'Page 1 - General Information'!$G$16</f>
        <v>2562</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
      </c>
      <c r="U2495" s="426"/>
      <c r="V2495" s="426"/>
      <c r="W2495" s="426"/>
      <c r="X2495" s="491">
        <v>9</v>
      </c>
      <c r="Y2495" s="491">
        <v>134</v>
      </c>
    </row>
    <row r="2496" spans="1:25">
      <c r="A2496" s="426">
        <f>'Page 1 - General Information'!$G$12</f>
        <v>113362403</v>
      </c>
      <c r="B2496" s="426" t="str">
        <f>'Page 1 - General Information'!$G$16</f>
        <v>2562</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c r="A2497" s="426">
        <f>'Page 1 - General Information'!$G$12</f>
        <v>113362403</v>
      </c>
      <c r="B2497" s="426" t="str">
        <f>'Page 1 - General Information'!$G$16</f>
        <v>2562</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c r="A2498" s="426">
        <f>'Page 1 - General Information'!$G$12</f>
        <v>113362403</v>
      </c>
      <c r="B2498" s="426" t="str">
        <f>'Page 1 - General Information'!$G$16</f>
        <v>2562</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c r="A2499" s="426">
        <f>'Page 1 - General Information'!$G$12</f>
        <v>113362403</v>
      </c>
      <c r="B2499" s="426" t="str">
        <f>'Page 1 - General Information'!$G$16</f>
        <v>2562</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c r="A2500" s="426">
        <f>'Page 1 - General Information'!$G$12</f>
        <v>113362403</v>
      </c>
      <c r="B2500" s="426" t="str">
        <f>'Page 1 - General Information'!$G$16</f>
        <v>2562</v>
      </c>
      <c r="C2500" s="489" t="s">
        <v>19151</v>
      </c>
      <c r="D2500" s="426"/>
      <c r="E2500" s="426"/>
      <c r="F2500" s="426"/>
      <c r="G2500" s="426"/>
      <c r="H2500" s="426"/>
      <c r="I2500" s="426"/>
      <c r="J2500" s="426"/>
      <c r="K2500" s="426"/>
      <c r="L2500" s="426"/>
      <c r="M2500" s="426"/>
      <c r="N2500" s="426" t="s">
        <v>4157</v>
      </c>
      <c r="O2500" s="490">
        <f>INDEX('Page 2 - Team Information'!$K$14:$AP$184,Y2500,X2500)</f>
        <v>0</v>
      </c>
      <c r="P2500" s="426"/>
      <c r="Q2500" s="426"/>
      <c r="R2500" s="426"/>
      <c r="S2500" s="426" t="s">
        <v>6597</v>
      </c>
      <c r="T2500" s="426"/>
      <c r="U2500" s="426"/>
      <c r="V2500" s="426"/>
      <c r="W2500" s="426"/>
      <c r="X2500" s="491">
        <v>15</v>
      </c>
      <c r="Y2500" s="491">
        <v>134</v>
      </c>
    </row>
    <row r="2501" spans="1:25">
      <c r="A2501" s="426">
        <f>'Page 1 - General Information'!$G$12</f>
        <v>113362403</v>
      </c>
      <c r="B2501" s="426" t="str">
        <f>'Page 1 - General Information'!$G$16</f>
        <v>2562</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c r="A2502" s="426">
        <f>'Page 1 - General Information'!$G$12</f>
        <v>113362403</v>
      </c>
      <c r="B2502" s="426" t="str">
        <f>'Page 1 - General Information'!$G$16</f>
        <v>2562</v>
      </c>
      <c r="C2502" s="489" t="s">
        <v>19151</v>
      </c>
      <c r="D2502" s="426"/>
      <c r="E2502" s="426"/>
      <c r="F2502" s="426"/>
      <c r="G2502" s="426"/>
      <c r="H2502" s="426"/>
      <c r="I2502" s="426"/>
      <c r="J2502" s="426"/>
      <c r="K2502" s="426"/>
      <c r="L2502" s="426"/>
      <c r="M2502" s="426"/>
      <c r="N2502" s="426" t="s">
        <v>4157</v>
      </c>
      <c r="O2502" s="490">
        <f>INDEX('Page 2 - Team Information'!$K$14:$AP$184,Y2502,X2502)</f>
        <v>0</v>
      </c>
      <c r="P2502" s="426"/>
      <c r="Q2502" s="426"/>
      <c r="R2502" s="426"/>
      <c r="S2502" s="426" t="s">
        <v>6599</v>
      </c>
      <c r="T2502" s="426"/>
      <c r="U2502" s="426"/>
      <c r="V2502" s="426"/>
      <c r="W2502" s="426"/>
      <c r="X2502" s="491">
        <v>17</v>
      </c>
      <c r="Y2502" s="491">
        <v>134</v>
      </c>
    </row>
    <row r="2503" spans="1:25">
      <c r="A2503" s="426">
        <f>'Page 1 - General Information'!$G$12</f>
        <v>113362403</v>
      </c>
      <c r="B2503" s="426" t="str">
        <f>'Page 1 - General Information'!$G$16</f>
        <v>2562</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c r="A2504" s="426">
        <f>'Page 1 - General Information'!$G$12</f>
        <v>113362403</v>
      </c>
      <c r="B2504" s="426" t="str">
        <f>'Page 1 - General Information'!$G$16</f>
        <v>2562</v>
      </c>
      <c r="C2504" s="489" t="s">
        <v>19151</v>
      </c>
      <c r="D2504" s="426"/>
      <c r="E2504" s="426"/>
      <c r="F2504" s="426"/>
      <c r="G2504" s="426"/>
      <c r="H2504" s="426"/>
      <c r="I2504" s="426"/>
      <c r="J2504" s="426"/>
      <c r="K2504" s="426"/>
      <c r="L2504" s="426"/>
      <c r="M2504" s="426"/>
      <c r="N2504" s="426" t="s">
        <v>4157</v>
      </c>
      <c r="O2504" s="490">
        <f>INDEX('Page 2 - Team Information'!$K$14:$AP$184,Y2504,X2504)</f>
        <v>0</v>
      </c>
      <c r="P2504" s="426"/>
      <c r="Q2504" s="426"/>
      <c r="R2504" s="426"/>
      <c r="S2504" s="426" t="s">
        <v>6601</v>
      </c>
      <c r="T2504" s="426"/>
      <c r="U2504" s="426"/>
      <c r="V2504" s="426"/>
      <c r="W2504" s="426"/>
      <c r="X2504" s="491">
        <v>20</v>
      </c>
      <c r="Y2504" s="491">
        <v>134</v>
      </c>
    </row>
    <row r="2505" spans="1:25">
      <c r="A2505" s="426">
        <f>'Page 1 - General Information'!$G$12</f>
        <v>113362403</v>
      </c>
      <c r="B2505" s="426" t="str">
        <f>'Page 1 - General Information'!$G$16</f>
        <v>2562</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c r="A2506" s="426">
        <f>'Page 1 - General Information'!$G$12</f>
        <v>113362403</v>
      </c>
      <c r="B2506" s="426" t="str">
        <f>'Page 1 - General Information'!$G$16</f>
        <v>2562</v>
      </c>
      <c r="C2506" s="489" t="s">
        <v>19151</v>
      </c>
      <c r="D2506" s="426"/>
      <c r="E2506" s="426"/>
      <c r="F2506" s="426"/>
      <c r="G2506" s="426"/>
      <c r="H2506" s="426"/>
      <c r="I2506" s="426"/>
      <c r="J2506" s="426"/>
      <c r="K2506" s="426"/>
      <c r="L2506" s="426"/>
      <c r="M2506" s="426"/>
      <c r="N2506" s="426" t="s">
        <v>4157</v>
      </c>
      <c r="O2506" s="490">
        <f>INDEX('Page 2 - Team Information'!$K$14:$AP$184,Y2506,X2506)</f>
        <v>0</v>
      </c>
      <c r="P2506" s="426"/>
      <c r="Q2506" s="426"/>
      <c r="R2506" s="426"/>
      <c r="S2506" s="426" t="s">
        <v>6603</v>
      </c>
      <c r="T2506" s="426"/>
      <c r="U2506" s="426"/>
      <c r="V2506" s="426"/>
      <c r="W2506" s="426"/>
      <c r="X2506" s="491">
        <v>22</v>
      </c>
      <c r="Y2506" s="491">
        <v>134</v>
      </c>
    </row>
    <row r="2507" spans="1:25">
      <c r="A2507" s="426">
        <f>'Page 1 - General Information'!$G$12</f>
        <v>113362403</v>
      </c>
      <c r="B2507" s="426" t="str">
        <f>'Page 1 - General Information'!$G$16</f>
        <v>2562</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f>INDEX('Page 2 - Team Information'!$K$14:$AP$184,Y2507,X2507)</f>
        <v>0</v>
      </c>
      <c r="W2507" s="426"/>
      <c r="X2507" s="491">
        <v>5</v>
      </c>
      <c r="Y2507" s="491">
        <v>135</v>
      </c>
    </row>
    <row r="2508" spans="1:25">
      <c r="A2508" s="426">
        <f>'Page 1 - General Information'!$G$12</f>
        <v>113362403</v>
      </c>
      <c r="B2508" s="426" t="str">
        <f>'Page 1 - General Information'!$G$16</f>
        <v>2562</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c r="A2509" s="426">
        <f>'Page 1 - General Information'!$G$12</f>
        <v>113362403</v>
      </c>
      <c r="B2509" s="426" t="str">
        <f>'Page 1 - General Information'!$G$16</f>
        <v>2562</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c r="A2510" s="426">
        <f>'Page 1 - General Information'!$G$12</f>
        <v>113362403</v>
      </c>
      <c r="B2510" s="426" t="str">
        <f>'Page 1 - General Information'!$G$16</f>
        <v>2562</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
      </c>
      <c r="U2510" s="426"/>
      <c r="V2510" s="426"/>
      <c r="W2510" s="426"/>
      <c r="X2510" s="491">
        <v>9</v>
      </c>
      <c r="Y2510" s="491">
        <v>135</v>
      </c>
    </row>
    <row r="2511" spans="1:25">
      <c r="A2511" s="426">
        <f>'Page 1 - General Information'!$G$12</f>
        <v>113362403</v>
      </c>
      <c r="B2511" s="426" t="str">
        <f>'Page 1 - General Information'!$G$16</f>
        <v>2562</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c r="A2512" s="426">
        <f>'Page 1 - General Information'!$G$12</f>
        <v>113362403</v>
      </c>
      <c r="B2512" s="426" t="str">
        <f>'Page 1 - General Information'!$G$16</f>
        <v>2562</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c r="A2513" s="426">
        <f>'Page 1 - General Information'!$G$12</f>
        <v>113362403</v>
      </c>
      <c r="B2513" s="426" t="str">
        <f>'Page 1 - General Information'!$G$16</f>
        <v>2562</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c r="A2514" s="426">
        <f>'Page 1 - General Information'!$G$12</f>
        <v>113362403</v>
      </c>
      <c r="B2514" s="426" t="str">
        <f>'Page 1 - General Information'!$G$16</f>
        <v>2562</v>
      </c>
      <c r="C2514" s="489" t="s">
        <v>19151</v>
      </c>
      <c r="D2514" s="426"/>
      <c r="E2514" s="426"/>
      <c r="F2514" s="426"/>
      <c r="G2514" s="426"/>
      <c r="H2514" s="426"/>
      <c r="I2514" s="426"/>
      <c r="J2514" s="426"/>
      <c r="K2514" s="426"/>
      <c r="L2514" s="426"/>
      <c r="M2514" s="426"/>
      <c r="N2514" s="426" t="s">
        <v>4157</v>
      </c>
      <c r="O2514" s="490">
        <f>INDEX('Page 2 - Team Information'!$K$14:$AP$184,Y2514,X2514)</f>
        <v>0</v>
      </c>
      <c r="P2514" s="426"/>
      <c r="Q2514" s="426"/>
      <c r="R2514" s="426"/>
      <c r="S2514" s="426" t="s">
        <v>6611</v>
      </c>
      <c r="T2514" s="426"/>
      <c r="U2514" s="426"/>
      <c r="V2514" s="426"/>
      <c r="W2514" s="426"/>
      <c r="X2514" s="491">
        <v>14</v>
      </c>
      <c r="Y2514" s="491">
        <v>135</v>
      </c>
    </row>
    <row r="2515" spans="1:25">
      <c r="A2515" s="426">
        <f>'Page 1 - General Information'!$G$12</f>
        <v>113362403</v>
      </c>
      <c r="B2515" s="426" t="str">
        <f>'Page 1 - General Information'!$G$16</f>
        <v>2562</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c r="A2516" s="426">
        <f>'Page 1 - General Information'!$G$12</f>
        <v>113362403</v>
      </c>
      <c r="B2516" s="426" t="str">
        <f>'Page 1 - General Information'!$G$16</f>
        <v>2562</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c r="A2517" s="426">
        <f>'Page 1 - General Information'!$G$12</f>
        <v>113362403</v>
      </c>
      <c r="B2517" s="426" t="str">
        <f>'Page 1 - General Information'!$G$16</f>
        <v>2562</v>
      </c>
      <c r="C2517" s="489" t="s">
        <v>19151</v>
      </c>
      <c r="D2517" s="426"/>
      <c r="E2517" s="426"/>
      <c r="F2517" s="426"/>
      <c r="G2517" s="426"/>
      <c r="H2517" s="426"/>
      <c r="I2517" s="426"/>
      <c r="J2517" s="426"/>
      <c r="K2517" s="426"/>
      <c r="L2517" s="426"/>
      <c r="M2517" s="426"/>
      <c r="N2517" s="426" t="s">
        <v>4157</v>
      </c>
      <c r="O2517" s="490">
        <f>INDEX('Page 2 - Team Information'!$K$14:$AP$184,Y2517,X2517)</f>
        <v>0</v>
      </c>
      <c r="P2517" s="426"/>
      <c r="Q2517" s="426"/>
      <c r="R2517" s="426"/>
      <c r="S2517" s="426" t="s">
        <v>6614</v>
      </c>
      <c r="T2517" s="426"/>
      <c r="U2517" s="426"/>
      <c r="V2517" s="426"/>
      <c r="W2517" s="426"/>
      <c r="X2517" s="491">
        <v>17</v>
      </c>
      <c r="Y2517" s="491">
        <v>135</v>
      </c>
    </row>
    <row r="2518" spans="1:25">
      <c r="A2518" s="426">
        <f>'Page 1 - General Information'!$G$12</f>
        <v>113362403</v>
      </c>
      <c r="B2518" s="426" t="str">
        <f>'Page 1 - General Information'!$G$16</f>
        <v>2562</v>
      </c>
      <c r="C2518" s="489" t="s">
        <v>19151</v>
      </c>
      <c r="D2518" s="426"/>
      <c r="E2518" s="426"/>
      <c r="F2518" s="426"/>
      <c r="G2518" s="426"/>
      <c r="H2518" s="426"/>
      <c r="I2518" s="426"/>
      <c r="J2518" s="426"/>
      <c r="K2518" s="426"/>
      <c r="L2518" s="426"/>
      <c r="M2518" s="426"/>
      <c r="N2518" s="426" t="s">
        <v>4157</v>
      </c>
      <c r="O2518" s="490">
        <f>INDEX('Page 2 - Team Information'!$K$14:$AP$184,Y2518,X2518)</f>
        <v>0</v>
      </c>
      <c r="P2518" s="426"/>
      <c r="Q2518" s="426"/>
      <c r="R2518" s="426"/>
      <c r="S2518" s="426" t="s">
        <v>6615</v>
      </c>
      <c r="T2518" s="426"/>
      <c r="U2518" s="426"/>
      <c r="V2518" s="426"/>
      <c r="W2518" s="426"/>
      <c r="X2518" s="491">
        <v>19</v>
      </c>
      <c r="Y2518" s="491">
        <v>135</v>
      </c>
    </row>
    <row r="2519" spans="1:25">
      <c r="A2519" s="426">
        <f>'Page 1 - General Information'!$G$12</f>
        <v>113362403</v>
      </c>
      <c r="B2519" s="426" t="str">
        <f>'Page 1 - General Information'!$G$16</f>
        <v>2562</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c r="A2520" s="426">
        <f>'Page 1 - General Information'!$G$12</f>
        <v>113362403</v>
      </c>
      <c r="B2520" s="426" t="str">
        <f>'Page 1 - General Information'!$G$16</f>
        <v>2562</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c r="A2521" s="426">
        <f>'Page 1 - General Information'!$G$12</f>
        <v>113362403</v>
      </c>
      <c r="B2521" s="426" t="str">
        <f>'Page 1 - General Information'!$G$16</f>
        <v>2562</v>
      </c>
      <c r="C2521" s="489" t="s">
        <v>19151</v>
      </c>
      <c r="D2521" s="426"/>
      <c r="E2521" s="426"/>
      <c r="F2521" s="426"/>
      <c r="G2521" s="426"/>
      <c r="H2521" s="426"/>
      <c r="I2521" s="426"/>
      <c r="J2521" s="426"/>
      <c r="K2521" s="426"/>
      <c r="L2521" s="426"/>
      <c r="M2521" s="426"/>
      <c r="N2521" s="426" t="s">
        <v>4157</v>
      </c>
      <c r="O2521" s="490">
        <f>INDEX('Page 2 - Team Information'!$K$14:$AP$184,Y2521,X2521)</f>
        <v>0</v>
      </c>
      <c r="P2521" s="426"/>
      <c r="Q2521" s="426"/>
      <c r="R2521" s="426"/>
      <c r="S2521" s="426" t="s">
        <v>6618</v>
      </c>
      <c r="T2521" s="426"/>
      <c r="U2521" s="426"/>
      <c r="V2521" s="426"/>
      <c r="W2521" s="426"/>
      <c r="X2521" s="491">
        <v>22</v>
      </c>
      <c r="Y2521" s="491">
        <v>135</v>
      </c>
    </row>
    <row r="2522" spans="1:25">
      <c r="A2522" s="426">
        <f>'Page 1 - General Information'!$G$12</f>
        <v>113362403</v>
      </c>
      <c r="B2522" s="426" t="str">
        <f>'Page 1 - General Information'!$G$16</f>
        <v>2562</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f>INDEX('Page 2 - Team Information'!$K$14:$AP$184,Y2522,X2522)</f>
        <v>0</v>
      </c>
      <c r="W2522" s="426"/>
      <c r="X2522" s="491">
        <v>5</v>
      </c>
      <c r="Y2522" s="491">
        <v>136</v>
      </c>
    </row>
    <row r="2523" spans="1:25">
      <c r="A2523" s="426">
        <f>'Page 1 - General Information'!$G$12</f>
        <v>113362403</v>
      </c>
      <c r="B2523" s="426" t="str">
        <f>'Page 1 - General Information'!$G$16</f>
        <v>2562</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c r="A2524" s="426">
        <f>'Page 1 - General Information'!$G$12</f>
        <v>113362403</v>
      </c>
      <c r="B2524" s="426" t="str">
        <f>'Page 1 - General Information'!$G$16</f>
        <v>2562</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c r="A2525" s="426">
        <f>'Page 1 - General Information'!$G$12</f>
        <v>113362403</v>
      </c>
      <c r="B2525" s="426" t="str">
        <f>'Page 1 - General Information'!$G$16</f>
        <v>2562</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
      </c>
      <c r="U2525" s="426"/>
      <c r="V2525" s="426"/>
      <c r="W2525" s="426"/>
      <c r="X2525" s="491">
        <v>9</v>
      </c>
      <c r="Y2525" s="491">
        <v>136</v>
      </c>
    </row>
    <row r="2526" spans="1:25">
      <c r="A2526" s="426">
        <f>'Page 1 - General Information'!$G$12</f>
        <v>113362403</v>
      </c>
      <c r="B2526" s="426" t="str">
        <f>'Page 1 - General Information'!$G$16</f>
        <v>2562</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c r="A2527" s="426">
        <f>'Page 1 - General Information'!$G$12</f>
        <v>113362403</v>
      </c>
      <c r="B2527" s="426" t="str">
        <f>'Page 1 - General Information'!$G$16</f>
        <v>2562</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c r="A2528" s="426">
        <f>'Page 1 - General Information'!$G$12</f>
        <v>113362403</v>
      </c>
      <c r="B2528" s="426" t="str">
        <f>'Page 1 - General Information'!$G$16</f>
        <v>2562</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c r="A2529" s="426">
        <f>'Page 1 - General Information'!$G$12</f>
        <v>113362403</v>
      </c>
      <c r="B2529" s="426" t="str">
        <f>'Page 1 - General Information'!$G$16</f>
        <v>2562</v>
      </c>
      <c r="C2529" s="489" t="s">
        <v>19151</v>
      </c>
      <c r="D2529" s="426"/>
      <c r="E2529" s="426"/>
      <c r="F2529" s="426"/>
      <c r="G2529" s="426"/>
      <c r="H2529" s="426"/>
      <c r="I2529" s="426"/>
      <c r="J2529" s="426"/>
      <c r="K2529" s="426"/>
      <c r="L2529" s="426"/>
      <c r="M2529" s="426"/>
      <c r="N2529" s="426" t="s">
        <v>4157</v>
      </c>
      <c r="O2529" s="490">
        <f>INDEX('Page 2 - Team Information'!$K$14:$AP$184,Y2529,X2529)</f>
        <v>0</v>
      </c>
      <c r="P2529" s="426"/>
      <c r="Q2529" s="426"/>
      <c r="R2529" s="426"/>
      <c r="S2529" s="426" t="s">
        <v>6626</v>
      </c>
      <c r="T2529" s="426"/>
      <c r="U2529" s="426"/>
      <c r="V2529" s="426"/>
      <c r="W2529" s="426"/>
      <c r="X2529" s="491">
        <v>14</v>
      </c>
      <c r="Y2529" s="491">
        <v>136</v>
      </c>
    </row>
    <row r="2530" spans="1:25">
      <c r="A2530" s="426">
        <f>'Page 1 - General Information'!$G$12</f>
        <v>113362403</v>
      </c>
      <c r="B2530" s="426" t="str">
        <f>'Page 1 - General Information'!$G$16</f>
        <v>2562</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c r="A2531" s="426">
        <f>'Page 1 - General Information'!$G$12</f>
        <v>113362403</v>
      </c>
      <c r="B2531" s="426" t="str">
        <f>'Page 1 - General Information'!$G$16</f>
        <v>2562</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c r="A2532" s="426">
        <f>'Page 1 - General Information'!$G$12</f>
        <v>113362403</v>
      </c>
      <c r="B2532" s="426" t="str">
        <f>'Page 1 - General Information'!$G$16</f>
        <v>2562</v>
      </c>
      <c r="C2532" s="489" t="s">
        <v>19151</v>
      </c>
      <c r="D2532" s="426"/>
      <c r="E2532" s="426"/>
      <c r="F2532" s="426"/>
      <c r="G2532" s="426"/>
      <c r="H2532" s="426"/>
      <c r="I2532" s="426"/>
      <c r="J2532" s="426"/>
      <c r="K2532" s="426"/>
      <c r="L2532" s="426"/>
      <c r="M2532" s="426"/>
      <c r="N2532" s="426" t="s">
        <v>4157</v>
      </c>
      <c r="O2532" s="490">
        <f>INDEX('Page 2 - Team Information'!$K$14:$AP$184,Y2532,X2532)</f>
        <v>0</v>
      </c>
      <c r="P2532" s="426"/>
      <c r="Q2532" s="426"/>
      <c r="R2532" s="426"/>
      <c r="S2532" s="426" t="s">
        <v>6629</v>
      </c>
      <c r="T2532" s="426"/>
      <c r="U2532" s="426"/>
      <c r="V2532" s="426"/>
      <c r="W2532" s="426"/>
      <c r="X2532" s="491">
        <v>17</v>
      </c>
      <c r="Y2532" s="491">
        <v>136</v>
      </c>
    </row>
    <row r="2533" spans="1:25">
      <c r="A2533" s="426">
        <f>'Page 1 - General Information'!$G$12</f>
        <v>113362403</v>
      </c>
      <c r="B2533" s="426" t="str">
        <f>'Page 1 - General Information'!$G$16</f>
        <v>2562</v>
      </c>
      <c r="C2533" s="489" t="s">
        <v>19151</v>
      </c>
      <c r="D2533" s="426"/>
      <c r="E2533" s="426"/>
      <c r="F2533" s="426"/>
      <c r="G2533" s="426"/>
      <c r="H2533" s="426"/>
      <c r="I2533" s="426"/>
      <c r="J2533" s="426"/>
      <c r="K2533" s="426"/>
      <c r="L2533" s="426"/>
      <c r="M2533" s="426"/>
      <c r="N2533" s="426" t="s">
        <v>4157</v>
      </c>
      <c r="O2533" s="490">
        <f>INDEX('Page 2 - Team Information'!$K$14:$AP$184,Y2533,X2533)</f>
        <v>0</v>
      </c>
      <c r="P2533" s="426"/>
      <c r="Q2533" s="426"/>
      <c r="R2533" s="426"/>
      <c r="S2533" s="426" t="s">
        <v>6630</v>
      </c>
      <c r="T2533" s="426"/>
      <c r="U2533" s="426"/>
      <c r="V2533" s="426"/>
      <c r="W2533" s="426"/>
      <c r="X2533" s="491">
        <v>19</v>
      </c>
      <c r="Y2533" s="491">
        <v>136</v>
      </c>
    </row>
    <row r="2534" spans="1:25">
      <c r="A2534" s="426">
        <f>'Page 1 - General Information'!$G$12</f>
        <v>113362403</v>
      </c>
      <c r="B2534" s="426" t="str">
        <f>'Page 1 - General Information'!$G$16</f>
        <v>2562</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c r="A2535" s="426">
        <f>'Page 1 - General Information'!$G$12</f>
        <v>113362403</v>
      </c>
      <c r="B2535" s="426" t="str">
        <f>'Page 1 - General Information'!$G$16</f>
        <v>2562</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c r="A2536" s="426">
        <f>'Page 1 - General Information'!$G$12</f>
        <v>113362403</v>
      </c>
      <c r="B2536" s="426" t="str">
        <f>'Page 1 - General Information'!$G$16</f>
        <v>2562</v>
      </c>
      <c r="C2536" s="489" t="s">
        <v>19151</v>
      </c>
      <c r="D2536" s="426"/>
      <c r="E2536" s="426"/>
      <c r="F2536" s="426"/>
      <c r="G2536" s="426"/>
      <c r="H2536" s="426"/>
      <c r="I2536" s="426"/>
      <c r="J2536" s="426"/>
      <c r="K2536" s="426"/>
      <c r="L2536" s="426"/>
      <c r="M2536" s="426"/>
      <c r="N2536" s="426" t="s">
        <v>4157</v>
      </c>
      <c r="O2536" s="490">
        <f>INDEX('Page 2 - Team Information'!$K$14:$AP$184,Y2536,X2536)</f>
        <v>0</v>
      </c>
      <c r="P2536" s="426"/>
      <c r="Q2536" s="426"/>
      <c r="R2536" s="426"/>
      <c r="S2536" s="426" t="s">
        <v>6633</v>
      </c>
      <c r="T2536" s="426"/>
      <c r="U2536" s="426"/>
      <c r="V2536" s="426"/>
      <c r="W2536" s="426"/>
      <c r="X2536" s="491">
        <v>22</v>
      </c>
      <c r="Y2536" s="491">
        <v>136</v>
      </c>
    </row>
    <row r="2537" spans="1:25">
      <c r="A2537" s="426">
        <f>'Page 1 - General Information'!$G$12</f>
        <v>113362403</v>
      </c>
      <c r="B2537" s="426" t="str">
        <f>'Page 1 - General Information'!$G$16</f>
        <v>2562</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c r="A2538" s="426">
        <f>'Page 1 - General Information'!$G$12</f>
        <v>113362403</v>
      </c>
      <c r="B2538" s="426" t="str">
        <f>'Page 1 - General Information'!$G$16</f>
        <v>2562</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c r="A2539" s="426">
        <f>'Page 1 - General Information'!$G$12</f>
        <v>113362403</v>
      </c>
      <c r="B2539" s="426" t="str">
        <f>'Page 1 - General Information'!$G$16</f>
        <v>2562</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c r="A2540" s="426">
        <f>'Page 1 - General Information'!$G$12</f>
        <v>113362403</v>
      </c>
      <c r="B2540" s="426" t="str">
        <f>'Page 1 - General Information'!$G$16</f>
        <v>2562</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c r="A2541" s="426">
        <f>'Page 1 - General Information'!$G$12</f>
        <v>113362403</v>
      </c>
      <c r="B2541" s="426" t="str">
        <f>'Page 1 - General Information'!$G$16</f>
        <v>2562</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c r="A2542" s="426">
        <f>'Page 1 - General Information'!$G$12</f>
        <v>113362403</v>
      </c>
      <c r="B2542" s="426" t="str">
        <f>'Page 1 - General Information'!$G$16</f>
        <v>2562</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c r="A2543" s="426">
        <f>'Page 1 - General Information'!$G$12</f>
        <v>113362403</v>
      </c>
      <c r="B2543" s="426" t="str">
        <f>'Page 1 - General Information'!$G$16</f>
        <v>2562</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c r="A2544" s="426">
        <f>'Page 1 - General Information'!$G$12</f>
        <v>113362403</v>
      </c>
      <c r="B2544" s="426" t="str">
        <f>'Page 1 - General Information'!$G$16</f>
        <v>2562</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c r="A2545" s="426">
        <f>'Page 1 - General Information'!$G$12</f>
        <v>113362403</v>
      </c>
      <c r="B2545" s="426" t="str">
        <f>'Page 1 - General Information'!$G$16</f>
        <v>2562</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c r="A2546" s="426">
        <f>'Page 1 - General Information'!$G$12</f>
        <v>113362403</v>
      </c>
      <c r="B2546" s="426" t="str">
        <f>'Page 1 - General Information'!$G$16</f>
        <v>2562</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c r="A2547" s="426">
        <f>'Page 1 - General Information'!$G$12</f>
        <v>113362403</v>
      </c>
      <c r="B2547" s="426" t="str">
        <f>'Page 1 - General Information'!$G$16</f>
        <v>2562</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c r="A2548" s="426">
        <f>'Page 1 - General Information'!$G$12</f>
        <v>113362403</v>
      </c>
      <c r="B2548" s="426" t="str">
        <f>'Page 1 - General Information'!$G$16</f>
        <v>2562</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c r="A2549" s="426">
        <f>'Page 1 - General Information'!$G$12</f>
        <v>113362403</v>
      </c>
      <c r="B2549" s="426" t="str">
        <f>'Page 1 - General Information'!$G$16</f>
        <v>2562</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c r="A2550" s="426">
        <f>'Page 1 - General Information'!$G$12</f>
        <v>113362403</v>
      </c>
      <c r="B2550" s="426" t="str">
        <f>'Page 1 - General Information'!$G$16</f>
        <v>2562</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c r="A2551" s="426">
        <f>'Page 1 - General Information'!$G$12</f>
        <v>113362403</v>
      </c>
      <c r="B2551" s="426" t="str">
        <f>'Page 1 - General Information'!$G$16</f>
        <v>2562</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c r="A2552" s="426">
        <f>'Page 1 - General Information'!$G$12</f>
        <v>113362403</v>
      </c>
      <c r="B2552" s="426" t="str">
        <f>'Page 1 - General Information'!$G$16</f>
        <v>2562</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c r="A2553" s="426">
        <f>'Page 1 - General Information'!$G$12</f>
        <v>113362403</v>
      </c>
      <c r="B2553" s="426" t="str">
        <f>'Page 1 - General Information'!$G$16</f>
        <v>2562</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c r="A2554" s="426">
        <f>'Page 1 - General Information'!$G$12</f>
        <v>113362403</v>
      </c>
      <c r="B2554" s="426" t="str">
        <f>'Page 1 - General Information'!$G$16</f>
        <v>2562</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c r="A2555" s="426">
        <f>'Page 1 - General Information'!$G$12</f>
        <v>113362403</v>
      </c>
      <c r="B2555" s="426" t="str">
        <f>'Page 1 - General Information'!$G$16</f>
        <v>2562</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c r="A2556" s="426">
        <f>'Page 1 - General Information'!$G$12</f>
        <v>113362403</v>
      </c>
      <c r="B2556" s="426" t="str">
        <f>'Page 1 - General Information'!$G$16</f>
        <v>2562</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c r="A2557" s="426">
        <f>'Page 1 - General Information'!$G$12</f>
        <v>113362403</v>
      </c>
      <c r="B2557" s="426" t="str">
        <f>'Page 1 - General Information'!$G$16</f>
        <v>2562</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c r="A2558" s="426">
        <f>'Page 1 - General Information'!$G$12</f>
        <v>113362403</v>
      </c>
      <c r="B2558" s="426" t="str">
        <f>'Page 1 - General Information'!$G$16</f>
        <v>2562</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c r="A2559" s="426">
        <f>'Page 1 - General Information'!$G$12</f>
        <v>113362403</v>
      </c>
      <c r="B2559" s="426" t="str">
        <f>'Page 1 - General Information'!$G$16</f>
        <v>2562</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c r="A2560" s="426">
        <f>'Page 1 - General Information'!$G$12</f>
        <v>113362403</v>
      </c>
      <c r="B2560" s="426" t="str">
        <f>'Page 1 - General Information'!$G$16</f>
        <v>2562</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c r="A2561" s="426">
        <f>'Page 1 - General Information'!$G$12</f>
        <v>113362403</v>
      </c>
      <c r="B2561" s="426" t="str">
        <f>'Page 1 - General Information'!$G$16</f>
        <v>2562</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c r="A2562" s="426">
        <f>'Page 1 - General Information'!$G$12</f>
        <v>113362403</v>
      </c>
      <c r="B2562" s="426" t="str">
        <f>'Page 1 - General Information'!$G$16</f>
        <v>2562</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c r="A2563" s="426">
        <f>'Page 1 - General Information'!$G$12</f>
        <v>113362403</v>
      </c>
      <c r="B2563" s="426" t="str">
        <f>'Page 1 - General Information'!$G$16</f>
        <v>2562</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c r="A2564" s="426">
        <f>'Page 1 - General Information'!$G$12</f>
        <v>113362403</v>
      </c>
      <c r="B2564" s="426" t="str">
        <f>'Page 1 - General Information'!$G$16</f>
        <v>2562</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c r="A2565" s="426">
        <f>'Page 1 - General Information'!$G$12</f>
        <v>113362403</v>
      </c>
      <c r="B2565" s="426" t="str">
        <f>'Page 1 - General Information'!$G$16</f>
        <v>2562</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c r="A2566" s="426">
        <f>'Page 1 - General Information'!$G$12</f>
        <v>113362403</v>
      </c>
      <c r="B2566" s="426" t="str">
        <f>'Page 1 - General Information'!$G$16</f>
        <v>2562</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c r="A2567" s="426">
        <f>'Page 1 - General Information'!$G$12</f>
        <v>113362403</v>
      </c>
      <c r="B2567" s="426" t="str">
        <f>'Page 1 - General Information'!$G$16</f>
        <v>2562</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c r="A2568" s="426">
        <f>'Page 1 - General Information'!$G$12</f>
        <v>113362403</v>
      </c>
      <c r="B2568" s="426" t="str">
        <f>'Page 1 - General Information'!$G$16</f>
        <v>2562</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c r="A2569" s="426">
        <f>'Page 1 - General Information'!$G$12</f>
        <v>113362403</v>
      </c>
      <c r="B2569" s="426" t="str">
        <f>'Page 1 - General Information'!$G$16</f>
        <v>2562</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f>INDEX('Page 2 - Team Information'!$K$14:$AP$184,Y2569,X2569)</f>
        <v>0</v>
      </c>
      <c r="W2569" s="426"/>
      <c r="X2569" s="491">
        <v>7</v>
      </c>
      <c r="Y2569" s="491">
        <v>139</v>
      </c>
    </row>
    <row r="2570" spans="1:25">
      <c r="A2570" s="426">
        <f>'Page 1 - General Information'!$G$12</f>
        <v>113362403</v>
      </c>
      <c r="B2570" s="426" t="str">
        <f>'Page 1 - General Information'!$G$16</f>
        <v>2562</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
      </c>
      <c r="U2570" s="426"/>
      <c r="V2570" s="426"/>
      <c r="W2570" s="426"/>
      <c r="X2570" s="491">
        <v>9</v>
      </c>
      <c r="Y2570" s="491">
        <v>139</v>
      </c>
    </row>
    <row r="2571" spans="1:25">
      <c r="A2571" s="426">
        <f>'Page 1 - General Information'!$G$12</f>
        <v>113362403</v>
      </c>
      <c r="B2571" s="426" t="str">
        <f>'Page 1 - General Information'!$G$16</f>
        <v>2562</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c r="A2572" s="426">
        <f>'Page 1 - General Information'!$G$12</f>
        <v>113362403</v>
      </c>
      <c r="B2572" s="426" t="str">
        <f>'Page 1 - General Information'!$G$16</f>
        <v>2562</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c r="A2573" s="426">
        <f>'Page 1 - General Information'!$G$12</f>
        <v>113362403</v>
      </c>
      <c r="B2573" s="426" t="str">
        <f>'Page 1 - General Information'!$G$16</f>
        <v>2562</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c r="A2574" s="426">
        <f>'Page 1 - General Information'!$G$12</f>
        <v>113362403</v>
      </c>
      <c r="B2574" s="426" t="str">
        <f>'Page 1 - General Information'!$G$16</f>
        <v>2562</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c r="A2575" s="426">
        <f>'Page 1 - General Information'!$G$12</f>
        <v>113362403</v>
      </c>
      <c r="B2575" s="426" t="str">
        <f>'Page 1 - General Information'!$G$16</f>
        <v>2562</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c r="A2576" s="426">
        <f>'Page 1 - General Information'!$G$12</f>
        <v>113362403</v>
      </c>
      <c r="B2576" s="426" t="str">
        <f>'Page 1 - General Information'!$G$16</f>
        <v>2562</v>
      </c>
      <c r="C2576" s="489" t="s">
        <v>19151</v>
      </c>
      <c r="D2576" s="426"/>
      <c r="E2576" s="426"/>
      <c r="F2576" s="426"/>
      <c r="G2576" s="426"/>
      <c r="H2576" s="426"/>
      <c r="I2576" s="426"/>
      <c r="J2576" s="426"/>
      <c r="K2576" s="426"/>
      <c r="L2576" s="426"/>
      <c r="M2576" s="426"/>
      <c r="N2576" s="426" t="s">
        <v>4157</v>
      </c>
      <c r="O2576" s="490">
        <f>INDEX('Page 2 - Team Information'!$K$14:$AP$184,Y2576,X2576)</f>
        <v>0</v>
      </c>
      <c r="P2576" s="426"/>
      <c r="Q2576" s="426"/>
      <c r="R2576" s="426"/>
      <c r="S2576" s="426" t="s">
        <v>6673</v>
      </c>
      <c r="T2576" s="426"/>
      <c r="U2576" s="426"/>
      <c r="V2576" s="426"/>
      <c r="W2576" s="426"/>
      <c r="X2576" s="491">
        <v>16</v>
      </c>
      <c r="Y2576" s="491">
        <v>139</v>
      </c>
    </row>
    <row r="2577" spans="1:25">
      <c r="A2577" s="426">
        <f>'Page 1 - General Information'!$G$12</f>
        <v>113362403</v>
      </c>
      <c r="B2577" s="426" t="str">
        <f>'Page 1 - General Information'!$G$16</f>
        <v>2562</v>
      </c>
      <c r="C2577" s="489" t="s">
        <v>19151</v>
      </c>
      <c r="D2577" s="426"/>
      <c r="E2577" s="426"/>
      <c r="F2577" s="426"/>
      <c r="G2577" s="426"/>
      <c r="H2577" s="426"/>
      <c r="I2577" s="426"/>
      <c r="J2577" s="426"/>
      <c r="K2577" s="426"/>
      <c r="L2577" s="426"/>
      <c r="M2577" s="426"/>
      <c r="N2577" s="426" t="s">
        <v>4157</v>
      </c>
      <c r="O2577" s="490">
        <f>INDEX('Page 2 - Team Information'!$K$14:$AP$184,Y2577,X2577)</f>
        <v>0</v>
      </c>
      <c r="P2577" s="426"/>
      <c r="Q2577" s="426"/>
      <c r="R2577" s="426"/>
      <c r="S2577" s="426" t="s">
        <v>6674</v>
      </c>
      <c r="T2577" s="426"/>
      <c r="U2577" s="426"/>
      <c r="V2577" s="426"/>
      <c r="W2577" s="426"/>
      <c r="X2577" s="491">
        <v>17</v>
      </c>
      <c r="Y2577" s="491">
        <v>139</v>
      </c>
    </row>
    <row r="2578" spans="1:25">
      <c r="A2578" s="426">
        <f>'Page 1 - General Information'!$G$12</f>
        <v>113362403</v>
      </c>
      <c r="B2578" s="426" t="str">
        <f>'Page 1 - General Information'!$G$16</f>
        <v>2562</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c r="A2579" s="426">
        <f>'Page 1 - General Information'!$G$12</f>
        <v>113362403</v>
      </c>
      <c r="B2579" s="426" t="str">
        <f>'Page 1 - General Information'!$G$16</f>
        <v>2562</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c r="A2580" s="426">
        <f>'Page 1 - General Information'!$G$12</f>
        <v>113362403</v>
      </c>
      <c r="B2580" s="426" t="str">
        <f>'Page 1 - General Information'!$G$16</f>
        <v>2562</v>
      </c>
      <c r="C2580" s="489" t="s">
        <v>19151</v>
      </c>
      <c r="D2580" s="426"/>
      <c r="E2580" s="426"/>
      <c r="F2580" s="426"/>
      <c r="G2580" s="426"/>
      <c r="H2580" s="426"/>
      <c r="I2580" s="426"/>
      <c r="J2580" s="426"/>
      <c r="K2580" s="426"/>
      <c r="L2580" s="426"/>
      <c r="M2580" s="426"/>
      <c r="N2580" s="426" t="s">
        <v>4157</v>
      </c>
      <c r="O2580" s="490">
        <f>INDEX('Page 2 - Team Information'!$K$14:$AP$184,Y2580,X2580)</f>
        <v>0</v>
      </c>
      <c r="P2580" s="426"/>
      <c r="Q2580" s="426"/>
      <c r="R2580" s="426"/>
      <c r="S2580" s="426" t="s">
        <v>6677</v>
      </c>
      <c r="T2580" s="426"/>
      <c r="U2580" s="426"/>
      <c r="V2580" s="426"/>
      <c r="W2580" s="426"/>
      <c r="X2580" s="491">
        <v>21</v>
      </c>
      <c r="Y2580" s="491">
        <v>139</v>
      </c>
    </row>
    <row r="2581" spans="1:25">
      <c r="A2581" s="426">
        <f>'Page 1 - General Information'!$G$12</f>
        <v>113362403</v>
      </c>
      <c r="B2581" s="426" t="str">
        <f>'Page 1 - General Information'!$G$16</f>
        <v>2562</v>
      </c>
      <c r="C2581" s="489" t="s">
        <v>19151</v>
      </c>
      <c r="D2581" s="426"/>
      <c r="E2581" s="426"/>
      <c r="F2581" s="426"/>
      <c r="G2581" s="426"/>
      <c r="H2581" s="426"/>
      <c r="I2581" s="426"/>
      <c r="J2581" s="426"/>
      <c r="K2581" s="426"/>
      <c r="L2581" s="426"/>
      <c r="M2581" s="426"/>
      <c r="N2581" s="426" t="s">
        <v>4157</v>
      </c>
      <c r="O2581" s="490">
        <f>INDEX('Page 2 - Team Information'!$K$14:$AP$184,Y2581,X2581)</f>
        <v>0</v>
      </c>
      <c r="P2581" s="426"/>
      <c r="Q2581" s="426"/>
      <c r="R2581" s="426"/>
      <c r="S2581" s="426" t="s">
        <v>6678</v>
      </c>
      <c r="T2581" s="426"/>
      <c r="U2581" s="426"/>
      <c r="V2581" s="426"/>
      <c r="W2581" s="426"/>
      <c r="X2581" s="491">
        <v>22</v>
      </c>
      <c r="Y2581" s="491">
        <v>139</v>
      </c>
    </row>
    <row r="2582" spans="1:25">
      <c r="A2582" s="426">
        <f>'Page 1 - General Information'!$G$12</f>
        <v>113362403</v>
      </c>
      <c r="B2582" s="426" t="str">
        <f>'Page 1 - General Information'!$G$16</f>
        <v>2562</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c r="A2583" s="426">
        <f>'Page 1 - General Information'!$G$12</f>
        <v>113362403</v>
      </c>
      <c r="B2583" s="426" t="str">
        <f>'Page 1 - General Information'!$G$16</f>
        <v>2562</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c r="A2584" s="426">
        <f>'Page 1 - General Information'!$G$12</f>
        <v>113362403</v>
      </c>
      <c r="B2584" s="426" t="str">
        <f>'Page 1 - General Information'!$G$16</f>
        <v>2562</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f>INDEX('Page 2 - Team Information'!$K$14:$AP$184,Y2584,X2584)</f>
        <v>0</v>
      </c>
      <c r="W2584" s="426"/>
      <c r="X2584" s="491">
        <v>7</v>
      </c>
      <c r="Y2584" s="491">
        <v>140</v>
      </c>
    </row>
    <row r="2585" spans="1:25">
      <c r="A2585" s="426">
        <f>'Page 1 - General Information'!$G$12</f>
        <v>113362403</v>
      </c>
      <c r="B2585" s="426" t="str">
        <f>'Page 1 - General Information'!$G$16</f>
        <v>2562</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
      </c>
      <c r="U2585" s="426"/>
      <c r="V2585" s="426"/>
      <c r="W2585" s="426"/>
      <c r="X2585" s="491">
        <v>9</v>
      </c>
      <c r="Y2585" s="491">
        <v>140</v>
      </c>
    </row>
    <row r="2586" spans="1:25">
      <c r="A2586" s="426">
        <f>'Page 1 - General Information'!$G$12</f>
        <v>113362403</v>
      </c>
      <c r="B2586" s="426" t="str">
        <f>'Page 1 - General Information'!$G$16</f>
        <v>2562</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c r="A2587" s="426">
        <f>'Page 1 - General Information'!$G$12</f>
        <v>113362403</v>
      </c>
      <c r="B2587" s="426" t="str">
        <f>'Page 1 - General Information'!$G$16</f>
        <v>2562</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c r="A2588" s="426">
        <f>'Page 1 - General Information'!$G$12</f>
        <v>113362403</v>
      </c>
      <c r="B2588" s="426" t="str">
        <f>'Page 1 - General Information'!$G$16</f>
        <v>2562</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c r="A2589" s="426">
        <f>'Page 1 - General Information'!$G$12</f>
        <v>113362403</v>
      </c>
      <c r="B2589" s="426" t="str">
        <f>'Page 1 - General Information'!$G$16</f>
        <v>2562</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c r="A2590" s="426">
        <f>'Page 1 - General Information'!$G$12</f>
        <v>113362403</v>
      </c>
      <c r="B2590" s="426" t="str">
        <f>'Page 1 - General Information'!$G$16</f>
        <v>2562</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c r="A2591" s="426">
        <f>'Page 1 - General Information'!$G$12</f>
        <v>113362403</v>
      </c>
      <c r="B2591" s="426" t="str">
        <f>'Page 1 - General Information'!$G$16</f>
        <v>2562</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c r="A2592" s="426">
        <f>'Page 1 - General Information'!$G$12</f>
        <v>113362403</v>
      </c>
      <c r="B2592" s="426" t="str">
        <f>'Page 1 - General Information'!$G$16</f>
        <v>2562</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c r="A2593" s="426">
        <f>'Page 1 - General Information'!$G$12</f>
        <v>113362403</v>
      </c>
      <c r="B2593" s="426" t="str">
        <f>'Page 1 - General Information'!$G$16</f>
        <v>2562</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c r="A2594" s="426">
        <f>'Page 1 - General Information'!$G$12</f>
        <v>113362403</v>
      </c>
      <c r="B2594" s="426" t="str">
        <f>'Page 1 - General Information'!$G$16</f>
        <v>2562</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c r="A2595" s="426">
        <f>'Page 1 - General Information'!$G$12</f>
        <v>113362403</v>
      </c>
      <c r="B2595" s="426" t="str">
        <f>'Page 1 - General Information'!$G$16</f>
        <v>2562</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c r="A2596" s="426">
        <f>'Page 1 - General Information'!$G$12</f>
        <v>113362403</v>
      </c>
      <c r="B2596" s="426" t="str">
        <f>'Page 1 - General Information'!$G$16</f>
        <v>2562</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c r="A2597" s="426">
        <f>'Page 1 - General Information'!$G$12</f>
        <v>113362403</v>
      </c>
      <c r="B2597" s="426" t="str">
        <f>'Page 1 - General Information'!$G$16</f>
        <v>2562</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f>INDEX('Page 2 - Team Information'!$K$14:$AP$184,Y2597,X2597)</f>
        <v>0</v>
      </c>
      <c r="W2597" s="426"/>
      <c r="X2597" s="491">
        <v>5</v>
      </c>
      <c r="Y2597" s="491">
        <v>141</v>
      </c>
    </row>
    <row r="2598" spans="1:25">
      <c r="A2598" s="426">
        <f>'Page 1 - General Information'!$G$12</f>
        <v>113362403</v>
      </c>
      <c r="B2598" s="426" t="str">
        <f>'Page 1 - General Information'!$G$16</f>
        <v>2562</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c r="A2599" s="426">
        <f>'Page 1 - General Information'!$G$12</f>
        <v>113362403</v>
      </c>
      <c r="B2599" s="426" t="str">
        <f>'Page 1 - General Information'!$G$16</f>
        <v>2562</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c r="A2600" s="426">
        <f>'Page 1 - General Information'!$G$12</f>
        <v>113362403</v>
      </c>
      <c r="B2600" s="426" t="str">
        <f>'Page 1 - General Information'!$G$16</f>
        <v>2562</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
      </c>
      <c r="U2600" s="426"/>
      <c r="V2600" s="426"/>
      <c r="W2600" s="426"/>
      <c r="X2600" s="491">
        <v>9</v>
      </c>
      <c r="Y2600" s="491">
        <v>141</v>
      </c>
    </row>
    <row r="2601" spans="1:25">
      <c r="A2601" s="426">
        <f>'Page 1 - General Information'!$G$12</f>
        <v>113362403</v>
      </c>
      <c r="B2601" s="426" t="str">
        <f>'Page 1 - General Information'!$G$16</f>
        <v>2562</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c r="A2602" s="426">
        <f>'Page 1 - General Information'!$G$12</f>
        <v>113362403</v>
      </c>
      <c r="B2602" s="426" t="str">
        <f>'Page 1 - General Information'!$G$16</f>
        <v>2562</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c r="A2603" s="426">
        <f>'Page 1 - General Information'!$G$12</f>
        <v>113362403</v>
      </c>
      <c r="B2603" s="426" t="str">
        <f>'Page 1 - General Information'!$G$16</f>
        <v>2562</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c r="A2604" s="426">
        <f>'Page 1 - General Information'!$G$12</f>
        <v>113362403</v>
      </c>
      <c r="B2604" s="426" t="str">
        <f>'Page 1 - General Information'!$G$16</f>
        <v>2562</v>
      </c>
      <c r="C2604" s="489" t="s">
        <v>19151</v>
      </c>
      <c r="D2604" s="426"/>
      <c r="E2604" s="426"/>
      <c r="F2604" s="426"/>
      <c r="G2604" s="426"/>
      <c r="H2604" s="426"/>
      <c r="I2604" s="426"/>
      <c r="J2604" s="426"/>
      <c r="K2604" s="426"/>
      <c r="L2604" s="426"/>
      <c r="M2604" s="426"/>
      <c r="N2604" s="426" t="s">
        <v>4157</v>
      </c>
      <c r="O2604" s="490">
        <f>INDEX('Page 2 - Team Information'!$K$14:$AP$184,Y2604,X2604)</f>
        <v>0</v>
      </c>
      <c r="P2604" s="426"/>
      <c r="Q2604" s="426"/>
      <c r="R2604" s="426"/>
      <c r="S2604" s="426" t="s">
        <v>6701</v>
      </c>
      <c r="T2604" s="426"/>
      <c r="U2604" s="426"/>
      <c r="V2604" s="426"/>
      <c r="W2604" s="426"/>
      <c r="X2604" s="491">
        <v>14</v>
      </c>
      <c r="Y2604" s="491">
        <v>141</v>
      </c>
    </row>
    <row r="2605" spans="1:25">
      <c r="A2605" s="426">
        <f>'Page 1 - General Information'!$G$12</f>
        <v>113362403</v>
      </c>
      <c r="B2605" s="426" t="str">
        <f>'Page 1 - General Information'!$G$16</f>
        <v>2562</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c r="A2606" s="426">
        <f>'Page 1 - General Information'!$G$12</f>
        <v>113362403</v>
      </c>
      <c r="B2606" s="426" t="str">
        <f>'Page 1 - General Information'!$G$16</f>
        <v>2562</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c r="A2607" s="426">
        <f>'Page 1 - General Information'!$G$12</f>
        <v>113362403</v>
      </c>
      <c r="B2607" s="426" t="str">
        <f>'Page 1 - General Information'!$G$16</f>
        <v>2562</v>
      </c>
      <c r="C2607" s="489" t="s">
        <v>19151</v>
      </c>
      <c r="D2607" s="426"/>
      <c r="E2607" s="426"/>
      <c r="F2607" s="426"/>
      <c r="G2607" s="426"/>
      <c r="H2607" s="426"/>
      <c r="I2607" s="426"/>
      <c r="J2607" s="426"/>
      <c r="K2607" s="426"/>
      <c r="L2607" s="426"/>
      <c r="M2607" s="426"/>
      <c r="N2607" s="426" t="s">
        <v>4157</v>
      </c>
      <c r="O2607" s="490">
        <f>INDEX('Page 2 - Team Information'!$K$14:$AP$184,Y2607,X2607)</f>
        <v>0</v>
      </c>
      <c r="P2607" s="426"/>
      <c r="Q2607" s="426"/>
      <c r="R2607" s="426"/>
      <c r="S2607" s="426" t="s">
        <v>6704</v>
      </c>
      <c r="T2607" s="426"/>
      <c r="U2607" s="426"/>
      <c r="V2607" s="426"/>
      <c r="W2607" s="426"/>
      <c r="X2607" s="491">
        <v>17</v>
      </c>
      <c r="Y2607" s="491">
        <v>141</v>
      </c>
    </row>
    <row r="2608" spans="1:25">
      <c r="A2608" s="426">
        <f>'Page 1 - General Information'!$G$12</f>
        <v>113362403</v>
      </c>
      <c r="B2608" s="426" t="str">
        <f>'Page 1 - General Information'!$G$16</f>
        <v>2562</v>
      </c>
      <c r="C2608" s="489" t="s">
        <v>19151</v>
      </c>
      <c r="D2608" s="426"/>
      <c r="E2608" s="426"/>
      <c r="F2608" s="426"/>
      <c r="G2608" s="426"/>
      <c r="H2608" s="426"/>
      <c r="I2608" s="426"/>
      <c r="J2608" s="426"/>
      <c r="K2608" s="426"/>
      <c r="L2608" s="426"/>
      <c r="M2608" s="426"/>
      <c r="N2608" s="426" t="s">
        <v>4157</v>
      </c>
      <c r="O2608" s="490">
        <f>INDEX('Page 2 - Team Information'!$K$14:$AP$184,Y2608,X2608)</f>
        <v>0</v>
      </c>
      <c r="P2608" s="426"/>
      <c r="Q2608" s="426"/>
      <c r="R2608" s="426"/>
      <c r="S2608" s="426" t="s">
        <v>6705</v>
      </c>
      <c r="T2608" s="426"/>
      <c r="U2608" s="426"/>
      <c r="V2608" s="426"/>
      <c r="W2608" s="426"/>
      <c r="X2608" s="491">
        <v>19</v>
      </c>
      <c r="Y2608" s="491">
        <v>141</v>
      </c>
    </row>
    <row r="2609" spans="1:25">
      <c r="A2609" s="426">
        <f>'Page 1 - General Information'!$G$12</f>
        <v>113362403</v>
      </c>
      <c r="B2609" s="426" t="str">
        <f>'Page 1 - General Information'!$G$16</f>
        <v>2562</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c r="A2610" s="426">
        <f>'Page 1 - General Information'!$G$12</f>
        <v>113362403</v>
      </c>
      <c r="B2610" s="426" t="str">
        <f>'Page 1 - General Information'!$G$16</f>
        <v>2562</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c r="A2611" s="426">
        <f>'Page 1 - General Information'!$G$12</f>
        <v>113362403</v>
      </c>
      <c r="B2611" s="426" t="str">
        <f>'Page 1 - General Information'!$G$16</f>
        <v>2562</v>
      </c>
      <c r="C2611" s="489" t="s">
        <v>19151</v>
      </c>
      <c r="D2611" s="426"/>
      <c r="E2611" s="426"/>
      <c r="F2611" s="426"/>
      <c r="G2611" s="426"/>
      <c r="H2611" s="426"/>
      <c r="I2611" s="426"/>
      <c r="J2611" s="426"/>
      <c r="K2611" s="426"/>
      <c r="L2611" s="426"/>
      <c r="M2611" s="426"/>
      <c r="N2611" s="426" t="s">
        <v>4157</v>
      </c>
      <c r="O2611" s="490">
        <f>INDEX('Page 2 - Team Information'!$K$14:$AP$184,Y2611,X2611)</f>
        <v>0</v>
      </c>
      <c r="P2611" s="426"/>
      <c r="Q2611" s="426"/>
      <c r="R2611" s="426"/>
      <c r="S2611" s="426" t="s">
        <v>6708</v>
      </c>
      <c r="T2611" s="426"/>
      <c r="U2611" s="426"/>
      <c r="V2611" s="426"/>
      <c r="W2611" s="426"/>
      <c r="X2611" s="491">
        <v>22</v>
      </c>
      <c r="Y2611" s="491">
        <v>141</v>
      </c>
    </row>
    <row r="2612" spans="1:25">
      <c r="A2612" s="426">
        <f>'Page 1 - General Information'!$G$12</f>
        <v>113362403</v>
      </c>
      <c r="B2612" s="426" t="str">
        <f>'Page 1 - General Information'!$G$16</f>
        <v>2562</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c r="A2613" s="426">
        <f>'Page 1 - General Information'!$G$12</f>
        <v>113362403</v>
      </c>
      <c r="B2613" s="426" t="str">
        <f>'Page 1 - General Information'!$G$16</f>
        <v>2562</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c r="A2614" s="426">
        <f>'Page 1 - General Information'!$G$12</f>
        <v>113362403</v>
      </c>
      <c r="B2614" s="426" t="str">
        <f>'Page 1 - General Information'!$G$16</f>
        <v>2562</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f>INDEX('Page 2 - Team Information'!$K$14:$AP$184,Y2614,X2614)</f>
        <v>0</v>
      </c>
      <c r="W2614" s="426"/>
      <c r="X2614" s="491">
        <v>7</v>
      </c>
      <c r="Y2614" s="491">
        <v>142</v>
      </c>
    </row>
    <row r="2615" spans="1:25">
      <c r="A2615" s="426">
        <f>'Page 1 - General Information'!$G$12</f>
        <v>113362403</v>
      </c>
      <c r="B2615" s="426" t="str">
        <f>'Page 1 - General Information'!$G$16</f>
        <v>2562</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
      </c>
      <c r="U2615" s="426"/>
      <c r="V2615" s="426"/>
      <c r="W2615" s="426"/>
      <c r="X2615" s="491">
        <v>9</v>
      </c>
      <c r="Y2615" s="491">
        <v>142</v>
      </c>
    </row>
    <row r="2616" spans="1:25">
      <c r="A2616" s="426">
        <f>'Page 1 - General Information'!$G$12</f>
        <v>113362403</v>
      </c>
      <c r="B2616" s="426" t="str">
        <f>'Page 1 - General Information'!$G$16</f>
        <v>2562</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c r="A2617" s="426">
        <f>'Page 1 - General Information'!$G$12</f>
        <v>113362403</v>
      </c>
      <c r="B2617" s="426" t="str">
        <f>'Page 1 - General Information'!$G$16</f>
        <v>2562</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c r="A2618" s="426">
        <f>'Page 1 - General Information'!$G$12</f>
        <v>113362403</v>
      </c>
      <c r="B2618" s="426" t="str">
        <f>'Page 1 - General Information'!$G$16</f>
        <v>2562</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c r="A2619" s="426">
        <f>'Page 1 - General Information'!$G$12</f>
        <v>113362403</v>
      </c>
      <c r="B2619" s="426" t="str">
        <f>'Page 1 - General Information'!$G$16</f>
        <v>2562</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c r="A2620" s="426">
        <f>'Page 1 - General Information'!$G$12</f>
        <v>113362403</v>
      </c>
      <c r="B2620" s="426" t="str">
        <f>'Page 1 - General Information'!$G$16</f>
        <v>2562</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c r="A2621" s="426">
        <f>'Page 1 - General Information'!$G$12</f>
        <v>113362403</v>
      </c>
      <c r="B2621" s="426" t="str">
        <f>'Page 1 - General Information'!$G$16</f>
        <v>2562</v>
      </c>
      <c r="C2621" s="489" t="s">
        <v>19151</v>
      </c>
      <c r="D2621" s="426"/>
      <c r="E2621" s="426"/>
      <c r="F2621" s="426"/>
      <c r="G2621" s="426"/>
      <c r="H2621" s="426"/>
      <c r="I2621" s="426"/>
      <c r="J2621" s="426"/>
      <c r="K2621" s="426"/>
      <c r="L2621" s="426"/>
      <c r="M2621" s="426"/>
      <c r="N2621" s="426" t="s">
        <v>4157</v>
      </c>
      <c r="O2621" s="490">
        <f>INDEX('Page 2 - Team Information'!$K$14:$AP$184,Y2621,X2621)</f>
        <v>0</v>
      </c>
      <c r="P2621" s="426"/>
      <c r="Q2621" s="426"/>
      <c r="R2621" s="426"/>
      <c r="S2621" s="426" t="s">
        <v>10205</v>
      </c>
      <c r="T2621" s="426"/>
      <c r="U2621" s="426"/>
      <c r="V2621" s="426"/>
      <c r="W2621" s="426"/>
      <c r="X2621" s="491">
        <v>16</v>
      </c>
      <c r="Y2621" s="491">
        <v>142</v>
      </c>
    </row>
    <row r="2622" spans="1:25">
      <c r="A2622" s="426">
        <f>'Page 1 - General Information'!$G$12</f>
        <v>113362403</v>
      </c>
      <c r="B2622" s="426" t="str">
        <f>'Page 1 - General Information'!$G$16</f>
        <v>2562</v>
      </c>
      <c r="C2622" s="489" t="s">
        <v>19151</v>
      </c>
      <c r="D2622" s="426"/>
      <c r="E2622" s="426"/>
      <c r="F2622" s="426"/>
      <c r="G2622" s="426"/>
      <c r="H2622" s="426"/>
      <c r="I2622" s="426"/>
      <c r="J2622" s="426"/>
      <c r="K2622" s="426"/>
      <c r="L2622" s="426"/>
      <c r="M2622" s="426"/>
      <c r="N2622" s="426" t="s">
        <v>4157</v>
      </c>
      <c r="O2622" s="490">
        <f>INDEX('Page 2 - Team Information'!$K$14:$AP$184,Y2622,X2622)</f>
        <v>0</v>
      </c>
      <c r="P2622" s="426"/>
      <c r="Q2622" s="426"/>
      <c r="R2622" s="426"/>
      <c r="S2622" s="426" t="s">
        <v>10206</v>
      </c>
      <c r="T2622" s="426"/>
      <c r="U2622" s="426"/>
      <c r="V2622" s="426"/>
      <c r="W2622" s="426"/>
      <c r="X2622" s="491">
        <v>17</v>
      </c>
      <c r="Y2622" s="491">
        <v>142</v>
      </c>
    </row>
    <row r="2623" spans="1:25">
      <c r="A2623" s="426">
        <f>'Page 1 - General Information'!$G$12</f>
        <v>113362403</v>
      </c>
      <c r="B2623" s="426" t="str">
        <f>'Page 1 - General Information'!$G$16</f>
        <v>2562</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c r="A2624" s="426">
        <f>'Page 1 - General Information'!$G$12</f>
        <v>113362403</v>
      </c>
      <c r="B2624" s="426" t="str">
        <f>'Page 1 - General Information'!$G$16</f>
        <v>2562</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c r="A2625" s="426">
        <f>'Page 1 - General Information'!$G$12</f>
        <v>113362403</v>
      </c>
      <c r="B2625" s="426" t="str">
        <f>'Page 1 - General Information'!$G$16</f>
        <v>2562</v>
      </c>
      <c r="C2625" s="489" t="s">
        <v>19151</v>
      </c>
      <c r="D2625" s="426"/>
      <c r="E2625" s="426"/>
      <c r="F2625" s="426"/>
      <c r="G2625" s="426"/>
      <c r="H2625" s="426"/>
      <c r="I2625" s="426"/>
      <c r="J2625" s="426"/>
      <c r="K2625" s="426"/>
      <c r="L2625" s="426"/>
      <c r="M2625" s="426"/>
      <c r="N2625" s="426" t="s">
        <v>4157</v>
      </c>
      <c r="O2625" s="490">
        <f>INDEX('Page 2 - Team Information'!$K$14:$AP$184,Y2625,X2625)</f>
        <v>0</v>
      </c>
      <c r="P2625" s="426"/>
      <c r="Q2625" s="426"/>
      <c r="R2625" s="426"/>
      <c r="S2625" s="426" t="s">
        <v>10209</v>
      </c>
      <c r="T2625" s="426"/>
      <c r="U2625" s="426"/>
      <c r="V2625" s="426"/>
      <c r="W2625" s="426"/>
      <c r="X2625" s="491">
        <v>21</v>
      </c>
      <c r="Y2625" s="491">
        <v>142</v>
      </c>
    </row>
    <row r="2626" spans="1:25">
      <c r="A2626" s="426">
        <f>'Page 1 - General Information'!$G$12</f>
        <v>113362403</v>
      </c>
      <c r="B2626" s="426" t="str">
        <f>'Page 1 - General Information'!$G$16</f>
        <v>2562</v>
      </c>
      <c r="C2626" s="489" t="s">
        <v>19151</v>
      </c>
      <c r="D2626" s="426"/>
      <c r="E2626" s="426"/>
      <c r="F2626" s="426"/>
      <c r="G2626" s="426"/>
      <c r="H2626" s="426"/>
      <c r="I2626" s="426"/>
      <c r="J2626" s="426"/>
      <c r="K2626" s="426"/>
      <c r="L2626" s="426"/>
      <c r="M2626" s="426"/>
      <c r="N2626" s="426" t="s">
        <v>4157</v>
      </c>
      <c r="O2626" s="490">
        <f>INDEX('Page 2 - Team Information'!$K$14:$AP$184,Y2626,X2626)</f>
        <v>0</v>
      </c>
      <c r="P2626" s="426"/>
      <c r="Q2626" s="426"/>
      <c r="R2626" s="426"/>
      <c r="S2626" s="426" t="s">
        <v>10210</v>
      </c>
      <c r="T2626" s="426"/>
      <c r="U2626" s="426"/>
      <c r="V2626" s="426"/>
      <c r="W2626" s="426"/>
      <c r="X2626" s="491">
        <v>22</v>
      </c>
      <c r="Y2626" s="491">
        <v>142</v>
      </c>
    </row>
    <row r="2627" spans="1:25">
      <c r="A2627" s="426">
        <f>'Page 1 - General Information'!$G$12</f>
        <v>113362403</v>
      </c>
      <c r="B2627" s="426" t="str">
        <f>'Page 1 - General Information'!$G$16</f>
        <v>2562</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c r="A2628" s="426">
        <f>'Page 1 - General Information'!$G$12</f>
        <v>113362403</v>
      </c>
      <c r="B2628" s="426" t="str">
        <f>'Page 1 - General Information'!$G$16</f>
        <v>2562</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c r="A2629" s="426">
        <f>'Page 1 - General Information'!$G$12</f>
        <v>113362403</v>
      </c>
      <c r="B2629" s="426" t="str">
        <f>'Page 1 - General Information'!$G$16</f>
        <v>2562</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c r="A2630" s="426">
        <f>'Page 1 - General Information'!$G$12</f>
        <v>113362403</v>
      </c>
      <c r="B2630" s="426" t="str">
        <f>'Page 1 - General Information'!$G$16</f>
        <v>2562</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c r="A2631" s="426">
        <f>'Page 1 - General Information'!$G$12</f>
        <v>113362403</v>
      </c>
      <c r="B2631" s="426" t="str">
        <f>'Page 1 - General Information'!$G$16</f>
        <v>2562</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c r="A2632" s="426">
        <f>'Page 1 - General Information'!$G$12</f>
        <v>113362403</v>
      </c>
      <c r="B2632" s="426" t="str">
        <f>'Page 1 - General Information'!$G$16</f>
        <v>2562</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c r="A2633" s="426">
        <f>'Page 1 - General Information'!$G$12</f>
        <v>113362403</v>
      </c>
      <c r="B2633" s="426" t="str">
        <f>'Page 1 - General Information'!$G$16</f>
        <v>2562</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c r="A2634" s="426">
        <f>'Page 1 - General Information'!$G$12</f>
        <v>113362403</v>
      </c>
      <c r="B2634" s="426" t="str">
        <f>'Page 1 - General Information'!$G$16</f>
        <v>2562</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c r="A2635" s="426">
        <f>'Page 1 - General Information'!$G$12</f>
        <v>113362403</v>
      </c>
      <c r="B2635" s="426" t="str">
        <f>'Page 1 - General Information'!$G$16</f>
        <v>2562</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c r="A2636" s="426">
        <f>'Page 1 - General Information'!$G$12</f>
        <v>113362403</v>
      </c>
      <c r="B2636" s="426" t="str">
        <f>'Page 1 - General Information'!$G$16</f>
        <v>2562</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c r="A2637" s="426">
        <f>'Page 1 - General Information'!$G$12</f>
        <v>113362403</v>
      </c>
      <c r="B2637" s="426" t="str">
        <f>'Page 1 - General Information'!$G$16</f>
        <v>2562</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c r="A2638" s="426">
        <f>'Page 1 - General Information'!$G$12</f>
        <v>113362403</v>
      </c>
      <c r="B2638" s="426" t="str">
        <f>'Page 1 - General Information'!$G$16</f>
        <v>2562</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c r="A2639" s="426">
        <f>'Page 1 - General Information'!$G$12</f>
        <v>113362403</v>
      </c>
      <c r="B2639" s="426" t="str">
        <f>'Page 1 - General Information'!$G$16</f>
        <v>2562</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c r="A2640" s="426">
        <f>'Page 1 - General Information'!$G$12</f>
        <v>113362403</v>
      </c>
      <c r="B2640" s="426" t="str">
        <f>'Page 1 - General Information'!$G$16</f>
        <v>2562</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c r="A2641" s="426">
        <f>'Page 1 - General Information'!$G$12</f>
        <v>113362403</v>
      </c>
      <c r="B2641" s="426" t="str">
        <f>'Page 1 - General Information'!$G$16</f>
        <v>2562</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c r="A2642" s="426">
        <f>'Page 1 - General Information'!$G$12</f>
        <v>113362403</v>
      </c>
      <c r="B2642" s="426" t="str">
        <f>'Page 1 - General Information'!$G$16</f>
        <v>2562</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c r="A2643" s="426">
        <f>'Page 1 - General Information'!$G$12</f>
        <v>113362403</v>
      </c>
      <c r="B2643" s="426" t="str">
        <f>'Page 1 - General Information'!$G$16</f>
        <v>2562</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c r="A2644" s="426">
        <f>'Page 1 - General Information'!$G$12</f>
        <v>113362403</v>
      </c>
      <c r="B2644" s="426" t="str">
        <f>'Page 1 - General Information'!$G$16</f>
        <v>2562</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c r="A2645" s="426">
        <f>'Page 1 - General Information'!$G$12</f>
        <v>113362403</v>
      </c>
      <c r="B2645" s="426" t="str">
        <f>'Page 1 - General Information'!$G$16</f>
        <v>2562</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c r="A2646" s="426">
        <f>'Page 1 - General Information'!$G$12</f>
        <v>113362403</v>
      </c>
      <c r="B2646" s="426" t="str">
        <f>'Page 1 - General Information'!$G$16</f>
        <v>2562</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c r="A2647" s="426">
        <f>'Page 1 - General Information'!$G$12</f>
        <v>113362403</v>
      </c>
      <c r="B2647" s="426" t="str">
        <f>'Page 1 - General Information'!$G$16</f>
        <v>2562</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c r="A2648" s="426">
        <f>'Page 1 - General Information'!$G$12</f>
        <v>113362403</v>
      </c>
      <c r="B2648" s="426" t="str">
        <f>'Page 1 - General Information'!$G$16</f>
        <v>2562</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c r="A2649" s="426">
        <f>'Page 1 - General Information'!$G$12</f>
        <v>113362403</v>
      </c>
      <c r="B2649" s="426" t="str">
        <f>'Page 1 - General Information'!$G$16</f>
        <v>2562</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c r="A2650" s="426">
        <f>'Page 1 - General Information'!$G$12</f>
        <v>113362403</v>
      </c>
      <c r="B2650" s="426" t="str">
        <f>'Page 1 - General Information'!$G$16</f>
        <v>2562</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c r="A2651" s="426">
        <f>'Page 1 - General Information'!$G$12</f>
        <v>113362403</v>
      </c>
      <c r="B2651" s="426" t="str">
        <f>'Page 1 - General Information'!$G$16</f>
        <v>2562</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c r="A2652" s="426">
        <f>'Page 1 - General Information'!$G$12</f>
        <v>113362403</v>
      </c>
      <c r="B2652" s="426" t="str">
        <f>'Page 1 - General Information'!$G$16</f>
        <v>2562</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c r="A2653" s="426">
        <f>'Page 1 - General Information'!$G$12</f>
        <v>113362403</v>
      </c>
      <c r="B2653" s="426" t="str">
        <f>'Page 1 - General Information'!$G$16</f>
        <v>2562</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c r="A2654" s="426">
        <f>'Page 1 - General Information'!$G$12</f>
        <v>113362403</v>
      </c>
      <c r="B2654" s="426" t="str">
        <f>'Page 1 - General Information'!$G$16</f>
        <v>2562</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c r="A2655" s="426">
        <f>'Page 1 - General Information'!$G$12</f>
        <v>113362403</v>
      </c>
      <c r="B2655" s="426" t="str">
        <f>'Page 1 - General Information'!$G$16</f>
        <v>2562</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c r="A2656" s="426">
        <f>'Page 1 - General Information'!$G$12</f>
        <v>113362403</v>
      </c>
      <c r="B2656" s="426" t="str">
        <f>'Page 1 - General Information'!$G$16</f>
        <v>2562</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c r="A2657" s="426">
        <f>'Page 1 - General Information'!$G$12</f>
        <v>113362403</v>
      </c>
      <c r="B2657" s="426" t="str">
        <f>'Page 1 - General Information'!$G$16</f>
        <v>2562</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c r="A2658" s="426">
        <f>'Page 1 - General Information'!$G$12</f>
        <v>113362403</v>
      </c>
      <c r="B2658" s="426" t="str">
        <f>'Page 1 - General Information'!$G$16</f>
        <v>2562</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c r="A2659" s="426">
        <f>'Page 1 - General Information'!$G$12</f>
        <v>113362403</v>
      </c>
      <c r="B2659" s="426" t="str">
        <f>'Page 1 - General Information'!$G$16</f>
        <v>2562</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c r="A2660" s="426">
        <f>'Page 1 - General Information'!$G$12</f>
        <v>113362403</v>
      </c>
      <c r="B2660" s="426" t="str">
        <f>'Page 1 - General Information'!$G$16</f>
        <v>2562</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c r="A2661" s="426">
        <f>'Page 1 - General Information'!$G$12</f>
        <v>113362403</v>
      </c>
      <c r="B2661" s="426" t="str">
        <f>'Page 1 - General Information'!$G$16</f>
        <v>2562</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c r="A2662" s="426">
        <f>'Page 1 - General Information'!$G$12</f>
        <v>113362403</v>
      </c>
      <c r="B2662" s="426" t="str">
        <f>'Page 1 - General Information'!$G$16</f>
        <v>2562</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c r="A2663" s="426">
        <f>'Page 1 - General Information'!$G$12</f>
        <v>113362403</v>
      </c>
      <c r="B2663" s="426" t="str">
        <f>'Page 1 - General Information'!$G$16</f>
        <v>2562</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c r="A2664" s="426">
        <f>'Page 1 - General Information'!$G$12</f>
        <v>113362403</v>
      </c>
      <c r="B2664" s="426" t="str">
        <f>'Page 1 - General Information'!$G$16</f>
        <v>2562</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c r="A2665" s="426">
        <f>'Page 1 - General Information'!$G$12</f>
        <v>113362403</v>
      </c>
      <c r="B2665" s="426" t="str">
        <f>'Page 1 - General Information'!$G$16</f>
        <v>2562</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c r="A2666" s="426">
        <f>'Page 1 - General Information'!$G$12</f>
        <v>113362403</v>
      </c>
      <c r="B2666" s="426" t="str">
        <f>'Page 1 - General Information'!$G$16</f>
        <v>2562</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c r="A2667" s="426">
        <f>'Page 1 - General Information'!$G$12</f>
        <v>113362403</v>
      </c>
      <c r="B2667" s="426" t="str">
        <f>'Page 1 - General Information'!$G$16</f>
        <v>2562</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c r="A2668" s="426">
        <f>'Page 1 - General Information'!$G$12</f>
        <v>113362403</v>
      </c>
      <c r="B2668" s="426" t="str">
        <f>'Page 1 - General Information'!$G$16</f>
        <v>2562</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c r="A2669" s="426">
        <f>'Page 1 - General Information'!$G$12</f>
        <v>113362403</v>
      </c>
      <c r="B2669" s="426" t="str">
        <f>'Page 1 - General Information'!$G$16</f>
        <v>2562</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c r="A2670" s="426">
        <f>'Page 1 - General Information'!$G$12</f>
        <v>113362403</v>
      </c>
      <c r="B2670" s="426" t="str">
        <f>'Page 1 - General Information'!$G$16</f>
        <v>2562</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c r="A2671" s="426">
        <f>'Page 1 - General Information'!$G$12</f>
        <v>113362403</v>
      </c>
      <c r="B2671" s="426" t="str">
        <f>'Page 1 - General Information'!$G$16</f>
        <v>2562</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c r="A2672" s="426">
        <f>'Page 1 - General Information'!$G$12</f>
        <v>113362403</v>
      </c>
      <c r="B2672" s="426" t="str">
        <f>'Page 1 - General Information'!$G$16</f>
        <v>2562</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c r="A2673" s="426">
        <f>'Page 1 - General Information'!$G$12</f>
        <v>113362403</v>
      </c>
      <c r="B2673" s="426" t="str">
        <f>'Page 1 - General Information'!$G$16</f>
        <v>2562</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c r="A2674" s="426">
        <f>'Page 1 - General Information'!$G$12</f>
        <v>113362403</v>
      </c>
      <c r="B2674" s="426" t="str">
        <f>'Page 1 - General Information'!$G$16</f>
        <v>2562</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f>INDEX('Page 2 - Team Information'!$K$14:$AP$184,Y2674,X2674)</f>
        <v>0</v>
      </c>
      <c r="W2674" s="426"/>
      <c r="X2674" s="491">
        <v>7</v>
      </c>
      <c r="Y2674" s="491">
        <v>146</v>
      </c>
    </row>
    <row r="2675" spans="1:25">
      <c r="A2675" s="426">
        <f>'Page 1 - General Information'!$G$12</f>
        <v>113362403</v>
      </c>
      <c r="B2675" s="426" t="str">
        <f>'Page 1 - General Information'!$G$16</f>
        <v>2562</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
      </c>
      <c r="U2675" s="426"/>
      <c r="V2675" s="426"/>
      <c r="W2675" s="426"/>
      <c r="X2675" s="491">
        <v>9</v>
      </c>
      <c r="Y2675" s="491">
        <v>146</v>
      </c>
    </row>
    <row r="2676" spans="1:25">
      <c r="A2676" s="426">
        <f>'Page 1 - General Information'!$G$12</f>
        <v>113362403</v>
      </c>
      <c r="B2676" s="426" t="str">
        <f>'Page 1 - General Information'!$G$16</f>
        <v>2562</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c r="A2677" s="426">
        <f>'Page 1 - General Information'!$G$12</f>
        <v>113362403</v>
      </c>
      <c r="B2677" s="426" t="str">
        <f>'Page 1 - General Information'!$G$16</f>
        <v>2562</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c r="A2678" s="426">
        <f>'Page 1 - General Information'!$G$12</f>
        <v>113362403</v>
      </c>
      <c r="B2678" s="426" t="str">
        <f>'Page 1 - General Information'!$G$16</f>
        <v>2562</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c r="A2679" s="426">
        <f>'Page 1 - General Information'!$G$12</f>
        <v>113362403</v>
      </c>
      <c r="B2679" s="426" t="str">
        <f>'Page 1 - General Information'!$G$16</f>
        <v>2562</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c r="A2680" s="426">
        <f>'Page 1 - General Information'!$G$12</f>
        <v>113362403</v>
      </c>
      <c r="B2680" s="426" t="str">
        <f>'Page 1 - General Information'!$G$16</f>
        <v>2562</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c r="A2681" s="426">
        <f>'Page 1 - General Information'!$G$12</f>
        <v>113362403</v>
      </c>
      <c r="B2681" s="426" t="str">
        <f>'Page 1 - General Information'!$G$16</f>
        <v>2562</v>
      </c>
      <c r="C2681" s="489" t="s">
        <v>19151</v>
      </c>
      <c r="D2681" s="426"/>
      <c r="E2681" s="426"/>
      <c r="F2681" s="426"/>
      <c r="G2681" s="426"/>
      <c r="H2681" s="426"/>
      <c r="I2681" s="426"/>
      <c r="J2681" s="426"/>
      <c r="K2681" s="426"/>
      <c r="L2681" s="426"/>
      <c r="M2681" s="426"/>
      <c r="N2681" s="426" t="s">
        <v>4157</v>
      </c>
      <c r="O2681" s="490">
        <f>INDEX('Page 2 - Team Information'!$K$14:$AP$184,Y2681,X2681)</f>
        <v>0</v>
      </c>
      <c r="P2681" s="426"/>
      <c r="Q2681" s="426"/>
      <c r="R2681" s="426"/>
      <c r="S2681" s="426" t="s">
        <v>6763</v>
      </c>
      <c r="T2681" s="426"/>
      <c r="U2681" s="426"/>
      <c r="V2681" s="426"/>
      <c r="W2681" s="426"/>
      <c r="X2681" s="491">
        <v>16</v>
      </c>
      <c r="Y2681" s="491">
        <v>146</v>
      </c>
    </row>
    <row r="2682" spans="1:25">
      <c r="A2682" s="426">
        <f>'Page 1 - General Information'!$G$12</f>
        <v>113362403</v>
      </c>
      <c r="B2682" s="426" t="str">
        <f>'Page 1 - General Information'!$G$16</f>
        <v>2562</v>
      </c>
      <c r="C2682" s="489" t="s">
        <v>19151</v>
      </c>
      <c r="D2682" s="426"/>
      <c r="E2682" s="426"/>
      <c r="F2682" s="426"/>
      <c r="G2682" s="426"/>
      <c r="H2682" s="426"/>
      <c r="I2682" s="426"/>
      <c r="J2682" s="426"/>
      <c r="K2682" s="426"/>
      <c r="L2682" s="426"/>
      <c r="M2682" s="426"/>
      <c r="N2682" s="426" t="s">
        <v>4157</v>
      </c>
      <c r="O2682" s="490">
        <f>INDEX('Page 2 - Team Information'!$K$14:$AP$184,Y2682,X2682)</f>
        <v>0</v>
      </c>
      <c r="P2682" s="426"/>
      <c r="Q2682" s="426"/>
      <c r="R2682" s="426"/>
      <c r="S2682" s="426" t="s">
        <v>6764</v>
      </c>
      <c r="T2682" s="426"/>
      <c r="U2682" s="426"/>
      <c r="V2682" s="426"/>
      <c r="W2682" s="426"/>
      <c r="X2682" s="491">
        <v>17</v>
      </c>
      <c r="Y2682" s="491">
        <v>146</v>
      </c>
    </row>
    <row r="2683" spans="1:25">
      <c r="A2683" s="426">
        <f>'Page 1 - General Information'!$G$12</f>
        <v>113362403</v>
      </c>
      <c r="B2683" s="426" t="str">
        <f>'Page 1 - General Information'!$G$16</f>
        <v>2562</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c r="A2684" s="426">
        <f>'Page 1 - General Information'!$G$12</f>
        <v>113362403</v>
      </c>
      <c r="B2684" s="426" t="str">
        <f>'Page 1 - General Information'!$G$16</f>
        <v>2562</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c r="A2685" s="426">
        <f>'Page 1 - General Information'!$G$12</f>
        <v>113362403</v>
      </c>
      <c r="B2685" s="426" t="str">
        <f>'Page 1 - General Information'!$G$16</f>
        <v>2562</v>
      </c>
      <c r="C2685" s="489" t="s">
        <v>19151</v>
      </c>
      <c r="D2685" s="426"/>
      <c r="E2685" s="426"/>
      <c r="F2685" s="426"/>
      <c r="G2685" s="426"/>
      <c r="H2685" s="426"/>
      <c r="I2685" s="426"/>
      <c r="J2685" s="426"/>
      <c r="K2685" s="426"/>
      <c r="L2685" s="426"/>
      <c r="M2685" s="426"/>
      <c r="N2685" s="426" t="s">
        <v>4157</v>
      </c>
      <c r="O2685" s="490">
        <f>INDEX('Page 2 - Team Information'!$K$14:$AP$184,Y2685,X2685)</f>
        <v>0</v>
      </c>
      <c r="P2685" s="426"/>
      <c r="Q2685" s="426"/>
      <c r="R2685" s="426"/>
      <c r="S2685" s="426" t="s">
        <v>6767</v>
      </c>
      <c r="T2685" s="426"/>
      <c r="U2685" s="426"/>
      <c r="V2685" s="426"/>
      <c r="W2685" s="426"/>
      <c r="X2685" s="491">
        <v>21</v>
      </c>
      <c r="Y2685" s="491">
        <v>146</v>
      </c>
    </row>
    <row r="2686" spans="1:25">
      <c r="A2686" s="426">
        <f>'Page 1 - General Information'!$G$12</f>
        <v>113362403</v>
      </c>
      <c r="B2686" s="426" t="str">
        <f>'Page 1 - General Information'!$G$16</f>
        <v>2562</v>
      </c>
      <c r="C2686" s="489" t="s">
        <v>19151</v>
      </c>
      <c r="D2686" s="426"/>
      <c r="E2686" s="426"/>
      <c r="F2686" s="426"/>
      <c r="G2686" s="426"/>
      <c r="H2686" s="426"/>
      <c r="I2686" s="426"/>
      <c r="J2686" s="426"/>
      <c r="K2686" s="426"/>
      <c r="L2686" s="426"/>
      <c r="M2686" s="426"/>
      <c r="N2686" s="426" t="s">
        <v>4157</v>
      </c>
      <c r="O2686" s="490">
        <f>INDEX('Page 2 - Team Information'!$K$14:$AP$184,Y2686,X2686)</f>
        <v>0</v>
      </c>
      <c r="P2686" s="426"/>
      <c r="Q2686" s="426"/>
      <c r="R2686" s="426"/>
      <c r="S2686" s="426" t="s">
        <v>6768</v>
      </c>
      <c r="T2686" s="426"/>
      <c r="U2686" s="426"/>
      <c r="V2686" s="426"/>
      <c r="W2686" s="426"/>
      <c r="X2686" s="491">
        <v>22</v>
      </c>
      <c r="Y2686" s="491">
        <v>146</v>
      </c>
    </row>
    <row r="2687" spans="1:25">
      <c r="A2687" s="426">
        <f>'Page 1 - General Information'!$G$12</f>
        <v>113362403</v>
      </c>
      <c r="B2687" s="426" t="str">
        <f>'Page 1 - General Information'!$G$16</f>
        <v>2562</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f>INDEX('Page 2 - Team Information'!$K$14:$AP$184,Y2687,X2687)</f>
        <v>0</v>
      </c>
      <c r="W2687" s="426"/>
      <c r="X2687" s="491">
        <v>5</v>
      </c>
      <c r="Y2687" s="491">
        <v>147</v>
      </c>
    </row>
    <row r="2688" spans="1:25">
      <c r="A2688" s="426">
        <f>'Page 1 - General Information'!$G$12</f>
        <v>113362403</v>
      </c>
      <c r="B2688" s="426" t="str">
        <f>'Page 1 - General Information'!$G$16</f>
        <v>2562</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c r="A2689" s="426">
        <f>'Page 1 - General Information'!$G$12</f>
        <v>113362403</v>
      </c>
      <c r="B2689" s="426" t="str">
        <f>'Page 1 - General Information'!$G$16</f>
        <v>2562</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c r="A2690" s="426">
        <f>'Page 1 - General Information'!$G$12</f>
        <v>113362403</v>
      </c>
      <c r="B2690" s="426" t="str">
        <f>'Page 1 - General Information'!$G$16</f>
        <v>2562</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
      </c>
      <c r="U2690" s="426"/>
      <c r="V2690" s="426"/>
      <c r="W2690" s="426"/>
      <c r="X2690" s="491">
        <v>9</v>
      </c>
      <c r="Y2690" s="491">
        <v>147</v>
      </c>
    </row>
    <row r="2691" spans="1:25">
      <c r="A2691" s="426">
        <f>'Page 1 - General Information'!$G$12</f>
        <v>113362403</v>
      </c>
      <c r="B2691" s="426" t="str">
        <f>'Page 1 - General Information'!$G$16</f>
        <v>2562</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c r="A2692" s="426">
        <f>'Page 1 - General Information'!$G$12</f>
        <v>113362403</v>
      </c>
      <c r="B2692" s="426" t="str">
        <f>'Page 1 - General Information'!$G$16</f>
        <v>2562</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c r="A2693" s="426">
        <f>'Page 1 - General Information'!$G$12</f>
        <v>113362403</v>
      </c>
      <c r="B2693" s="426" t="str">
        <f>'Page 1 - General Information'!$G$16</f>
        <v>2562</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c r="A2694" s="426">
        <f>'Page 1 - General Information'!$G$12</f>
        <v>113362403</v>
      </c>
      <c r="B2694" s="426" t="str">
        <f>'Page 1 - General Information'!$G$16</f>
        <v>2562</v>
      </c>
      <c r="C2694" s="489" t="s">
        <v>19151</v>
      </c>
      <c r="D2694" s="426"/>
      <c r="E2694" s="426"/>
      <c r="F2694" s="426"/>
      <c r="G2694" s="426"/>
      <c r="H2694" s="426"/>
      <c r="I2694" s="426"/>
      <c r="J2694" s="426"/>
      <c r="K2694" s="426"/>
      <c r="L2694" s="426"/>
      <c r="M2694" s="426"/>
      <c r="N2694" s="426" t="s">
        <v>4157</v>
      </c>
      <c r="O2694" s="490">
        <f>INDEX('Page 2 - Team Information'!$K$14:$AP$184,Y2694,X2694)</f>
        <v>0</v>
      </c>
      <c r="P2694" s="426"/>
      <c r="Q2694" s="426"/>
      <c r="R2694" s="426"/>
      <c r="S2694" s="426" t="s">
        <v>6776</v>
      </c>
      <c r="T2694" s="426"/>
      <c r="U2694" s="426"/>
      <c r="V2694" s="426"/>
      <c r="W2694" s="426"/>
      <c r="X2694" s="491">
        <v>14</v>
      </c>
      <c r="Y2694" s="491">
        <v>147</v>
      </c>
    </row>
    <row r="2695" spans="1:25">
      <c r="A2695" s="426">
        <f>'Page 1 - General Information'!$G$12</f>
        <v>113362403</v>
      </c>
      <c r="B2695" s="426" t="str">
        <f>'Page 1 - General Information'!$G$16</f>
        <v>2562</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c r="A2696" s="426">
        <f>'Page 1 - General Information'!$G$12</f>
        <v>113362403</v>
      </c>
      <c r="B2696" s="426" t="str">
        <f>'Page 1 - General Information'!$G$16</f>
        <v>2562</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c r="A2697" s="426">
        <f>'Page 1 - General Information'!$G$12</f>
        <v>113362403</v>
      </c>
      <c r="B2697" s="426" t="str">
        <f>'Page 1 - General Information'!$G$16</f>
        <v>2562</v>
      </c>
      <c r="C2697" s="489" t="s">
        <v>19151</v>
      </c>
      <c r="D2697" s="426"/>
      <c r="E2697" s="426"/>
      <c r="F2697" s="426"/>
      <c r="G2697" s="426"/>
      <c r="H2697" s="426"/>
      <c r="I2697" s="426"/>
      <c r="J2697" s="426"/>
      <c r="K2697" s="426"/>
      <c r="L2697" s="426"/>
      <c r="M2697" s="426"/>
      <c r="N2697" s="426" t="s">
        <v>4157</v>
      </c>
      <c r="O2697" s="490">
        <f>INDEX('Page 2 - Team Information'!$K$14:$AP$184,Y2697,X2697)</f>
        <v>0</v>
      </c>
      <c r="P2697" s="426"/>
      <c r="Q2697" s="426"/>
      <c r="R2697" s="426"/>
      <c r="S2697" s="426" t="s">
        <v>6779</v>
      </c>
      <c r="T2697" s="426"/>
      <c r="U2697" s="426"/>
      <c r="V2697" s="426"/>
      <c r="W2697" s="426"/>
      <c r="X2697" s="491">
        <v>17</v>
      </c>
      <c r="Y2697" s="491">
        <v>147</v>
      </c>
    </row>
    <row r="2698" spans="1:25">
      <c r="A2698" s="426">
        <f>'Page 1 - General Information'!$G$12</f>
        <v>113362403</v>
      </c>
      <c r="B2698" s="426" t="str">
        <f>'Page 1 - General Information'!$G$16</f>
        <v>2562</v>
      </c>
      <c r="C2698" s="489" t="s">
        <v>19151</v>
      </c>
      <c r="D2698" s="426"/>
      <c r="E2698" s="426"/>
      <c r="F2698" s="426"/>
      <c r="G2698" s="426"/>
      <c r="H2698" s="426"/>
      <c r="I2698" s="426"/>
      <c r="J2698" s="426"/>
      <c r="K2698" s="426"/>
      <c r="L2698" s="426"/>
      <c r="M2698" s="426"/>
      <c r="N2698" s="426" t="s">
        <v>4157</v>
      </c>
      <c r="O2698" s="490">
        <f>INDEX('Page 2 - Team Information'!$K$14:$AP$184,Y2698,X2698)</f>
        <v>0</v>
      </c>
      <c r="P2698" s="426"/>
      <c r="Q2698" s="426"/>
      <c r="R2698" s="426"/>
      <c r="S2698" s="426" t="s">
        <v>6780</v>
      </c>
      <c r="T2698" s="426"/>
      <c r="U2698" s="426"/>
      <c r="V2698" s="426"/>
      <c r="W2698" s="426"/>
      <c r="X2698" s="491">
        <v>19</v>
      </c>
      <c r="Y2698" s="491">
        <v>147</v>
      </c>
    </row>
    <row r="2699" spans="1:25">
      <c r="A2699" s="426">
        <f>'Page 1 - General Information'!$G$12</f>
        <v>113362403</v>
      </c>
      <c r="B2699" s="426" t="str">
        <f>'Page 1 - General Information'!$G$16</f>
        <v>2562</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c r="A2700" s="426">
        <f>'Page 1 - General Information'!$G$12</f>
        <v>113362403</v>
      </c>
      <c r="B2700" s="426" t="str">
        <f>'Page 1 - General Information'!$G$16</f>
        <v>2562</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c r="A2701" s="426">
        <f>'Page 1 - General Information'!$G$12</f>
        <v>113362403</v>
      </c>
      <c r="B2701" s="426" t="str">
        <f>'Page 1 - General Information'!$G$16</f>
        <v>2562</v>
      </c>
      <c r="C2701" s="489" t="s">
        <v>19151</v>
      </c>
      <c r="D2701" s="426"/>
      <c r="E2701" s="426"/>
      <c r="F2701" s="426"/>
      <c r="G2701" s="426"/>
      <c r="H2701" s="426"/>
      <c r="I2701" s="426"/>
      <c r="J2701" s="426"/>
      <c r="K2701" s="426"/>
      <c r="L2701" s="426"/>
      <c r="M2701" s="426"/>
      <c r="N2701" s="426" t="s">
        <v>4157</v>
      </c>
      <c r="O2701" s="490">
        <f>INDEX('Page 2 - Team Information'!$K$14:$AP$184,Y2701,X2701)</f>
        <v>0</v>
      </c>
      <c r="P2701" s="426"/>
      <c r="Q2701" s="426"/>
      <c r="R2701" s="426"/>
      <c r="S2701" s="426" t="s">
        <v>6783</v>
      </c>
      <c r="T2701" s="426"/>
      <c r="U2701" s="426"/>
      <c r="V2701" s="426"/>
      <c r="W2701" s="426"/>
      <c r="X2701" s="491">
        <v>22</v>
      </c>
      <c r="Y2701" s="491">
        <v>147</v>
      </c>
    </row>
    <row r="2702" spans="1:25">
      <c r="A2702" s="426">
        <f>'Page 1 - General Information'!$G$12</f>
        <v>113362403</v>
      </c>
      <c r="B2702" s="426" t="str">
        <f>'Page 1 - General Information'!$G$16</f>
        <v>2562</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c r="A2703" s="426">
        <f>'Page 1 - General Information'!$G$12</f>
        <v>113362403</v>
      </c>
      <c r="B2703" s="426" t="str">
        <f>'Page 1 - General Information'!$G$16</f>
        <v>2562</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c r="A2704" s="426">
        <f>'Page 1 - General Information'!$G$12</f>
        <v>113362403</v>
      </c>
      <c r="B2704" s="426" t="str">
        <f>'Page 1 - General Information'!$G$16</f>
        <v>2562</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c r="A2705" s="426">
        <f>'Page 1 - General Information'!$G$12</f>
        <v>113362403</v>
      </c>
      <c r="B2705" s="426" t="str">
        <f>'Page 1 - General Information'!$G$16</f>
        <v>2562</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c r="A2706" s="426">
        <f>'Page 1 - General Information'!$G$12</f>
        <v>113362403</v>
      </c>
      <c r="B2706" s="426" t="str">
        <f>'Page 1 - General Information'!$G$16</f>
        <v>2562</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c r="A2707" s="426">
        <f>'Page 1 - General Information'!$G$12</f>
        <v>113362403</v>
      </c>
      <c r="B2707" s="426" t="str">
        <f>'Page 1 - General Information'!$G$16</f>
        <v>2562</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c r="A2708" s="426">
        <f>'Page 1 - General Information'!$G$12</f>
        <v>113362403</v>
      </c>
      <c r="B2708" s="426" t="str">
        <f>'Page 1 - General Information'!$G$16</f>
        <v>2562</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c r="A2709" s="426">
        <f>'Page 1 - General Information'!$G$12</f>
        <v>113362403</v>
      </c>
      <c r="B2709" s="426" t="str">
        <f>'Page 1 - General Information'!$G$16</f>
        <v>2562</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c r="A2710" s="426">
        <f>'Page 1 - General Information'!$G$12</f>
        <v>113362403</v>
      </c>
      <c r="B2710" s="426" t="str">
        <f>'Page 1 - General Information'!$G$16</f>
        <v>2562</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c r="A2711" s="426">
        <f>'Page 1 - General Information'!$G$12</f>
        <v>113362403</v>
      </c>
      <c r="B2711" s="426" t="str">
        <f>'Page 1 - General Information'!$G$16</f>
        <v>2562</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c r="A2712" s="426">
        <f>'Page 1 - General Information'!$G$12</f>
        <v>113362403</v>
      </c>
      <c r="B2712" s="426" t="str">
        <f>'Page 1 - General Information'!$G$16</f>
        <v>2562</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c r="A2713" s="426">
        <f>'Page 1 - General Information'!$G$12</f>
        <v>113362403</v>
      </c>
      <c r="B2713" s="426" t="str">
        <f>'Page 1 - General Information'!$G$16</f>
        <v>2562</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c r="A2714" s="426">
        <f>'Page 1 - General Information'!$G$12</f>
        <v>113362403</v>
      </c>
      <c r="B2714" s="426" t="str">
        <f>'Page 1 - General Information'!$G$16</f>
        <v>2562</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c r="A2715" s="426">
        <f>'Page 1 - General Information'!$G$12</f>
        <v>113362403</v>
      </c>
      <c r="B2715" s="426" t="str">
        <f>'Page 1 - General Information'!$G$16</f>
        <v>2562</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c r="A2716" s="426">
        <f>'Page 1 - General Information'!$G$12</f>
        <v>113362403</v>
      </c>
      <c r="B2716" s="426" t="str">
        <f>'Page 1 - General Information'!$G$16</f>
        <v>2562</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c r="A2717" s="426">
        <f>'Page 1 - General Information'!$G$12</f>
        <v>113362403</v>
      </c>
      <c r="B2717" s="426" t="str">
        <f>'Page 1 - General Information'!$G$16</f>
        <v>2562</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c r="A2718" s="426">
        <f>'Page 1 - General Information'!$G$12</f>
        <v>113362403</v>
      </c>
      <c r="B2718" s="426" t="str">
        <f>'Page 1 - General Information'!$G$16</f>
        <v>2562</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f>INDEX('Page 2 - Team Information'!$K$14:$AP$184,Y2718,X2718)</f>
        <v>0</v>
      </c>
      <c r="W2718" s="426"/>
      <c r="X2718" s="491">
        <v>6</v>
      </c>
      <c r="Y2718" s="491">
        <v>149</v>
      </c>
    </row>
    <row r="2719" spans="1:25">
      <c r="A2719" s="426">
        <f>'Page 1 - General Information'!$G$12</f>
        <v>113362403</v>
      </c>
      <c r="B2719" s="426" t="str">
        <f>'Page 1 - General Information'!$G$16</f>
        <v>2562</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c r="A2720" s="426">
        <f>'Page 1 - General Information'!$G$12</f>
        <v>113362403</v>
      </c>
      <c r="B2720" s="426" t="str">
        <f>'Page 1 - General Information'!$G$16</f>
        <v>2562</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
      </c>
      <c r="U2720" s="426"/>
      <c r="V2720" s="426"/>
      <c r="W2720" s="426"/>
      <c r="X2720" s="491">
        <v>9</v>
      </c>
      <c r="Y2720" s="491">
        <v>149</v>
      </c>
    </row>
    <row r="2721" spans="1:25">
      <c r="A2721" s="426">
        <f>'Page 1 - General Information'!$G$12</f>
        <v>113362403</v>
      </c>
      <c r="B2721" s="426" t="str">
        <f>'Page 1 - General Information'!$G$16</f>
        <v>2562</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c r="A2722" s="426">
        <f>'Page 1 - General Information'!$G$12</f>
        <v>113362403</v>
      </c>
      <c r="B2722" s="426" t="str">
        <f>'Page 1 - General Information'!$G$16</f>
        <v>2562</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c r="A2723" s="426">
        <f>'Page 1 - General Information'!$G$12</f>
        <v>113362403</v>
      </c>
      <c r="B2723" s="426" t="str">
        <f>'Page 1 - General Information'!$G$16</f>
        <v>2562</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c r="A2724" s="426">
        <f>'Page 1 - General Information'!$G$12</f>
        <v>113362403</v>
      </c>
      <c r="B2724" s="426" t="str">
        <f>'Page 1 - General Information'!$G$16</f>
        <v>2562</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c r="A2725" s="426">
        <f>'Page 1 - General Information'!$G$12</f>
        <v>113362403</v>
      </c>
      <c r="B2725" s="426" t="str">
        <f>'Page 1 - General Information'!$G$16</f>
        <v>2562</v>
      </c>
      <c r="C2725" s="489" t="s">
        <v>19151</v>
      </c>
      <c r="D2725" s="426"/>
      <c r="E2725" s="426"/>
      <c r="F2725" s="426"/>
      <c r="G2725" s="426"/>
      <c r="H2725" s="426"/>
      <c r="I2725" s="426"/>
      <c r="J2725" s="426"/>
      <c r="K2725" s="426"/>
      <c r="L2725" s="426"/>
      <c r="M2725" s="426"/>
      <c r="N2725" s="426" t="s">
        <v>4157</v>
      </c>
      <c r="O2725" s="490">
        <f>INDEX('Page 2 - Team Information'!$K$14:$AP$184,Y2725,X2725)</f>
        <v>0</v>
      </c>
      <c r="P2725" s="426"/>
      <c r="Q2725" s="426"/>
      <c r="R2725" s="426"/>
      <c r="S2725" s="426" t="s">
        <v>6807</v>
      </c>
      <c r="T2725" s="426"/>
      <c r="U2725" s="426"/>
      <c r="V2725" s="426"/>
      <c r="W2725" s="426"/>
      <c r="X2725" s="491">
        <v>15</v>
      </c>
      <c r="Y2725" s="491">
        <v>149</v>
      </c>
    </row>
    <row r="2726" spans="1:25">
      <c r="A2726" s="426">
        <f>'Page 1 - General Information'!$G$12</f>
        <v>113362403</v>
      </c>
      <c r="B2726" s="426" t="str">
        <f>'Page 1 - General Information'!$G$16</f>
        <v>2562</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c r="A2727" s="426">
        <f>'Page 1 - General Information'!$G$12</f>
        <v>113362403</v>
      </c>
      <c r="B2727" s="426" t="str">
        <f>'Page 1 - General Information'!$G$16</f>
        <v>2562</v>
      </c>
      <c r="C2727" s="489" t="s">
        <v>19151</v>
      </c>
      <c r="D2727" s="426"/>
      <c r="E2727" s="426"/>
      <c r="F2727" s="426"/>
      <c r="G2727" s="426"/>
      <c r="H2727" s="426"/>
      <c r="I2727" s="426"/>
      <c r="J2727" s="426"/>
      <c r="K2727" s="426"/>
      <c r="L2727" s="426"/>
      <c r="M2727" s="426"/>
      <c r="N2727" s="426" t="s">
        <v>4157</v>
      </c>
      <c r="O2727" s="490">
        <f>INDEX('Page 2 - Team Information'!$K$14:$AP$184,Y2727,X2727)</f>
        <v>0</v>
      </c>
      <c r="P2727" s="426"/>
      <c r="Q2727" s="426"/>
      <c r="R2727" s="426"/>
      <c r="S2727" s="426" t="s">
        <v>6809</v>
      </c>
      <c r="T2727" s="426"/>
      <c r="U2727" s="426"/>
      <c r="V2727" s="426"/>
      <c r="W2727" s="426"/>
      <c r="X2727" s="491">
        <v>17</v>
      </c>
      <c r="Y2727" s="491">
        <v>149</v>
      </c>
    </row>
    <row r="2728" spans="1:25">
      <c r="A2728" s="426">
        <f>'Page 1 - General Information'!$G$12</f>
        <v>113362403</v>
      </c>
      <c r="B2728" s="426" t="str">
        <f>'Page 1 - General Information'!$G$16</f>
        <v>2562</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c r="A2729" s="426">
        <f>'Page 1 - General Information'!$G$12</f>
        <v>113362403</v>
      </c>
      <c r="B2729" s="426" t="str">
        <f>'Page 1 - General Information'!$G$16</f>
        <v>2562</v>
      </c>
      <c r="C2729" s="489" t="s">
        <v>19151</v>
      </c>
      <c r="D2729" s="426"/>
      <c r="E2729" s="426"/>
      <c r="F2729" s="426"/>
      <c r="G2729" s="426"/>
      <c r="H2729" s="426"/>
      <c r="I2729" s="426"/>
      <c r="J2729" s="426"/>
      <c r="K2729" s="426"/>
      <c r="L2729" s="426"/>
      <c r="M2729" s="426"/>
      <c r="N2729" s="426" t="s">
        <v>4157</v>
      </c>
      <c r="O2729" s="490">
        <f>INDEX('Page 2 - Team Information'!$K$14:$AP$184,Y2729,X2729)</f>
        <v>0</v>
      </c>
      <c r="P2729" s="426"/>
      <c r="Q2729" s="426"/>
      <c r="R2729" s="426"/>
      <c r="S2729" s="426" t="s">
        <v>6811</v>
      </c>
      <c r="T2729" s="426"/>
      <c r="U2729" s="426"/>
      <c r="V2729" s="426"/>
      <c r="W2729" s="426"/>
      <c r="X2729" s="491">
        <v>20</v>
      </c>
      <c r="Y2729" s="491">
        <v>149</v>
      </c>
    </row>
    <row r="2730" spans="1:25">
      <c r="A2730" s="426">
        <f>'Page 1 - General Information'!$G$12</f>
        <v>113362403</v>
      </c>
      <c r="B2730" s="426" t="str">
        <f>'Page 1 - General Information'!$G$16</f>
        <v>2562</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c r="A2731" s="426">
        <f>'Page 1 - General Information'!$G$12</f>
        <v>113362403</v>
      </c>
      <c r="B2731" s="426" t="str">
        <f>'Page 1 - General Information'!$G$16</f>
        <v>2562</v>
      </c>
      <c r="C2731" s="489" t="s">
        <v>19151</v>
      </c>
      <c r="D2731" s="426"/>
      <c r="E2731" s="426"/>
      <c r="F2731" s="426"/>
      <c r="G2731" s="426"/>
      <c r="H2731" s="426"/>
      <c r="I2731" s="426"/>
      <c r="J2731" s="426"/>
      <c r="K2731" s="426"/>
      <c r="L2731" s="426"/>
      <c r="M2731" s="426"/>
      <c r="N2731" s="426" t="s">
        <v>4157</v>
      </c>
      <c r="O2731" s="490">
        <f>INDEX('Page 2 - Team Information'!$K$14:$AP$184,Y2731,X2731)</f>
        <v>0</v>
      </c>
      <c r="P2731" s="426"/>
      <c r="Q2731" s="426"/>
      <c r="R2731" s="426"/>
      <c r="S2731" s="426" t="s">
        <v>6813</v>
      </c>
      <c r="T2731" s="426"/>
      <c r="U2731" s="426"/>
      <c r="V2731" s="426"/>
      <c r="W2731" s="426"/>
      <c r="X2731" s="491">
        <v>22</v>
      </c>
      <c r="Y2731" s="491">
        <v>149</v>
      </c>
    </row>
    <row r="2732" spans="1:25">
      <c r="A2732" s="426">
        <f>'Page 1 - General Information'!$G$12</f>
        <v>113362403</v>
      </c>
      <c r="B2732" s="426" t="str">
        <f>'Page 1 - General Information'!$G$16</f>
        <v>2562</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c r="A2733" s="426">
        <f>'Page 1 - General Information'!$G$12</f>
        <v>113362403</v>
      </c>
      <c r="B2733" s="426" t="str">
        <f>'Page 1 - General Information'!$G$16</f>
        <v>2562</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c r="A2734" s="426">
        <f>'Page 1 - General Information'!$G$12</f>
        <v>113362403</v>
      </c>
      <c r="B2734" s="426" t="str">
        <f>'Page 1 - General Information'!$G$16</f>
        <v>2562</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c r="A2735" s="426">
        <f>'Page 1 - General Information'!$G$12</f>
        <v>113362403</v>
      </c>
      <c r="B2735" s="426" t="str">
        <f>'Page 1 - General Information'!$G$16</f>
        <v>2562</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c r="A2736" s="426">
        <f>'Page 1 - General Information'!$G$12</f>
        <v>113362403</v>
      </c>
      <c r="B2736" s="426" t="str">
        <f>'Page 1 - General Information'!$G$16</f>
        <v>2562</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c r="A2737" s="426">
        <f>'Page 1 - General Information'!$G$12</f>
        <v>113362403</v>
      </c>
      <c r="B2737" s="426" t="str">
        <f>'Page 1 - General Information'!$G$16</f>
        <v>2562</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c r="A2738" s="426">
        <f>'Page 1 - General Information'!$G$12</f>
        <v>113362403</v>
      </c>
      <c r="B2738" s="426" t="str">
        <f>'Page 1 - General Information'!$G$16</f>
        <v>2562</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c r="A2739" s="426">
        <f>'Page 1 - General Information'!$G$12</f>
        <v>113362403</v>
      </c>
      <c r="B2739" s="426" t="str">
        <f>'Page 1 - General Information'!$G$16</f>
        <v>2562</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c r="A2740" s="426">
        <f>'Page 1 - General Information'!$G$12</f>
        <v>113362403</v>
      </c>
      <c r="B2740" s="426" t="str">
        <f>'Page 1 - General Information'!$G$16</f>
        <v>2562</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c r="A2741" s="426">
        <f>'Page 1 - General Information'!$G$12</f>
        <v>113362403</v>
      </c>
      <c r="B2741" s="426" t="str">
        <f>'Page 1 - General Information'!$G$16</f>
        <v>2562</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c r="A2742" s="426">
        <f>'Page 1 - General Information'!$G$12</f>
        <v>113362403</v>
      </c>
      <c r="B2742" s="426" t="str">
        <f>'Page 1 - General Information'!$G$16</f>
        <v>2562</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c r="A2743" s="426">
        <f>'Page 1 - General Information'!$G$12</f>
        <v>113362403</v>
      </c>
      <c r="B2743" s="426" t="str">
        <f>'Page 1 - General Information'!$G$16</f>
        <v>2562</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c r="A2744" s="426">
        <f>'Page 1 - General Information'!$G$12</f>
        <v>113362403</v>
      </c>
      <c r="B2744" s="426" t="str">
        <f>'Page 1 - General Information'!$G$16</f>
        <v>2562</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c r="A2745" s="426">
        <f>'Page 1 - General Information'!$G$12</f>
        <v>113362403</v>
      </c>
      <c r="B2745" s="426" t="str">
        <f>'Page 1 - General Information'!$G$16</f>
        <v>2562</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c r="A2746" s="426">
        <f>'Page 1 - General Information'!$G$12</f>
        <v>113362403</v>
      </c>
      <c r="B2746" s="426" t="str">
        <f>'Page 1 - General Information'!$G$16</f>
        <v>2562</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c r="A2747" s="426">
        <f>'Page 1 - General Information'!$G$12</f>
        <v>113362403</v>
      </c>
      <c r="B2747" s="426" t="str">
        <f>'Page 1 - General Information'!$G$16</f>
        <v>2562</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c r="A2748" s="426">
        <f>'Page 1 - General Information'!$G$12</f>
        <v>113362403</v>
      </c>
      <c r="B2748" s="426" t="str">
        <f>'Page 1 - General Information'!$G$16</f>
        <v>2562</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f>INDEX('Page 2 - Team Information'!$K$14:$AP$184,Y2748,X2748)</f>
        <v>0</v>
      </c>
      <c r="W2748" s="426"/>
      <c r="X2748" s="491">
        <v>6</v>
      </c>
      <c r="Y2748" s="491">
        <v>151</v>
      </c>
    </row>
    <row r="2749" spans="1:25">
      <c r="A2749" s="426">
        <f>'Page 1 - General Information'!$G$12</f>
        <v>113362403</v>
      </c>
      <c r="B2749" s="426" t="str">
        <f>'Page 1 - General Information'!$G$16</f>
        <v>2562</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c r="A2750" s="426">
        <f>'Page 1 - General Information'!$G$12</f>
        <v>113362403</v>
      </c>
      <c r="B2750" s="426" t="str">
        <f>'Page 1 - General Information'!$G$16</f>
        <v>2562</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
      </c>
      <c r="U2750" s="426"/>
      <c r="V2750" s="426"/>
      <c r="W2750" s="426"/>
      <c r="X2750" s="491">
        <v>9</v>
      </c>
      <c r="Y2750" s="491">
        <v>151</v>
      </c>
    </row>
    <row r="2751" spans="1:25">
      <c r="A2751" s="426">
        <f>'Page 1 - General Information'!$G$12</f>
        <v>113362403</v>
      </c>
      <c r="B2751" s="426" t="str">
        <f>'Page 1 - General Information'!$G$16</f>
        <v>2562</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c r="A2752" s="426">
        <f>'Page 1 - General Information'!$G$12</f>
        <v>113362403</v>
      </c>
      <c r="B2752" s="426" t="str">
        <f>'Page 1 - General Information'!$G$16</f>
        <v>2562</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c r="A2753" s="426">
        <f>'Page 1 - General Information'!$G$12</f>
        <v>113362403</v>
      </c>
      <c r="B2753" s="426" t="str">
        <f>'Page 1 - General Information'!$G$16</f>
        <v>2562</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c r="A2754" s="426">
        <f>'Page 1 - General Information'!$G$12</f>
        <v>113362403</v>
      </c>
      <c r="B2754" s="426" t="str">
        <f>'Page 1 - General Information'!$G$16</f>
        <v>2562</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c r="A2755" s="426">
        <f>'Page 1 - General Information'!$G$12</f>
        <v>113362403</v>
      </c>
      <c r="B2755" s="426" t="str">
        <f>'Page 1 - General Information'!$G$16</f>
        <v>2562</v>
      </c>
      <c r="C2755" s="489" t="s">
        <v>19151</v>
      </c>
      <c r="D2755" s="426"/>
      <c r="E2755" s="426"/>
      <c r="F2755" s="426"/>
      <c r="G2755" s="426"/>
      <c r="H2755" s="426"/>
      <c r="I2755" s="426"/>
      <c r="J2755" s="426"/>
      <c r="K2755" s="426"/>
      <c r="L2755" s="426"/>
      <c r="M2755" s="426"/>
      <c r="N2755" s="426" t="s">
        <v>4157</v>
      </c>
      <c r="O2755" s="490">
        <f>INDEX('Page 2 - Team Information'!$K$14:$AP$184,Y2755,X2755)</f>
        <v>0</v>
      </c>
      <c r="P2755" s="426"/>
      <c r="Q2755" s="426"/>
      <c r="R2755" s="426"/>
      <c r="S2755" s="426" t="s">
        <v>6837</v>
      </c>
      <c r="T2755" s="426"/>
      <c r="U2755" s="426"/>
      <c r="V2755" s="426"/>
      <c r="W2755" s="426"/>
      <c r="X2755" s="491">
        <v>15</v>
      </c>
      <c r="Y2755" s="491">
        <v>151</v>
      </c>
    </row>
    <row r="2756" spans="1:25">
      <c r="A2756" s="426">
        <f>'Page 1 - General Information'!$G$12</f>
        <v>113362403</v>
      </c>
      <c r="B2756" s="426" t="str">
        <f>'Page 1 - General Information'!$G$16</f>
        <v>2562</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c r="A2757" s="426">
        <f>'Page 1 - General Information'!$G$12</f>
        <v>113362403</v>
      </c>
      <c r="B2757" s="426" t="str">
        <f>'Page 1 - General Information'!$G$16</f>
        <v>2562</v>
      </c>
      <c r="C2757" s="489" t="s">
        <v>19151</v>
      </c>
      <c r="D2757" s="426"/>
      <c r="E2757" s="426"/>
      <c r="F2757" s="426"/>
      <c r="G2757" s="426"/>
      <c r="H2757" s="426"/>
      <c r="I2757" s="426"/>
      <c r="J2757" s="426"/>
      <c r="K2757" s="426"/>
      <c r="L2757" s="426"/>
      <c r="M2757" s="426"/>
      <c r="N2757" s="426" t="s">
        <v>4157</v>
      </c>
      <c r="O2757" s="490">
        <f>INDEX('Page 2 - Team Information'!$K$14:$AP$184,Y2757,X2757)</f>
        <v>0</v>
      </c>
      <c r="P2757" s="426"/>
      <c r="Q2757" s="426"/>
      <c r="R2757" s="426"/>
      <c r="S2757" s="426" t="s">
        <v>6839</v>
      </c>
      <c r="T2757" s="426"/>
      <c r="U2757" s="426"/>
      <c r="V2757" s="426"/>
      <c r="W2757" s="426"/>
      <c r="X2757" s="491">
        <v>17</v>
      </c>
      <c r="Y2757" s="491">
        <v>151</v>
      </c>
    </row>
    <row r="2758" spans="1:25">
      <c r="A2758" s="426">
        <f>'Page 1 - General Information'!$G$12</f>
        <v>113362403</v>
      </c>
      <c r="B2758" s="426" t="str">
        <f>'Page 1 - General Information'!$G$16</f>
        <v>2562</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c r="A2759" s="426">
        <f>'Page 1 - General Information'!$G$12</f>
        <v>113362403</v>
      </c>
      <c r="B2759" s="426" t="str">
        <f>'Page 1 - General Information'!$G$16</f>
        <v>2562</v>
      </c>
      <c r="C2759" s="489" t="s">
        <v>19151</v>
      </c>
      <c r="D2759" s="426"/>
      <c r="E2759" s="426"/>
      <c r="F2759" s="426"/>
      <c r="G2759" s="426"/>
      <c r="H2759" s="426"/>
      <c r="I2759" s="426"/>
      <c r="J2759" s="426"/>
      <c r="K2759" s="426"/>
      <c r="L2759" s="426"/>
      <c r="M2759" s="426"/>
      <c r="N2759" s="426" t="s">
        <v>4157</v>
      </c>
      <c r="O2759" s="490">
        <f>INDEX('Page 2 - Team Information'!$K$14:$AP$184,Y2759,X2759)</f>
        <v>0</v>
      </c>
      <c r="P2759" s="426"/>
      <c r="Q2759" s="426"/>
      <c r="R2759" s="426"/>
      <c r="S2759" s="426" t="s">
        <v>6841</v>
      </c>
      <c r="T2759" s="426"/>
      <c r="U2759" s="426"/>
      <c r="V2759" s="426"/>
      <c r="W2759" s="426"/>
      <c r="X2759" s="491">
        <v>20</v>
      </c>
      <c r="Y2759" s="491">
        <v>151</v>
      </c>
    </row>
    <row r="2760" spans="1:25">
      <c r="A2760" s="426">
        <f>'Page 1 - General Information'!$G$12</f>
        <v>113362403</v>
      </c>
      <c r="B2760" s="426" t="str">
        <f>'Page 1 - General Information'!$G$16</f>
        <v>2562</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c r="A2761" s="426">
        <f>'Page 1 - General Information'!$G$12</f>
        <v>113362403</v>
      </c>
      <c r="B2761" s="426" t="str">
        <f>'Page 1 - General Information'!$G$16</f>
        <v>2562</v>
      </c>
      <c r="C2761" s="489" t="s">
        <v>19151</v>
      </c>
      <c r="D2761" s="426"/>
      <c r="E2761" s="426"/>
      <c r="F2761" s="426"/>
      <c r="G2761" s="426"/>
      <c r="H2761" s="426"/>
      <c r="I2761" s="426"/>
      <c r="J2761" s="426"/>
      <c r="K2761" s="426"/>
      <c r="L2761" s="426"/>
      <c r="M2761" s="426"/>
      <c r="N2761" s="426" t="s">
        <v>4157</v>
      </c>
      <c r="O2761" s="490">
        <f>INDEX('Page 2 - Team Information'!$K$14:$AP$184,Y2761,X2761)</f>
        <v>0</v>
      </c>
      <c r="P2761" s="426"/>
      <c r="Q2761" s="426"/>
      <c r="R2761" s="426"/>
      <c r="S2761" s="426" t="s">
        <v>6843</v>
      </c>
      <c r="T2761" s="426"/>
      <c r="U2761" s="426"/>
      <c r="V2761" s="426"/>
      <c r="W2761" s="426"/>
      <c r="X2761" s="491">
        <v>22</v>
      </c>
      <c r="Y2761" s="491">
        <v>151</v>
      </c>
    </row>
    <row r="2762" spans="1:25">
      <c r="A2762" s="426">
        <f>'Page 1 - General Information'!$G$12</f>
        <v>113362403</v>
      </c>
      <c r="B2762" s="426" t="str">
        <f>'Page 1 - General Information'!$G$16</f>
        <v>2562</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f>INDEX('Page 2 - Team Information'!$K$14:$AP$184,Y2762,X2762)</f>
        <v>0</v>
      </c>
      <c r="W2762" s="426"/>
      <c r="X2762" s="491">
        <v>5</v>
      </c>
      <c r="Y2762" s="491">
        <v>152</v>
      </c>
    </row>
    <row r="2763" spans="1:25">
      <c r="A2763" s="426">
        <f>'Page 1 - General Information'!$G$12</f>
        <v>113362403</v>
      </c>
      <c r="B2763" s="426" t="str">
        <f>'Page 1 - General Information'!$G$16</f>
        <v>2562</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c r="A2764" s="426">
        <f>'Page 1 - General Information'!$G$12</f>
        <v>113362403</v>
      </c>
      <c r="B2764" s="426" t="str">
        <f>'Page 1 - General Information'!$G$16</f>
        <v>2562</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c r="A2765" s="426">
        <f>'Page 1 - General Information'!$G$12</f>
        <v>113362403</v>
      </c>
      <c r="B2765" s="426" t="str">
        <f>'Page 1 - General Information'!$G$16</f>
        <v>2562</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
      </c>
      <c r="U2765" s="426"/>
      <c r="V2765" s="426"/>
      <c r="W2765" s="426"/>
      <c r="X2765" s="491">
        <v>9</v>
      </c>
      <c r="Y2765" s="491">
        <v>152</v>
      </c>
    </row>
    <row r="2766" spans="1:25">
      <c r="A2766" s="426">
        <f>'Page 1 - General Information'!$G$12</f>
        <v>113362403</v>
      </c>
      <c r="B2766" s="426" t="str">
        <f>'Page 1 - General Information'!$G$16</f>
        <v>2562</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c r="A2767" s="426">
        <f>'Page 1 - General Information'!$G$12</f>
        <v>113362403</v>
      </c>
      <c r="B2767" s="426" t="str">
        <f>'Page 1 - General Information'!$G$16</f>
        <v>2562</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c r="A2768" s="426">
        <f>'Page 1 - General Information'!$G$12</f>
        <v>113362403</v>
      </c>
      <c r="B2768" s="426" t="str">
        <f>'Page 1 - General Information'!$G$16</f>
        <v>2562</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c r="A2769" s="426">
        <f>'Page 1 - General Information'!$G$12</f>
        <v>113362403</v>
      </c>
      <c r="B2769" s="426" t="str">
        <f>'Page 1 - General Information'!$G$16</f>
        <v>2562</v>
      </c>
      <c r="C2769" s="489" t="s">
        <v>19151</v>
      </c>
      <c r="D2769" s="426"/>
      <c r="E2769" s="426"/>
      <c r="F2769" s="426"/>
      <c r="G2769" s="426"/>
      <c r="H2769" s="426"/>
      <c r="I2769" s="426"/>
      <c r="J2769" s="426"/>
      <c r="K2769" s="426"/>
      <c r="L2769" s="426"/>
      <c r="M2769" s="426"/>
      <c r="N2769" s="426" t="s">
        <v>4157</v>
      </c>
      <c r="O2769" s="490">
        <f>INDEX('Page 2 - Team Information'!$K$14:$AP$184,Y2769,X2769)</f>
        <v>0</v>
      </c>
      <c r="P2769" s="426"/>
      <c r="Q2769" s="426"/>
      <c r="R2769" s="426"/>
      <c r="S2769" s="426" t="s">
        <v>6851</v>
      </c>
      <c r="T2769" s="426"/>
      <c r="U2769" s="426"/>
      <c r="V2769" s="426"/>
      <c r="W2769" s="426"/>
      <c r="X2769" s="491">
        <v>14</v>
      </c>
      <c r="Y2769" s="491">
        <v>152</v>
      </c>
    </row>
    <row r="2770" spans="1:25">
      <c r="A2770" s="426">
        <f>'Page 1 - General Information'!$G$12</f>
        <v>113362403</v>
      </c>
      <c r="B2770" s="426" t="str">
        <f>'Page 1 - General Information'!$G$16</f>
        <v>2562</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c r="A2771" s="426">
        <f>'Page 1 - General Information'!$G$12</f>
        <v>113362403</v>
      </c>
      <c r="B2771" s="426" t="str">
        <f>'Page 1 - General Information'!$G$16</f>
        <v>2562</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c r="A2772" s="426">
        <f>'Page 1 - General Information'!$G$12</f>
        <v>113362403</v>
      </c>
      <c r="B2772" s="426" t="str">
        <f>'Page 1 - General Information'!$G$16</f>
        <v>2562</v>
      </c>
      <c r="C2772" s="489" t="s">
        <v>19151</v>
      </c>
      <c r="D2772" s="426"/>
      <c r="E2772" s="426"/>
      <c r="F2772" s="426"/>
      <c r="G2772" s="426"/>
      <c r="H2772" s="426"/>
      <c r="I2772" s="426"/>
      <c r="J2772" s="426"/>
      <c r="K2772" s="426"/>
      <c r="L2772" s="426"/>
      <c r="M2772" s="426"/>
      <c r="N2772" s="426" t="s">
        <v>4157</v>
      </c>
      <c r="O2772" s="490">
        <f>INDEX('Page 2 - Team Information'!$K$14:$AP$184,Y2772,X2772)</f>
        <v>0</v>
      </c>
      <c r="P2772" s="426"/>
      <c r="Q2772" s="426"/>
      <c r="R2772" s="426"/>
      <c r="S2772" s="426" t="s">
        <v>6854</v>
      </c>
      <c r="T2772" s="426"/>
      <c r="U2772" s="426"/>
      <c r="V2772" s="426"/>
      <c r="W2772" s="426"/>
      <c r="X2772" s="491">
        <v>17</v>
      </c>
      <c r="Y2772" s="491">
        <v>152</v>
      </c>
    </row>
    <row r="2773" spans="1:25">
      <c r="A2773" s="426">
        <f>'Page 1 - General Information'!$G$12</f>
        <v>113362403</v>
      </c>
      <c r="B2773" s="426" t="str">
        <f>'Page 1 - General Information'!$G$16</f>
        <v>2562</v>
      </c>
      <c r="C2773" s="489" t="s">
        <v>19151</v>
      </c>
      <c r="D2773" s="426"/>
      <c r="E2773" s="426"/>
      <c r="F2773" s="426"/>
      <c r="G2773" s="426"/>
      <c r="H2773" s="426"/>
      <c r="I2773" s="426"/>
      <c r="J2773" s="426"/>
      <c r="K2773" s="426"/>
      <c r="L2773" s="426"/>
      <c r="M2773" s="426"/>
      <c r="N2773" s="426" t="s">
        <v>4157</v>
      </c>
      <c r="O2773" s="490">
        <f>INDEX('Page 2 - Team Information'!$K$14:$AP$184,Y2773,X2773)</f>
        <v>0</v>
      </c>
      <c r="P2773" s="426"/>
      <c r="Q2773" s="426"/>
      <c r="R2773" s="426"/>
      <c r="S2773" s="426" t="s">
        <v>6855</v>
      </c>
      <c r="T2773" s="426"/>
      <c r="U2773" s="426"/>
      <c r="V2773" s="426"/>
      <c r="W2773" s="426"/>
      <c r="X2773" s="491">
        <v>19</v>
      </c>
      <c r="Y2773" s="491">
        <v>152</v>
      </c>
    </row>
    <row r="2774" spans="1:25">
      <c r="A2774" s="426">
        <f>'Page 1 - General Information'!$G$12</f>
        <v>113362403</v>
      </c>
      <c r="B2774" s="426" t="str">
        <f>'Page 1 - General Information'!$G$16</f>
        <v>2562</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c r="A2775" s="426">
        <f>'Page 1 - General Information'!$G$12</f>
        <v>113362403</v>
      </c>
      <c r="B2775" s="426" t="str">
        <f>'Page 1 - General Information'!$G$16</f>
        <v>2562</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c r="A2776" s="426">
        <f>'Page 1 - General Information'!$G$12</f>
        <v>113362403</v>
      </c>
      <c r="B2776" s="426" t="str">
        <f>'Page 1 - General Information'!$G$16</f>
        <v>2562</v>
      </c>
      <c r="C2776" s="489" t="s">
        <v>19151</v>
      </c>
      <c r="D2776" s="426"/>
      <c r="E2776" s="426"/>
      <c r="F2776" s="426"/>
      <c r="G2776" s="426"/>
      <c r="H2776" s="426"/>
      <c r="I2776" s="426"/>
      <c r="J2776" s="426"/>
      <c r="K2776" s="426"/>
      <c r="L2776" s="426"/>
      <c r="M2776" s="426"/>
      <c r="N2776" s="426" t="s">
        <v>4157</v>
      </c>
      <c r="O2776" s="490">
        <f>INDEX('Page 2 - Team Information'!$K$14:$AP$184,Y2776,X2776)</f>
        <v>0</v>
      </c>
      <c r="P2776" s="426"/>
      <c r="Q2776" s="426"/>
      <c r="R2776" s="426"/>
      <c r="S2776" s="426" t="s">
        <v>6858</v>
      </c>
      <c r="T2776" s="426"/>
      <c r="U2776" s="426"/>
      <c r="V2776" s="426"/>
      <c r="W2776" s="426"/>
      <c r="X2776" s="491">
        <v>22</v>
      </c>
      <c r="Y2776" s="491">
        <v>152</v>
      </c>
    </row>
    <row r="2777" spans="1:25">
      <c r="A2777" s="426">
        <f>'Page 1 - General Information'!$G$12</f>
        <v>113362403</v>
      </c>
      <c r="B2777" s="426" t="str">
        <f>'Page 1 - General Information'!$G$16</f>
        <v>2562</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f>INDEX('Page 2 - Team Information'!$K$14:$AP$184,Y2777,X2777)</f>
        <v>0</v>
      </c>
      <c r="W2777" s="426"/>
      <c r="X2777" s="491">
        <v>5</v>
      </c>
      <c r="Y2777" s="491">
        <v>153</v>
      </c>
    </row>
    <row r="2778" spans="1:25">
      <c r="A2778" s="426">
        <f>'Page 1 - General Information'!$G$12</f>
        <v>113362403</v>
      </c>
      <c r="B2778" s="426" t="str">
        <f>'Page 1 - General Information'!$G$16</f>
        <v>2562</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c r="A2779" s="426">
        <f>'Page 1 - General Information'!$G$12</f>
        <v>113362403</v>
      </c>
      <c r="B2779" s="426" t="str">
        <f>'Page 1 - General Information'!$G$16</f>
        <v>2562</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c r="A2780" s="426">
        <f>'Page 1 - General Information'!$G$12</f>
        <v>113362403</v>
      </c>
      <c r="B2780" s="426" t="str">
        <f>'Page 1 - General Information'!$G$16</f>
        <v>2562</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
      </c>
      <c r="U2780" s="426"/>
      <c r="V2780" s="426"/>
      <c r="W2780" s="426"/>
      <c r="X2780" s="491">
        <v>9</v>
      </c>
      <c r="Y2780" s="491">
        <v>153</v>
      </c>
    </row>
    <row r="2781" spans="1:25">
      <c r="A2781" s="426">
        <f>'Page 1 - General Information'!$G$12</f>
        <v>113362403</v>
      </c>
      <c r="B2781" s="426" t="str">
        <f>'Page 1 - General Information'!$G$16</f>
        <v>2562</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c r="A2782" s="426">
        <f>'Page 1 - General Information'!$G$12</f>
        <v>113362403</v>
      </c>
      <c r="B2782" s="426" t="str">
        <f>'Page 1 - General Information'!$G$16</f>
        <v>2562</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c r="A2783" s="426">
        <f>'Page 1 - General Information'!$G$12</f>
        <v>113362403</v>
      </c>
      <c r="B2783" s="426" t="str">
        <f>'Page 1 - General Information'!$G$16</f>
        <v>2562</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c r="A2784" s="426">
        <f>'Page 1 - General Information'!$G$12</f>
        <v>113362403</v>
      </c>
      <c r="B2784" s="426" t="str">
        <f>'Page 1 - General Information'!$G$16</f>
        <v>2562</v>
      </c>
      <c r="C2784" s="489" t="s">
        <v>19151</v>
      </c>
      <c r="D2784" s="426"/>
      <c r="E2784" s="426"/>
      <c r="F2784" s="426"/>
      <c r="G2784" s="426"/>
      <c r="H2784" s="426"/>
      <c r="I2784" s="426"/>
      <c r="J2784" s="426"/>
      <c r="K2784" s="426"/>
      <c r="L2784" s="426"/>
      <c r="M2784" s="426"/>
      <c r="N2784" s="426" t="s">
        <v>4157</v>
      </c>
      <c r="O2784" s="490">
        <f>INDEX('Page 2 - Team Information'!$K$14:$AP$184,Y2784,X2784)</f>
        <v>0</v>
      </c>
      <c r="P2784" s="426"/>
      <c r="Q2784" s="426"/>
      <c r="R2784" s="426"/>
      <c r="S2784" s="426" t="s">
        <v>6866</v>
      </c>
      <c r="T2784" s="426"/>
      <c r="U2784" s="426"/>
      <c r="V2784" s="426"/>
      <c r="W2784" s="426"/>
      <c r="X2784" s="491">
        <v>14</v>
      </c>
      <c r="Y2784" s="491">
        <v>153</v>
      </c>
    </row>
    <row r="2785" spans="1:25">
      <c r="A2785" s="426">
        <f>'Page 1 - General Information'!$G$12</f>
        <v>113362403</v>
      </c>
      <c r="B2785" s="426" t="str">
        <f>'Page 1 - General Information'!$G$16</f>
        <v>2562</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c r="A2786" s="426">
        <f>'Page 1 - General Information'!$G$12</f>
        <v>113362403</v>
      </c>
      <c r="B2786" s="426" t="str">
        <f>'Page 1 - General Information'!$G$16</f>
        <v>2562</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c r="A2787" s="426">
        <f>'Page 1 - General Information'!$G$12</f>
        <v>113362403</v>
      </c>
      <c r="B2787" s="426" t="str">
        <f>'Page 1 - General Information'!$G$16</f>
        <v>2562</v>
      </c>
      <c r="C2787" s="489" t="s">
        <v>19151</v>
      </c>
      <c r="D2787" s="426"/>
      <c r="E2787" s="426"/>
      <c r="F2787" s="426"/>
      <c r="G2787" s="426"/>
      <c r="H2787" s="426"/>
      <c r="I2787" s="426"/>
      <c r="J2787" s="426"/>
      <c r="K2787" s="426"/>
      <c r="L2787" s="426"/>
      <c r="M2787" s="426"/>
      <c r="N2787" s="426" t="s">
        <v>4157</v>
      </c>
      <c r="O2787" s="490">
        <f>INDEX('Page 2 - Team Information'!$K$14:$AP$184,Y2787,X2787)</f>
        <v>0</v>
      </c>
      <c r="P2787" s="426"/>
      <c r="Q2787" s="426"/>
      <c r="R2787" s="426"/>
      <c r="S2787" s="426" t="s">
        <v>6869</v>
      </c>
      <c r="T2787" s="426"/>
      <c r="U2787" s="426"/>
      <c r="V2787" s="426"/>
      <c r="W2787" s="426"/>
      <c r="X2787" s="491">
        <v>17</v>
      </c>
      <c r="Y2787" s="491">
        <v>153</v>
      </c>
    </row>
    <row r="2788" spans="1:25">
      <c r="A2788" s="426">
        <f>'Page 1 - General Information'!$G$12</f>
        <v>113362403</v>
      </c>
      <c r="B2788" s="426" t="str">
        <f>'Page 1 - General Information'!$G$16</f>
        <v>2562</v>
      </c>
      <c r="C2788" s="489" t="s">
        <v>19151</v>
      </c>
      <c r="D2788" s="426"/>
      <c r="E2788" s="426"/>
      <c r="F2788" s="426"/>
      <c r="G2788" s="426"/>
      <c r="H2788" s="426"/>
      <c r="I2788" s="426"/>
      <c r="J2788" s="426"/>
      <c r="K2788" s="426"/>
      <c r="L2788" s="426"/>
      <c r="M2788" s="426"/>
      <c r="N2788" s="426" t="s">
        <v>4157</v>
      </c>
      <c r="O2788" s="490">
        <f>INDEX('Page 2 - Team Information'!$K$14:$AP$184,Y2788,X2788)</f>
        <v>0</v>
      </c>
      <c r="P2788" s="426"/>
      <c r="Q2788" s="426"/>
      <c r="R2788" s="426"/>
      <c r="S2788" s="426" t="s">
        <v>6870</v>
      </c>
      <c r="T2788" s="426"/>
      <c r="U2788" s="426"/>
      <c r="V2788" s="426"/>
      <c r="W2788" s="426"/>
      <c r="X2788" s="491">
        <v>19</v>
      </c>
      <c r="Y2788" s="491">
        <v>153</v>
      </c>
    </row>
    <row r="2789" spans="1:25">
      <c r="A2789" s="426">
        <f>'Page 1 - General Information'!$G$12</f>
        <v>113362403</v>
      </c>
      <c r="B2789" s="426" t="str">
        <f>'Page 1 - General Information'!$G$16</f>
        <v>2562</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c r="A2790" s="426">
        <f>'Page 1 - General Information'!$G$12</f>
        <v>113362403</v>
      </c>
      <c r="B2790" s="426" t="str">
        <f>'Page 1 - General Information'!$G$16</f>
        <v>2562</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c r="A2791" s="426">
        <f>'Page 1 - General Information'!$G$12</f>
        <v>113362403</v>
      </c>
      <c r="B2791" s="426" t="str">
        <f>'Page 1 - General Information'!$G$16</f>
        <v>2562</v>
      </c>
      <c r="C2791" s="489" t="s">
        <v>19151</v>
      </c>
      <c r="D2791" s="426"/>
      <c r="E2791" s="426"/>
      <c r="F2791" s="426"/>
      <c r="G2791" s="426"/>
      <c r="H2791" s="426"/>
      <c r="I2791" s="426"/>
      <c r="J2791" s="426"/>
      <c r="K2791" s="426"/>
      <c r="L2791" s="426"/>
      <c r="M2791" s="426"/>
      <c r="N2791" s="426" t="s">
        <v>4157</v>
      </c>
      <c r="O2791" s="490">
        <f>INDEX('Page 2 - Team Information'!$K$14:$AP$184,Y2791,X2791)</f>
        <v>0</v>
      </c>
      <c r="P2791" s="426"/>
      <c r="Q2791" s="426"/>
      <c r="R2791" s="426"/>
      <c r="S2791" s="426" t="s">
        <v>6873</v>
      </c>
      <c r="T2791" s="426"/>
      <c r="U2791" s="426"/>
      <c r="V2791" s="426"/>
      <c r="W2791" s="426"/>
      <c r="X2791" s="491">
        <v>22</v>
      </c>
      <c r="Y2791" s="491">
        <v>153</v>
      </c>
    </row>
    <row r="2792" spans="1:25">
      <c r="A2792" s="426">
        <f>'Page 1 - General Information'!$G$12</f>
        <v>113362403</v>
      </c>
      <c r="B2792" s="426" t="str">
        <f>'Page 1 - General Information'!$G$16</f>
        <v>2562</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c r="A2793" s="426">
        <f>'Page 1 - General Information'!$G$12</f>
        <v>113362403</v>
      </c>
      <c r="B2793" s="426" t="str">
        <f>'Page 1 - General Information'!$G$16</f>
        <v>2562</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c r="A2794" s="426">
        <f>'Page 1 - General Information'!$G$12</f>
        <v>113362403</v>
      </c>
      <c r="B2794" s="426" t="str">
        <f>'Page 1 - General Information'!$G$16</f>
        <v>2562</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c r="A2795" s="426">
        <f>'Page 1 - General Information'!$G$12</f>
        <v>113362403</v>
      </c>
      <c r="B2795" s="426" t="str">
        <f>'Page 1 - General Information'!$G$16</f>
        <v>2562</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c r="A2796" s="426">
        <f>'Page 1 - General Information'!$G$12</f>
        <v>113362403</v>
      </c>
      <c r="B2796" s="426" t="str">
        <f>'Page 1 - General Information'!$G$16</f>
        <v>2562</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c r="A2797" s="426">
        <f>'Page 1 - General Information'!$G$12</f>
        <v>113362403</v>
      </c>
      <c r="B2797" s="426" t="str">
        <f>'Page 1 - General Information'!$G$16</f>
        <v>2562</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c r="A2798" s="426">
        <f>'Page 1 - General Information'!$G$12</f>
        <v>113362403</v>
      </c>
      <c r="B2798" s="426" t="str">
        <f>'Page 1 - General Information'!$G$16</f>
        <v>2562</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c r="A2799" s="426">
        <f>'Page 1 - General Information'!$G$12</f>
        <v>113362403</v>
      </c>
      <c r="B2799" s="426" t="str">
        <f>'Page 1 - General Information'!$G$16</f>
        <v>2562</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c r="A2800" s="426">
        <f>'Page 1 - General Information'!$G$12</f>
        <v>113362403</v>
      </c>
      <c r="B2800" s="426" t="str">
        <f>'Page 1 - General Information'!$G$16</f>
        <v>2562</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c r="A2801" s="426">
        <f>'Page 1 - General Information'!$G$12</f>
        <v>113362403</v>
      </c>
      <c r="B2801" s="426" t="str">
        <f>'Page 1 - General Information'!$G$16</f>
        <v>2562</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c r="A2802" s="426">
        <f>'Page 1 - General Information'!$G$12</f>
        <v>113362403</v>
      </c>
      <c r="B2802" s="426" t="str">
        <f>'Page 1 - General Information'!$G$16</f>
        <v>2562</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c r="A2803" s="426">
        <f>'Page 1 - General Information'!$G$12</f>
        <v>113362403</v>
      </c>
      <c r="B2803" s="426" t="str">
        <f>'Page 1 - General Information'!$G$16</f>
        <v>2562</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c r="A2804" s="426">
        <f>'Page 1 - General Information'!$G$12</f>
        <v>113362403</v>
      </c>
      <c r="B2804" s="426" t="str">
        <f>'Page 1 - General Information'!$G$16</f>
        <v>2562</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c r="A2805" s="426">
        <f>'Page 1 - General Information'!$G$12</f>
        <v>113362403</v>
      </c>
      <c r="B2805" s="426" t="str">
        <f>'Page 1 - General Information'!$G$16</f>
        <v>2562</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c r="A2806" s="426">
        <f>'Page 1 - General Information'!$G$12</f>
        <v>113362403</v>
      </c>
      <c r="B2806" s="426" t="str">
        <f>'Page 1 - General Information'!$G$16</f>
        <v>2562</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c r="A2807" s="426">
        <f>'Page 1 - General Information'!$G$12</f>
        <v>113362403</v>
      </c>
      <c r="B2807" s="426" t="str">
        <f>'Page 1 - General Information'!$G$16</f>
        <v>2562</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c r="A2808" s="426">
        <f>'Page 1 - General Information'!$G$12</f>
        <v>113362403</v>
      </c>
      <c r="B2808" s="426" t="str">
        <f>'Page 1 - General Information'!$G$16</f>
        <v>2562</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c r="A2809" s="426">
        <f>'Page 1 - General Information'!$G$12</f>
        <v>113362403</v>
      </c>
      <c r="B2809" s="426" t="str">
        <f>'Page 1 - General Information'!$G$16</f>
        <v>2562</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c r="A2810" s="426">
        <f>'Page 1 - General Information'!$G$12</f>
        <v>113362403</v>
      </c>
      <c r="B2810" s="426" t="str">
        <f>'Page 1 - General Information'!$G$16</f>
        <v>2562</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c r="A2811" s="426">
        <f>'Page 1 - General Information'!$G$12</f>
        <v>113362403</v>
      </c>
      <c r="B2811" s="426" t="str">
        <f>'Page 1 - General Information'!$G$16</f>
        <v>2562</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c r="A2812" s="426">
        <f>'Page 1 - General Information'!$G$12</f>
        <v>113362403</v>
      </c>
      <c r="B2812" s="426" t="str">
        <f>'Page 1 - General Information'!$G$16</f>
        <v>2562</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c r="A2813" s="426">
        <f>'Page 1 - General Information'!$G$12</f>
        <v>113362403</v>
      </c>
      <c r="B2813" s="426" t="str">
        <f>'Page 1 - General Information'!$G$16</f>
        <v>2562</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c r="A2814" s="426">
        <f>'Page 1 - General Information'!$G$12</f>
        <v>113362403</v>
      </c>
      <c r="B2814" s="426" t="str">
        <f>'Page 1 - General Information'!$G$16</f>
        <v>2562</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c r="A2815" s="426">
        <f>'Page 1 - General Information'!$G$12</f>
        <v>113362403</v>
      </c>
      <c r="B2815" s="426" t="str">
        <f>'Page 1 - General Information'!$G$16</f>
        <v>2562</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c r="A2816" s="426">
        <f>'Page 1 - General Information'!$G$12</f>
        <v>113362403</v>
      </c>
      <c r="B2816" s="426" t="str">
        <f>'Page 1 - General Information'!$G$16</f>
        <v>2562</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c r="A2817" s="426">
        <f>'Page 1 - General Information'!$G$12</f>
        <v>113362403</v>
      </c>
      <c r="B2817" s="426" t="str">
        <f>'Page 1 - General Information'!$G$16</f>
        <v>2562</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c r="A2818" s="426">
        <f>'Page 1 - General Information'!$G$12</f>
        <v>113362403</v>
      </c>
      <c r="B2818" s="426" t="str">
        <f>'Page 1 - General Information'!$G$16</f>
        <v>2562</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c r="A2819" s="426">
        <f>'Page 1 - General Information'!$G$12</f>
        <v>113362403</v>
      </c>
      <c r="B2819" s="426" t="str">
        <f>'Page 1 - General Information'!$G$16</f>
        <v>2562</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c r="A2820" s="426">
        <f>'Page 1 - General Information'!$G$12</f>
        <v>113362403</v>
      </c>
      <c r="B2820" s="426" t="str">
        <f>'Page 1 - General Information'!$G$16</f>
        <v>2562</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c r="A2821" s="426">
        <f>'Page 1 - General Information'!$G$12</f>
        <v>113362403</v>
      </c>
      <c r="B2821" s="426" t="str">
        <f>'Page 1 - General Information'!$G$16</f>
        <v>2562</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c r="A2822" s="426">
        <f>'Page 1 - General Information'!$G$12</f>
        <v>113362403</v>
      </c>
      <c r="B2822" s="426" t="str">
        <f>'Page 1 - General Information'!$G$16</f>
        <v>2562</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f>INDEX('Page 2 - Team Information'!$K$14:$AP$184,Y2822,X2822)</f>
        <v>0</v>
      </c>
      <c r="W2822" s="426"/>
      <c r="X2822" s="491">
        <v>5</v>
      </c>
      <c r="Y2822" s="491">
        <v>156</v>
      </c>
    </row>
    <row r="2823" spans="1:25">
      <c r="A2823" s="426">
        <f>'Page 1 - General Information'!$G$12</f>
        <v>113362403</v>
      </c>
      <c r="B2823" s="426" t="str">
        <f>'Page 1 - General Information'!$G$16</f>
        <v>2562</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c r="A2824" s="426">
        <f>'Page 1 - General Information'!$G$12</f>
        <v>113362403</v>
      </c>
      <c r="B2824" s="426" t="str">
        <f>'Page 1 - General Information'!$G$16</f>
        <v>2562</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f>INDEX('Page 2 - Team Information'!$K$14:$AP$184,Y2824,X2824)</f>
        <v>0</v>
      </c>
      <c r="W2824" s="426"/>
      <c r="X2824" s="491">
        <v>7</v>
      </c>
      <c r="Y2824" s="491">
        <v>156</v>
      </c>
    </row>
    <row r="2825" spans="1:25">
      <c r="A2825" s="426">
        <f>'Page 1 - General Information'!$G$12</f>
        <v>113362403</v>
      </c>
      <c r="B2825" s="426" t="str">
        <f>'Page 1 - General Information'!$G$16</f>
        <v>2562</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
      </c>
      <c r="U2825" s="426"/>
      <c r="V2825" s="426"/>
      <c r="W2825" s="426"/>
      <c r="X2825" s="491">
        <v>9</v>
      </c>
      <c r="Y2825" s="491">
        <v>156</v>
      </c>
    </row>
    <row r="2826" spans="1:25">
      <c r="A2826" s="426">
        <f>'Page 1 - General Information'!$G$12</f>
        <v>113362403</v>
      </c>
      <c r="B2826" s="426" t="str">
        <f>'Page 1 - General Information'!$G$16</f>
        <v>2562</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c r="A2827" s="426">
        <f>'Page 1 - General Information'!$G$12</f>
        <v>113362403</v>
      </c>
      <c r="B2827" s="426" t="str">
        <f>'Page 1 - General Information'!$G$16</f>
        <v>2562</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c r="A2828" s="426">
        <f>'Page 1 - General Information'!$G$12</f>
        <v>113362403</v>
      </c>
      <c r="B2828" s="426" t="str">
        <f>'Page 1 - General Information'!$G$16</f>
        <v>2562</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c r="A2829" s="426">
        <f>'Page 1 - General Information'!$G$12</f>
        <v>113362403</v>
      </c>
      <c r="B2829" s="426" t="str">
        <f>'Page 1 - General Information'!$G$16</f>
        <v>2562</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c r="A2830" s="426">
        <f>'Page 1 - General Information'!$G$12</f>
        <v>113362403</v>
      </c>
      <c r="B2830" s="426" t="str">
        <f>'Page 1 - General Information'!$G$16</f>
        <v>2562</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c r="A2831" s="426">
        <f>'Page 1 - General Information'!$G$12</f>
        <v>113362403</v>
      </c>
      <c r="B2831" s="426" t="str">
        <f>'Page 1 - General Information'!$G$16</f>
        <v>2562</v>
      </c>
      <c r="C2831" s="489" t="s">
        <v>19151</v>
      </c>
      <c r="D2831" s="426"/>
      <c r="E2831" s="426"/>
      <c r="F2831" s="426"/>
      <c r="G2831" s="426"/>
      <c r="H2831" s="426"/>
      <c r="I2831" s="426"/>
      <c r="J2831" s="426"/>
      <c r="K2831" s="426"/>
      <c r="L2831" s="426"/>
      <c r="M2831" s="426"/>
      <c r="N2831" s="426" t="s">
        <v>4157</v>
      </c>
      <c r="O2831" s="490">
        <f>INDEX('Page 2 - Team Information'!$K$14:$AP$184,Y2831,X2831)</f>
        <v>0</v>
      </c>
      <c r="P2831" s="426"/>
      <c r="Q2831" s="426"/>
      <c r="R2831" s="426"/>
      <c r="S2831" s="426" t="s">
        <v>6913</v>
      </c>
      <c r="T2831" s="426"/>
      <c r="U2831" s="426"/>
      <c r="V2831" s="426"/>
      <c r="W2831" s="426"/>
      <c r="X2831" s="491">
        <v>16</v>
      </c>
      <c r="Y2831" s="491">
        <v>156</v>
      </c>
    </row>
    <row r="2832" spans="1:25">
      <c r="A2832" s="426">
        <f>'Page 1 - General Information'!$G$12</f>
        <v>113362403</v>
      </c>
      <c r="B2832" s="426" t="str">
        <f>'Page 1 - General Information'!$G$16</f>
        <v>2562</v>
      </c>
      <c r="C2832" s="489" t="s">
        <v>19151</v>
      </c>
      <c r="D2832" s="426"/>
      <c r="E2832" s="426"/>
      <c r="F2832" s="426"/>
      <c r="G2832" s="426"/>
      <c r="H2832" s="426"/>
      <c r="I2832" s="426"/>
      <c r="J2832" s="426"/>
      <c r="K2832" s="426"/>
      <c r="L2832" s="426"/>
      <c r="M2832" s="426"/>
      <c r="N2832" s="426" t="s">
        <v>4157</v>
      </c>
      <c r="O2832" s="490">
        <f>INDEX('Page 2 - Team Information'!$K$14:$AP$184,Y2832,X2832)</f>
        <v>0</v>
      </c>
      <c r="P2832" s="426"/>
      <c r="Q2832" s="426"/>
      <c r="R2832" s="426"/>
      <c r="S2832" s="426" t="s">
        <v>6914</v>
      </c>
      <c r="T2832" s="426"/>
      <c r="U2832" s="426"/>
      <c r="V2832" s="426"/>
      <c r="W2832" s="426"/>
      <c r="X2832" s="491">
        <v>17</v>
      </c>
      <c r="Y2832" s="491">
        <v>156</v>
      </c>
    </row>
    <row r="2833" spans="1:25">
      <c r="A2833" s="426">
        <f>'Page 1 - General Information'!$G$12</f>
        <v>113362403</v>
      </c>
      <c r="B2833" s="426" t="str">
        <f>'Page 1 - General Information'!$G$16</f>
        <v>2562</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c r="A2834" s="426">
        <f>'Page 1 - General Information'!$G$12</f>
        <v>113362403</v>
      </c>
      <c r="B2834" s="426" t="str">
        <f>'Page 1 - General Information'!$G$16</f>
        <v>2562</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c r="A2835" s="426">
        <f>'Page 1 - General Information'!$G$12</f>
        <v>113362403</v>
      </c>
      <c r="B2835" s="426" t="str">
        <f>'Page 1 - General Information'!$G$16</f>
        <v>2562</v>
      </c>
      <c r="C2835" s="489" t="s">
        <v>19151</v>
      </c>
      <c r="D2835" s="426"/>
      <c r="E2835" s="426"/>
      <c r="F2835" s="426"/>
      <c r="G2835" s="426"/>
      <c r="H2835" s="426"/>
      <c r="I2835" s="426"/>
      <c r="J2835" s="426"/>
      <c r="K2835" s="426"/>
      <c r="L2835" s="426"/>
      <c r="M2835" s="426"/>
      <c r="N2835" s="426" t="s">
        <v>4157</v>
      </c>
      <c r="O2835" s="490">
        <f>INDEX('Page 2 - Team Information'!$K$14:$AP$184,Y2835,X2835)</f>
        <v>0</v>
      </c>
      <c r="P2835" s="426"/>
      <c r="Q2835" s="426"/>
      <c r="R2835" s="426"/>
      <c r="S2835" s="426" t="s">
        <v>6917</v>
      </c>
      <c r="T2835" s="426"/>
      <c r="U2835" s="426"/>
      <c r="V2835" s="426"/>
      <c r="W2835" s="426"/>
      <c r="X2835" s="491">
        <v>21</v>
      </c>
      <c r="Y2835" s="491">
        <v>156</v>
      </c>
    </row>
    <row r="2836" spans="1:25">
      <c r="A2836" s="426">
        <f>'Page 1 - General Information'!$G$12</f>
        <v>113362403</v>
      </c>
      <c r="B2836" s="426" t="str">
        <f>'Page 1 - General Information'!$G$16</f>
        <v>2562</v>
      </c>
      <c r="C2836" s="489" t="s">
        <v>19151</v>
      </c>
      <c r="D2836" s="426"/>
      <c r="E2836" s="426"/>
      <c r="F2836" s="426"/>
      <c r="G2836" s="426"/>
      <c r="H2836" s="426"/>
      <c r="I2836" s="426"/>
      <c r="J2836" s="426"/>
      <c r="K2836" s="426"/>
      <c r="L2836" s="426"/>
      <c r="M2836" s="426"/>
      <c r="N2836" s="426" t="s">
        <v>4157</v>
      </c>
      <c r="O2836" s="490">
        <f>INDEX('Page 2 - Team Information'!$K$14:$AP$184,Y2836,X2836)</f>
        <v>0</v>
      </c>
      <c r="P2836" s="426"/>
      <c r="Q2836" s="426"/>
      <c r="R2836" s="426"/>
      <c r="S2836" s="426" t="s">
        <v>6918</v>
      </c>
      <c r="T2836" s="426"/>
      <c r="U2836" s="426"/>
      <c r="V2836" s="426"/>
      <c r="W2836" s="426"/>
      <c r="X2836" s="491">
        <v>22</v>
      </c>
      <c r="Y2836" s="491">
        <v>156</v>
      </c>
    </row>
    <row r="2837" spans="1:25">
      <c r="A2837" s="426">
        <f>'Page 1 - General Information'!$G$12</f>
        <v>113362403</v>
      </c>
      <c r="B2837" s="426" t="str">
        <f>'Page 1 - General Information'!$G$16</f>
        <v>2562</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c r="A2838" s="426">
        <f>'Page 1 - General Information'!$G$12</f>
        <v>113362403</v>
      </c>
      <c r="B2838" s="426" t="str">
        <f>'Page 1 - General Information'!$G$16</f>
        <v>2562</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c r="A2839" s="426">
        <f>'Page 1 - General Information'!$G$12</f>
        <v>113362403</v>
      </c>
      <c r="B2839" s="426" t="str">
        <f>'Page 1 - General Information'!$G$16</f>
        <v>2562</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c r="A2840" s="426">
        <f>'Page 1 - General Information'!$G$12</f>
        <v>113362403</v>
      </c>
      <c r="B2840" s="426" t="str">
        <f>'Page 1 - General Information'!$G$16</f>
        <v>2562</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
      </c>
      <c r="U2840" s="426"/>
      <c r="V2840" s="426"/>
      <c r="W2840" s="426"/>
      <c r="X2840" s="491">
        <v>9</v>
      </c>
      <c r="Y2840" s="491">
        <v>157</v>
      </c>
    </row>
    <row r="2841" spans="1:25">
      <c r="A2841" s="426">
        <f>'Page 1 - General Information'!$G$12</f>
        <v>113362403</v>
      </c>
      <c r="B2841" s="426" t="str">
        <f>'Page 1 - General Information'!$G$16</f>
        <v>2562</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c r="A2842" s="426">
        <f>'Page 1 - General Information'!$G$12</f>
        <v>113362403</v>
      </c>
      <c r="B2842" s="426" t="str">
        <f>'Page 1 - General Information'!$G$16</f>
        <v>2562</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c r="A2843" s="426">
        <f>'Page 1 - General Information'!$G$12</f>
        <v>113362403</v>
      </c>
      <c r="B2843" s="426" t="str">
        <f>'Page 1 - General Information'!$G$16</f>
        <v>2562</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c r="A2844" s="426">
        <f>'Page 1 - General Information'!$G$12</f>
        <v>113362403</v>
      </c>
      <c r="B2844" s="426" t="str">
        <f>'Page 1 - General Information'!$G$16</f>
        <v>2562</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c r="A2845" s="426">
        <f>'Page 1 - General Information'!$G$12</f>
        <v>113362403</v>
      </c>
      <c r="B2845" s="426" t="str">
        <f>'Page 1 - General Information'!$G$16</f>
        <v>2562</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c r="A2846" s="426">
        <f>'Page 1 - General Information'!$G$12</f>
        <v>113362403</v>
      </c>
      <c r="B2846" s="426" t="str">
        <f>'Page 1 - General Information'!$G$16</f>
        <v>2562</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c r="A2847" s="426">
        <f>'Page 1 - General Information'!$G$12</f>
        <v>113362403</v>
      </c>
      <c r="B2847" s="426" t="str">
        <f>'Page 1 - General Information'!$G$16</f>
        <v>2562</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c r="A2848" s="426">
        <f>'Page 1 - General Information'!$G$12</f>
        <v>113362403</v>
      </c>
      <c r="B2848" s="426" t="str">
        <f>'Page 1 - General Information'!$G$16</f>
        <v>2562</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c r="A2849" s="426">
        <f>'Page 1 - General Information'!$G$12</f>
        <v>113362403</v>
      </c>
      <c r="B2849" s="426" t="str">
        <f>'Page 1 - General Information'!$G$16</f>
        <v>2562</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c r="A2850" s="426">
        <f>'Page 1 - General Information'!$G$12</f>
        <v>113362403</v>
      </c>
      <c r="B2850" s="426" t="str">
        <f>'Page 1 - General Information'!$G$16</f>
        <v>2562</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c r="A2851" s="426">
        <f>'Page 1 - General Information'!$G$12</f>
        <v>113362403</v>
      </c>
      <c r="B2851" s="426" t="str">
        <f>'Page 1 - General Information'!$G$16</f>
        <v>2562</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c r="A2852" s="426">
        <f>'Page 1 - General Information'!$G$12</f>
        <v>113362403</v>
      </c>
      <c r="B2852" s="426" t="str">
        <f>'Page 1 - General Information'!$G$16</f>
        <v>2562</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f>INDEX('Page 2 - Team Information'!$K$14:$AP$184,Y2852,X2852)</f>
        <v>0</v>
      </c>
      <c r="W2852" s="426"/>
      <c r="X2852" s="491">
        <v>5</v>
      </c>
      <c r="Y2852" s="491">
        <v>158</v>
      </c>
    </row>
    <row r="2853" spans="1:25">
      <c r="A2853" s="426">
        <f>'Page 1 - General Information'!$G$12</f>
        <v>113362403</v>
      </c>
      <c r="B2853" s="426" t="str">
        <f>'Page 1 - General Information'!$G$16</f>
        <v>2562</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c r="A2854" s="426">
        <f>'Page 1 - General Information'!$G$12</f>
        <v>113362403</v>
      </c>
      <c r="B2854" s="426" t="str">
        <f>'Page 1 - General Information'!$G$16</f>
        <v>2562</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c r="A2855" s="426">
        <f>'Page 1 - General Information'!$G$12</f>
        <v>113362403</v>
      </c>
      <c r="B2855" s="426" t="str">
        <f>'Page 1 - General Information'!$G$16</f>
        <v>2562</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
      </c>
      <c r="U2855" s="426"/>
      <c r="V2855" s="426"/>
      <c r="W2855" s="426"/>
      <c r="X2855" s="491">
        <v>9</v>
      </c>
      <c r="Y2855" s="491">
        <v>158</v>
      </c>
    </row>
    <row r="2856" spans="1:25">
      <c r="A2856" s="426">
        <f>'Page 1 - General Information'!$G$12</f>
        <v>113362403</v>
      </c>
      <c r="B2856" s="426" t="str">
        <f>'Page 1 - General Information'!$G$16</f>
        <v>2562</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c r="A2857" s="426">
        <f>'Page 1 - General Information'!$G$12</f>
        <v>113362403</v>
      </c>
      <c r="B2857" s="426" t="str">
        <f>'Page 1 - General Information'!$G$16</f>
        <v>2562</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c r="A2858" s="426">
        <f>'Page 1 - General Information'!$G$12</f>
        <v>113362403</v>
      </c>
      <c r="B2858" s="426" t="str">
        <f>'Page 1 - General Information'!$G$16</f>
        <v>2562</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c r="A2859" s="426">
        <f>'Page 1 - General Information'!$G$12</f>
        <v>113362403</v>
      </c>
      <c r="B2859" s="426" t="str">
        <f>'Page 1 - General Information'!$G$16</f>
        <v>2562</v>
      </c>
      <c r="C2859" s="489" t="s">
        <v>19151</v>
      </c>
      <c r="D2859" s="426"/>
      <c r="E2859" s="426"/>
      <c r="F2859" s="426"/>
      <c r="G2859" s="426"/>
      <c r="H2859" s="426"/>
      <c r="I2859" s="426"/>
      <c r="J2859" s="426"/>
      <c r="K2859" s="426"/>
      <c r="L2859" s="426"/>
      <c r="M2859" s="426"/>
      <c r="N2859" s="426" t="s">
        <v>4157</v>
      </c>
      <c r="O2859" s="490">
        <f>INDEX('Page 2 - Team Information'!$K$14:$AP$184,Y2859,X2859)</f>
        <v>0</v>
      </c>
      <c r="P2859" s="426"/>
      <c r="Q2859" s="426"/>
      <c r="R2859" s="426"/>
      <c r="S2859" s="426" t="s">
        <v>6941</v>
      </c>
      <c r="T2859" s="426"/>
      <c r="U2859" s="426"/>
      <c r="V2859" s="426"/>
      <c r="W2859" s="426"/>
      <c r="X2859" s="491">
        <v>14</v>
      </c>
      <c r="Y2859" s="491">
        <v>158</v>
      </c>
    </row>
    <row r="2860" spans="1:25">
      <c r="A2860" s="426">
        <f>'Page 1 - General Information'!$G$12</f>
        <v>113362403</v>
      </c>
      <c r="B2860" s="426" t="str">
        <f>'Page 1 - General Information'!$G$16</f>
        <v>2562</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c r="A2861" s="426">
        <f>'Page 1 - General Information'!$G$12</f>
        <v>113362403</v>
      </c>
      <c r="B2861" s="426" t="str">
        <f>'Page 1 - General Information'!$G$16</f>
        <v>2562</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c r="A2862" s="426">
        <f>'Page 1 - General Information'!$G$12</f>
        <v>113362403</v>
      </c>
      <c r="B2862" s="426" t="str">
        <f>'Page 1 - General Information'!$G$16</f>
        <v>2562</v>
      </c>
      <c r="C2862" s="489" t="s">
        <v>19151</v>
      </c>
      <c r="D2862" s="426"/>
      <c r="E2862" s="426"/>
      <c r="F2862" s="426"/>
      <c r="G2862" s="426"/>
      <c r="H2862" s="426"/>
      <c r="I2862" s="426"/>
      <c r="J2862" s="426"/>
      <c r="K2862" s="426"/>
      <c r="L2862" s="426"/>
      <c r="M2862" s="426"/>
      <c r="N2862" s="426" t="s">
        <v>4157</v>
      </c>
      <c r="O2862" s="490">
        <f>INDEX('Page 2 - Team Information'!$K$14:$AP$184,Y2862,X2862)</f>
        <v>0</v>
      </c>
      <c r="P2862" s="426"/>
      <c r="Q2862" s="426"/>
      <c r="R2862" s="426"/>
      <c r="S2862" s="426" t="s">
        <v>6944</v>
      </c>
      <c r="T2862" s="426"/>
      <c r="U2862" s="426"/>
      <c r="V2862" s="426"/>
      <c r="W2862" s="426"/>
      <c r="X2862" s="491">
        <v>17</v>
      </c>
      <c r="Y2862" s="491">
        <v>158</v>
      </c>
    </row>
    <row r="2863" spans="1:25">
      <c r="A2863" s="426">
        <f>'Page 1 - General Information'!$G$12</f>
        <v>113362403</v>
      </c>
      <c r="B2863" s="426" t="str">
        <f>'Page 1 - General Information'!$G$16</f>
        <v>2562</v>
      </c>
      <c r="C2863" s="489" t="s">
        <v>19151</v>
      </c>
      <c r="D2863" s="426"/>
      <c r="E2863" s="426"/>
      <c r="F2863" s="426"/>
      <c r="G2863" s="426"/>
      <c r="H2863" s="426"/>
      <c r="I2863" s="426"/>
      <c r="J2863" s="426"/>
      <c r="K2863" s="426"/>
      <c r="L2863" s="426"/>
      <c r="M2863" s="426"/>
      <c r="N2863" s="426" t="s">
        <v>4157</v>
      </c>
      <c r="O2863" s="490">
        <f>INDEX('Page 2 - Team Information'!$K$14:$AP$184,Y2863,X2863)</f>
        <v>0</v>
      </c>
      <c r="P2863" s="426"/>
      <c r="Q2863" s="426"/>
      <c r="R2863" s="426"/>
      <c r="S2863" s="426" t="s">
        <v>6945</v>
      </c>
      <c r="T2863" s="426"/>
      <c r="U2863" s="426"/>
      <c r="V2863" s="426"/>
      <c r="W2863" s="426"/>
      <c r="X2863" s="491">
        <v>19</v>
      </c>
      <c r="Y2863" s="491">
        <v>158</v>
      </c>
    </row>
    <row r="2864" spans="1:25">
      <c r="A2864" s="426">
        <f>'Page 1 - General Information'!$G$12</f>
        <v>113362403</v>
      </c>
      <c r="B2864" s="426" t="str">
        <f>'Page 1 - General Information'!$G$16</f>
        <v>2562</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c r="A2865" s="426">
        <f>'Page 1 - General Information'!$G$12</f>
        <v>113362403</v>
      </c>
      <c r="B2865" s="426" t="str">
        <f>'Page 1 - General Information'!$G$16</f>
        <v>2562</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c r="A2866" s="426">
        <f>'Page 1 - General Information'!$G$12</f>
        <v>113362403</v>
      </c>
      <c r="B2866" s="426" t="str">
        <f>'Page 1 - General Information'!$G$16</f>
        <v>2562</v>
      </c>
      <c r="C2866" s="489" t="s">
        <v>19151</v>
      </c>
      <c r="D2866" s="426"/>
      <c r="E2866" s="426"/>
      <c r="F2866" s="426"/>
      <c r="G2866" s="426"/>
      <c r="H2866" s="426"/>
      <c r="I2866" s="426"/>
      <c r="J2866" s="426"/>
      <c r="K2866" s="426"/>
      <c r="L2866" s="426"/>
      <c r="M2866" s="426"/>
      <c r="N2866" s="426" t="s">
        <v>4157</v>
      </c>
      <c r="O2866" s="490">
        <f>INDEX('Page 2 - Team Information'!$K$14:$AP$184,Y2866,X2866)</f>
        <v>0</v>
      </c>
      <c r="P2866" s="426"/>
      <c r="Q2866" s="426"/>
      <c r="R2866" s="426"/>
      <c r="S2866" s="426" t="s">
        <v>6948</v>
      </c>
      <c r="T2866" s="426"/>
      <c r="U2866" s="426"/>
      <c r="V2866" s="426"/>
      <c r="W2866" s="426"/>
      <c r="X2866" s="491">
        <v>22</v>
      </c>
      <c r="Y2866" s="491">
        <v>158</v>
      </c>
    </row>
    <row r="2867" spans="1:25">
      <c r="A2867" s="426">
        <f>'Page 1 - General Information'!$G$12</f>
        <v>113362403</v>
      </c>
      <c r="B2867" s="426" t="str">
        <f>'Page 1 - General Information'!$G$16</f>
        <v>2562</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c r="A2868" s="426">
        <f>'Page 1 - General Information'!$G$12</f>
        <v>113362403</v>
      </c>
      <c r="B2868" s="426" t="str">
        <f>'Page 1 - General Information'!$G$16</f>
        <v>2562</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c r="A2869" s="426">
        <f>'Page 1 - General Information'!$G$12</f>
        <v>113362403</v>
      </c>
      <c r="B2869" s="426" t="str">
        <f>'Page 1 - General Information'!$G$16</f>
        <v>2562</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f>INDEX('Page 2 - Team Information'!$K$14:$AP$184,Y2869,X2869)</f>
        <v>0</v>
      </c>
      <c r="W2869" s="426"/>
      <c r="X2869" s="491">
        <v>7</v>
      </c>
      <c r="Y2869" s="491">
        <v>159</v>
      </c>
    </row>
    <row r="2870" spans="1:25">
      <c r="A2870" s="426">
        <f>'Page 1 - General Information'!$G$12</f>
        <v>113362403</v>
      </c>
      <c r="B2870" s="426" t="str">
        <f>'Page 1 - General Information'!$G$16</f>
        <v>2562</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
      </c>
      <c r="U2870" s="426"/>
      <c r="V2870" s="426"/>
      <c r="W2870" s="426"/>
      <c r="X2870" s="491">
        <v>9</v>
      </c>
      <c r="Y2870" s="491">
        <v>159</v>
      </c>
    </row>
    <row r="2871" spans="1:25">
      <c r="A2871" s="426">
        <f>'Page 1 - General Information'!$G$12</f>
        <v>113362403</v>
      </c>
      <c r="B2871" s="426" t="str">
        <f>'Page 1 - General Information'!$G$16</f>
        <v>2562</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c r="A2872" s="426">
        <f>'Page 1 - General Information'!$G$12</f>
        <v>113362403</v>
      </c>
      <c r="B2872" s="426" t="str">
        <f>'Page 1 - General Information'!$G$16</f>
        <v>2562</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c r="A2873" s="426">
        <f>'Page 1 - General Information'!$G$12</f>
        <v>113362403</v>
      </c>
      <c r="B2873" s="426" t="str">
        <f>'Page 1 - General Information'!$G$16</f>
        <v>2562</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c r="A2874" s="426">
        <f>'Page 1 - General Information'!$G$12</f>
        <v>113362403</v>
      </c>
      <c r="B2874" s="426" t="str">
        <f>'Page 1 - General Information'!$G$16</f>
        <v>2562</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c r="A2875" s="426">
        <f>'Page 1 - General Information'!$G$12</f>
        <v>113362403</v>
      </c>
      <c r="B2875" s="426" t="str">
        <f>'Page 1 - General Information'!$G$16</f>
        <v>2562</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c r="A2876" s="426">
        <f>'Page 1 - General Information'!$G$12</f>
        <v>113362403</v>
      </c>
      <c r="B2876" s="426" t="str">
        <f>'Page 1 - General Information'!$G$16</f>
        <v>2562</v>
      </c>
      <c r="C2876" s="489" t="s">
        <v>19151</v>
      </c>
      <c r="D2876" s="426"/>
      <c r="E2876" s="426"/>
      <c r="F2876" s="426"/>
      <c r="G2876" s="426"/>
      <c r="H2876" s="426"/>
      <c r="I2876" s="426"/>
      <c r="J2876" s="426"/>
      <c r="K2876" s="426"/>
      <c r="L2876" s="426"/>
      <c r="M2876" s="426"/>
      <c r="N2876" s="426" t="s">
        <v>4157</v>
      </c>
      <c r="O2876" s="490">
        <f>INDEX('Page 2 - Team Information'!$K$14:$AP$184,Y2876,X2876)</f>
        <v>0</v>
      </c>
      <c r="P2876" s="426"/>
      <c r="Q2876" s="426"/>
      <c r="R2876" s="426"/>
      <c r="S2876" s="426" t="s">
        <v>10220</v>
      </c>
      <c r="T2876" s="426"/>
      <c r="U2876" s="426"/>
      <c r="V2876" s="426"/>
      <c r="W2876" s="426"/>
      <c r="X2876" s="491">
        <v>16</v>
      </c>
      <c r="Y2876" s="491">
        <v>159</v>
      </c>
    </row>
    <row r="2877" spans="1:25">
      <c r="A2877" s="426">
        <f>'Page 1 - General Information'!$G$12</f>
        <v>113362403</v>
      </c>
      <c r="B2877" s="426" t="str">
        <f>'Page 1 - General Information'!$G$16</f>
        <v>2562</v>
      </c>
      <c r="C2877" s="489" t="s">
        <v>19151</v>
      </c>
      <c r="D2877" s="426"/>
      <c r="E2877" s="426"/>
      <c r="F2877" s="426"/>
      <c r="G2877" s="426"/>
      <c r="H2877" s="426"/>
      <c r="I2877" s="426"/>
      <c r="J2877" s="426"/>
      <c r="K2877" s="426"/>
      <c r="L2877" s="426"/>
      <c r="M2877" s="426"/>
      <c r="N2877" s="426" t="s">
        <v>4157</v>
      </c>
      <c r="O2877" s="490">
        <f>INDEX('Page 2 - Team Information'!$K$14:$AP$184,Y2877,X2877)</f>
        <v>0</v>
      </c>
      <c r="P2877" s="426"/>
      <c r="Q2877" s="426"/>
      <c r="R2877" s="426"/>
      <c r="S2877" s="426" t="s">
        <v>10221</v>
      </c>
      <c r="T2877" s="426"/>
      <c r="U2877" s="426"/>
      <c r="V2877" s="426"/>
      <c r="W2877" s="426"/>
      <c r="X2877" s="491">
        <v>17</v>
      </c>
      <c r="Y2877" s="491">
        <v>159</v>
      </c>
    </row>
    <row r="2878" spans="1:25">
      <c r="A2878" s="426">
        <f>'Page 1 - General Information'!$G$12</f>
        <v>113362403</v>
      </c>
      <c r="B2878" s="426" t="str">
        <f>'Page 1 - General Information'!$G$16</f>
        <v>2562</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c r="A2879" s="426">
        <f>'Page 1 - General Information'!$G$12</f>
        <v>113362403</v>
      </c>
      <c r="B2879" s="426" t="str">
        <f>'Page 1 - General Information'!$G$16</f>
        <v>2562</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c r="A2880" s="426">
        <f>'Page 1 - General Information'!$G$12</f>
        <v>113362403</v>
      </c>
      <c r="B2880" s="426" t="str">
        <f>'Page 1 - General Information'!$G$16</f>
        <v>2562</v>
      </c>
      <c r="C2880" s="489" t="s">
        <v>19151</v>
      </c>
      <c r="D2880" s="426"/>
      <c r="E2880" s="426"/>
      <c r="F2880" s="426"/>
      <c r="G2880" s="426"/>
      <c r="H2880" s="426"/>
      <c r="I2880" s="426"/>
      <c r="J2880" s="426"/>
      <c r="K2880" s="426"/>
      <c r="L2880" s="426"/>
      <c r="M2880" s="426"/>
      <c r="N2880" s="426" t="s">
        <v>4157</v>
      </c>
      <c r="O2880" s="490">
        <f>INDEX('Page 2 - Team Information'!$K$14:$AP$184,Y2880,X2880)</f>
        <v>0</v>
      </c>
      <c r="P2880" s="426"/>
      <c r="Q2880" s="426"/>
      <c r="R2880" s="426"/>
      <c r="S2880" s="426" t="s">
        <v>10224</v>
      </c>
      <c r="T2880" s="426"/>
      <c r="U2880" s="426"/>
      <c r="V2880" s="426"/>
      <c r="W2880" s="426"/>
      <c r="X2880" s="491">
        <v>21</v>
      </c>
      <c r="Y2880" s="491">
        <v>159</v>
      </c>
    </row>
    <row r="2881" spans="1:25">
      <c r="A2881" s="426">
        <f>'Page 1 - General Information'!$G$12</f>
        <v>113362403</v>
      </c>
      <c r="B2881" s="426" t="str">
        <f>'Page 1 - General Information'!$G$16</f>
        <v>2562</v>
      </c>
      <c r="C2881" s="489" t="s">
        <v>19151</v>
      </c>
      <c r="D2881" s="426"/>
      <c r="E2881" s="426"/>
      <c r="F2881" s="426"/>
      <c r="G2881" s="426"/>
      <c r="H2881" s="426"/>
      <c r="I2881" s="426"/>
      <c r="J2881" s="426"/>
      <c r="K2881" s="426"/>
      <c r="L2881" s="426"/>
      <c r="M2881" s="426"/>
      <c r="N2881" s="426" t="s">
        <v>4157</v>
      </c>
      <c r="O2881" s="490">
        <f>INDEX('Page 2 - Team Information'!$K$14:$AP$184,Y2881,X2881)</f>
        <v>0</v>
      </c>
      <c r="P2881" s="426"/>
      <c r="Q2881" s="426"/>
      <c r="R2881" s="426"/>
      <c r="S2881" s="426" t="s">
        <v>10225</v>
      </c>
      <c r="T2881" s="426"/>
      <c r="U2881" s="426"/>
      <c r="V2881" s="426"/>
      <c r="W2881" s="426"/>
      <c r="X2881" s="491">
        <v>22</v>
      </c>
      <c r="Y2881" s="491">
        <v>159</v>
      </c>
    </row>
    <row r="2882" spans="1:25">
      <c r="A2882" s="426">
        <f>'Page 1 - General Information'!$G$12</f>
        <v>113362403</v>
      </c>
      <c r="B2882" s="426" t="str">
        <f>'Page 1 - General Information'!$G$16</f>
        <v>2562</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c r="A2883" s="426">
        <f>'Page 1 - General Information'!$G$12</f>
        <v>113362403</v>
      </c>
      <c r="B2883" s="426" t="str">
        <f>'Page 1 - General Information'!$G$16</f>
        <v>2562</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c r="A2884" s="426">
        <f>'Page 1 - General Information'!$G$12</f>
        <v>113362403</v>
      </c>
      <c r="B2884" s="426" t="str">
        <f>'Page 1 - General Information'!$G$16</f>
        <v>2562</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f>INDEX('Page 2 - Team Information'!$K$14:$AP$184,Y2884,X2884)</f>
        <v>0</v>
      </c>
      <c r="W2884" s="426"/>
      <c r="X2884" s="491">
        <v>7</v>
      </c>
      <c r="Y2884" s="491">
        <v>160</v>
      </c>
    </row>
    <row r="2885" spans="1:25">
      <c r="A2885" s="426">
        <f>'Page 1 - General Information'!$G$12</f>
        <v>113362403</v>
      </c>
      <c r="B2885" s="426" t="str">
        <f>'Page 1 - General Information'!$G$16</f>
        <v>2562</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
      </c>
      <c r="U2885" s="426"/>
      <c r="V2885" s="426"/>
      <c r="W2885" s="426"/>
      <c r="X2885" s="491">
        <v>9</v>
      </c>
      <c r="Y2885" s="491">
        <v>160</v>
      </c>
    </row>
    <row r="2886" spans="1:25">
      <c r="A2886" s="426">
        <f>'Page 1 - General Information'!$G$12</f>
        <v>113362403</v>
      </c>
      <c r="B2886" s="426" t="str">
        <f>'Page 1 - General Information'!$G$16</f>
        <v>2562</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c r="A2887" s="426">
        <f>'Page 1 - General Information'!$G$12</f>
        <v>113362403</v>
      </c>
      <c r="B2887" s="426" t="str">
        <f>'Page 1 - General Information'!$G$16</f>
        <v>2562</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c r="A2888" s="426">
        <f>'Page 1 - General Information'!$G$12</f>
        <v>113362403</v>
      </c>
      <c r="B2888" s="426" t="str">
        <f>'Page 1 - General Information'!$G$16</f>
        <v>2562</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c r="A2889" s="426">
        <f>'Page 1 - General Information'!$G$12</f>
        <v>113362403</v>
      </c>
      <c r="B2889" s="426" t="str">
        <f>'Page 1 - General Information'!$G$16</f>
        <v>2562</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c r="A2890" s="426">
        <f>'Page 1 - General Information'!$G$12</f>
        <v>113362403</v>
      </c>
      <c r="B2890" s="426" t="str">
        <f>'Page 1 - General Information'!$G$16</f>
        <v>2562</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c r="A2891" s="426">
        <f>'Page 1 - General Information'!$G$12</f>
        <v>113362403</v>
      </c>
      <c r="B2891" s="426" t="str">
        <f>'Page 1 - General Information'!$G$16</f>
        <v>2562</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c r="A2892" s="426">
        <f>'Page 1 - General Information'!$G$12</f>
        <v>113362403</v>
      </c>
      <c r="B2892" s="426" t="str">
        <f>'Page 1 - General Information'!$G$16</f>
        <v>2562</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c r="A2893" s="426">
        <f>'Page 1 - General Information'!$G$12</f>
        <v>113362403</v>
      </c>
      <c r="B2893" s="426" t="str">
        <f>'Page 1 - General Information'!$G$16</f>
        <v>2562</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c r="A2894" s="426">
        <f>'Page 1 - General Information'!$G$12</f>
        <v>113362403</v>
      </c>
      <c r="B2894" s="426" t="str">
        <f>'Page 1 - General Information'!$G$16</f>
        <v>2562</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c r="A2895" s="426">
        <f>'Page 1 - General Information'!$G$12</f>
        <v>113362403</v>
      </c>
      <c r="B2895" s="426" t="str">
        <f>'Page 1 - General Information'!$G$16</f>
        <v>2562</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c r="A2896" s="426">
        <f>'Page 1 - General Information'!$G$12</f>
        <v>113362403</v>
      </c>
      <c r="B2896" s="426" t="str">
        <f>'Page 1 - General Information'!$G$16</f>
        <v>2562</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c r="A2897" s="426">
        <f>'Page 1 - General Information'!$G$12</f>
        <v>113362403</v>
      </c>
      <c r="B2897" s="426" t="str">
        <f>'Page 1 - General Information'!$G$16</f>
        <v>2562</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c r="A2898" s="426">
        <f>'Page 1 - General Information'!$G$12</f>
        <v>113362403</v>
      </c>
      <c r="B2898" s="426" t="str">
        <f>'Page 1 - General Information'!$G$16</f>
        <v>2562</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c r="A2899" s="426">
        <f>'Page 1 - General Information'!$G$12</f>
        <v>113362403</v>
      </c>
      <c r="B2899" s="426" t="str">
        <f>'Page 1 - General Information'!$G$16</f>
        <v>2562</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c r="A2900" s="426">
        <f>'Page 1 - General Information'!$G$12</f>
        <v>113362403</v>
      </c>
      <c r="B2900" s="426" t="str">
        <f>'Page 1 - General Information'!$G$16</f>
        <v>2562</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c r="A2901" s="426">
        <f>'Page 1 - General Information'!$G$12</f>
        <v>113362403</v>
      </c>
      <c r="B2901" s="426" t="str">
        <f>'Page 1 - General Information'!$G$16</f>
        <v>2562</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c r="A2902" s="426">
        <f>'Page 1 - General Information'!$G$12</f>
        <v>113362403</v>
      </c>
      <c r="B2902" s="426" t="str">
        <f>'Page 1 - General Information'!$G$16</f>
        <v>2562</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c r="A2903" s="426">
        <f>'Page 1 - General Information'!$G$12</f>
        <v>113362403</v>
      </c>
      <c r="B2903" s="426" t="str">
        <f>'Page 1 - General Information'!$G$16</f>
        <v>2562</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c r="A2904" s="426">
        <f>'Page 1 - General Information'!$G$12</f>
        <v>113362403</v>
      </c>
      <c r="B2904" s="426" t="str">
        <f>'Page 1 - General Information'!$G$16</f>
        <v>2562</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c r="A2905" s="426">
        <f>'Page 1 - General Information'!$G$12</f>
        <v>113362403</v>
      </c>
      <c r="B2905" s="426" t="str">
        <f>'Page 1 - General Information'!$G$16</f>
        <v>2562</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c r="A2906" s="426">
        <f>'Page 1 - General Information'!$G$12</f>
        <v>113362403</v>
      </c>
      <c r="B2906" s="426" t="str">
        <f>'Page 1 - General Information'!$G$16</f>
        <v>2562</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c r="A2907" s="426">
        <f>'Page 1 - General Information'!$G$12</f>
        <v>113362403</v>
      </c>
      <c r="B2907" s="426" t="str">
        <f>'Page 1 - General Information'!$G$16</f>
        <v>2562</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c r="A2908" s="426">
        <f>'Page 1 - General Information'!$G$12</f>
        <v>113362403</v>
      </c>
      <c r="B2908" s="426" t="str">
        <f>'Page 1 - General Information'!$G$16</f>
        <v>2562</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c r="A2909" s="426">
        <f>'Page 1 - General Information'!$G$12</f>
        <v>113362403</v>
      </c>
      <c r="B2909" s="426" t="str">
        <f>'Page 1 - General Information'!$G$16</f>
        <v>2562</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c r="A2910" s="426">
        <f>'Page 1 - General Information'!$G$12</f>
        <v>113362403</v>
      </c>
      <c r="B2910" s="426" t="str">
        <f>'Page 1 - General Information'!$G$16</f>
        <v>2562</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c r="A2911" s="426">
        <f>'Page 1 - General Information'!$G$12</f>
        <v>113362403</v>
      </c>
      <c r="B2911" s="426" t="str">
        <f>'Page 1 - General Information'!$G$16</f>
        <v>2562</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c r="A2912" s="426">
        <f>'Page 1 - General Information'!$G$12</f>
        <v>113362403</v>
      </c>
      <c r="B2912" s="426" t="str">
        <f>'Page 1 - General Information'!$G$16</f>
        <v>2562</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c r="A2913" s="426">
        <f>'Page 1 - General Information'!$G$12</f>
        <v>113362403</v>
      </c>
      <c r="B2913" s="426" t="str">
        <f>'Page 1 - General Information'!$G$16</f>
        <v>2562</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c r="A2914" s="426">
        <f>'Page 1 - General Information'!$G$12</f>
        <v>113362403</v>
      </c>
      <c r="B2914" s="426" t="str">
        <f>'Page 1 - General Information'!$G$16</f>
        <v>2562</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c r="A2915" s="426">
        <f>'Page 1 - General Information'!$G$12</f>
        <v>113362403</v>
      </c>
      <c r="B2915" s="426" t="str">
        <f>'Page 1 - General Information'!$G$16</f>
        <v>2562</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c r="A2916" s="426">
        <f>'Page 1 - General Information'!$G$12</f>
        <v>113362403</v>
      </c>
      <c r="B2916" s="426" t="str">
        <f>'Page 1 - General Information'!$G$16</f>
        <v>2562</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c r="A2917" s="426">
        <f>'Page 1 - General Information'!$G$12</f>
        <v>113362403</v>
      </c>
      <c r="B2917" s="426" t="str">
        <f>'Page 1 - General Information'!$G$16</f>
        <v>2562</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c r="A2918" s="426">
        <f>'Page 1 - General Information'!$G$12</f>
        <v>113362403</v>
      </c>
      <c r="B2918" s="426" t="str">
        <f>'Page 1 - General Information'!$G$16</f>
        <v>2562</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c r="A2919" s="426">
        <f>'Page 1 - General Information'!$G$12</f>
        <v>113362403</v>
      </c>
      <c r="B2919" s="426" t="str">
        <f>'Page 1 - General Information'!$G$16</f>
        <v>2562</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c r="A2920" s="426">
        <f>'Page 1 - General Information'!$G$12</f>
        <v>113362403</v>
      </c>
      <c r="B2920" s="426" t="str">
        <f>'Page 1 - General Information'!$G$16</f>
        <v>2562</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c r="A2921" s="426">
        <f>'Page 1 - General Information'!$G$12</f>
        <v>113362403</v>
      </c>
      <c r="B2921" s="426" t="str">
        <f>'Page 1 - General Information'!$G$16</f>
        <v>2562</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c r="A2922" s="426">
        <f>'Page 1 - General Information'!$G$12</f>
        <v>113362403</v>
      </c>
      <c r="B2922" s="426" t="str">
        <f>'Page 1 - General Information'!$G$16</f>
        <v>2562</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c r="A2923" s="426">
        <f>'Page 1 - General Information'!$G$12</f>
        <v>113362403</v>
      </c>
      <c r="B2923" s="426" t="str">
        <f>'Page 1 - General Information'!$G$16</f>
        <v>2562</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c r="A2924" s="426">
        <f>'Page 1 - General Information'!$G$12</f>
        <v>113362403</v>
      </c>
      <c r="B2924" s="426" t="str">
        <f>'Page 1 - General Information'!$G$16</f>
        <v>2562</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c r="A2925" s="426">
        <f>'Page 1 - General Information'!$G$12</f>
        <v>113362403</v>
      </c>
      <c r="B2925" s="426" t="str">
        <f>'Page 1 - General Information'!$G$16</f>
        <v>2562</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c r="A2926" s="426">
        <f>'Page 1 - General Information'!$G$12</f>
        <v>113362403</v>
      </c>
      <c r="B2926" s="426" t="str">
        <f>'Page 1 - General Information'!$G$16</f>
        <v>2562</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c r="A2927" s="426">
        <f>'Page 1 - General Information'!$G$12</f>
        <v>113362403</v>
      </c>
      <c r="B2927" s="426" t="str">
        <f>'Page 1 - General Information'!$G$16</f>
        <v>2562</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c r="A2928" s="426">
        <f>'Page 1 - General Information'!$G$12</f>
        <v>113362403</v>
      </c>
      <c r="B2928" s="426" t="str">
        <f>'Page 1 - General Information'!$G$16</f>
        <v>2562</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c r="A2929" s="426">
        <f>'Page 1 - General Information'!$G$12</f>
        <v>113362403</v>
      </c>
      <c r="B2929" s="426" t="str">
        <f>'Page 1 - General Information'!$G$16</f>
        <v>2562</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f>INDEX('Page 2 - Team Information'!$K$14:$AP$184,Y2929,X2929)</f>
        <v>0</v>
      </c>
      <c r="W2929" s="426"/>
      <c r="X2929" s="491">
        <v>7</v>
      </c>
      <c r="Y2929" s="491">
        <v>163</v>
      </c>
    </row>
    <row r="2930" spans="1:25">
      <c r="A2930" s="426">
        <f>'Page 1 - General Information'!$G$12</f>
        <v>113362403</v>
      </c>
      <c r="B2930" s="426" t="str">
        <f>'Page 1 - General Information'!$G$16</f>
        <v>2562</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
      </c>
      <c r="U2930" s="426"/>
      <c r="V2930" s="426"/>
      <c r="W2930" s="426"/>
      <c r="X2930" s="491">
        <v>9</v>
      </c>
      <c r="Y2930" s="491">
        <v>163</v>
      </c>
    </row>
    <row r="2931" spans="1:25">
      <c r="A2931" s="426">
        <f>'Page 1 - General Information'!$G$12</f>
        <v>113362403</v>
      </c>
      <c r="B2931" s="426" t="str">
        <f>'Page 1 - General Information'!$G$16</f>
        <v>2562</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c r="A2932" s="426">
        <f>'Page 1 - General Information'!$G$12</f>
        <v>113362403</v>
      </c>
      <c r="B2932" s="426" t="str">
        <f>'Page 1 - General Information'!$G$16</f>
        <v>2562</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c r="A2933" s="426">
        <f>'Page 1 - General Information'!$G$12</f>
        <v>113362403</v>
      </c>
      <c r="B2933" s="426" t="str">
        <f>'Page 1 - General Information'!$G$16</f>
        <v>2562</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c r="A2934" s="426">
        <f>'Page 1 - General Information'!$G$12</f>
        <v>113362403</v>
      </c>
      <c r="B2934" s="426" t="str">
        <f>'Page 1 - General Information'!$G$16</f>
        <v>2562</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c r="A2935" s="426">
        <f>'Page 1 - General Information'!$G$12</f>
        <v>113362403</v>
      </c>
      <c r="B2935" s="426" t="str">
        <f>'Page 1 - General Information'!$G$16</f>
        <v>2562</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c r="A2936" s="426">
        <f>'Page 1 - General Information'!$G$12</f>
        <v>113362403</v>
      </c>
      <c r="B2936" s="426" t="str">
        <f>'Page 1 - General Information'!$G$16</f>
        <v>2562</v>
      </c>
      <c r="C2936" s="489" t="s">
        <v>19151</v>
      </c>
      <c r="D2936" s="426"/>
      <c r="E2936" s="426"/>
      <c r="F2936" s="426"/>
      <c r="G2936" s="426"/>
      <c r="H2936" s="426"/>
      <c r="I2936" s="426"/>
      <c r="J2936" s="426"/>
      <c r="K2936" s="426"/>
      <c r="L2936" s="426"/>
      <c r="M2936" s="426"/>
      <c r="N2936" s="426" t="s">
        <v>4157</v>
      </c>
      <c r="O2936" s="490">
        <f>INDEX('Page 2 - Team Information'!$K$14:$AP$184,Y2936,X2936)</f>
        <v>0</v>
      </c>
      <c r="P2936" s="426"/>
      <c r="Q2936" s="426"/>
      <c r="R2936" s="426"/>
      <c r="S2936" s="426" t="s">
        <v>7003</v>
      </c>
      <c r="T2936" s="426"/>
      <c r="U2936" s="426"/>
      <c r="V2936" s="426"/>
      <c r="W2936" s="426"/>
      <c r="X2936" s="491">
        <v>16</v>
      </c>
      <c r="Y2936" s="491">
        <v>163</v>
      </c>
    </row>
    <row r="2937" spans="1:25">
      <c r="A2937" s="426">
        <f>'Page 1 - General Information'!$G$12</f>
        <v>113362403</v>
      </c>
      <c r="B2937" s="426" t="str">
        <f>'Page 1 - General Information'!$G$16</f>
        <v>2562</v>
      </c>
      <c r="C2937" s="489" t="s">
        <v>19151</v>
      </c>
      <c r="D2937" s="426"/>
      <c r="E2937" s="426"/>
      <c r="F2937" s="426"/>
      <c r="G2937" s="426"/>
      <c r="H2937" s="426"/>
      <c r="I2937" s="426"/>
      <c r="J2937" s="426"/>
      <c r="K2937" s="426"/>
      <c r="L2937" s="426"/>
      <c r="M2937" s="426"/>
      <c r="N2937" s="426" t="s">
        <v>4157</v>
      </c>
      <c r="O2937" s="490">
        <f>INDEX('Page 2 - Team Information'!$K$14:$AP$184,Y2937,X2937)</f>
        <v>0</v>
      </c>
      <c r="P2937" s="426"/>
      <c r="Q2937" s="426"/>
      <c r="R2937" s="426"/>
      <c r="S2937" s="426" t="s">
        <v>7004</v>
      </c>
      <c r="T2937" s="426"/>
      <c r="U2937" s="426"/>
      <c r="V2937" s="426"/>
      <c r="W2937" s="426"/>
      <c r="X2937" s="491">
        <v>17</v>
      </c>
      <c r="Y2937" s="491">
        <v>163</v>
      </c>
    </row>
    <row r="2938" spans="1:25">
      <c r="A2938" s="426">
        <f>'Page 1 - General Information'!$G$12</f>
        <v>113362403</v>
      </c>
      <c r="B2938" s="426" t="str">
        <f>'Page 1 - General Information'!$G$16</f>
        <v>2562</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c r="A2939" s="426">
        <f>'Page 1 - General Information'!$G$12</f>
        <v>113362403</v>
      </c>
      <c r="B2939" s="426" t="str">
        <f>'Page 1 - General Information'!$G$16</f>
        <v>2562</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c r="A2940" s="426">
        <f>'Page 1 - General Information'!$G$12</f>
        <v>113362403</v>
      </c>
      <c r="B2940" s="426" t="str">
        <f>'Page 1 - General Information'!$G$16</f>
        <v>2562</v>
      </c>
      <c r="C2940" s="489" t="s">
        <v>19151</v>
      </c>
      <c r="D2940" s="426"/>
      <c r="E2940" s="426"/>
      <c r="F2940" s="426"/>
      <c r="G2940" s="426"/>
      <c r="H2940" s="426"/>
      <c r="I2940" s="426"/>
      <c r="J2940" s="426"/>
      <c r="K2940" s="426"/>
      <c r="L2940" s="426"/>
      <c r="M2940" s="426"/>
      <c r="N2940" s="426" t="s">
        <v>4157</v>
      </c>
      <c r="O2940" s="490">
        <f>INDEX('Page 2 - Team Information'!$K$14:$AP$184,Y2940,X2940)</f>
        <v>0</v>
      </c>
      <c r="P2940" s="426"/>
      <c r="Q2940" s="426"/>
      <c r="R2940" s="426"/>
      <c r="S2940" s="426" t="s">
        <v>7007</v>
      </c>
      <c r="T2940" s="426"/>
      <c r="U2940" s="426"/>
      <c r="V2940" s="426"/>
      <c r="W2940" s="426"/>
      <c r="X2940" s="491">
        <v>21</v>
      </c>
      <c r="Y2940" s="491">
        <v>163</v>
      </c>
    </row>
    <row r="2941" spans="1:25">
      <c r="A2941" s="426">
        <f>'Page 1 - General Information'!$G$12</f>
        <v>113362403</v>
      </c>
      <c r="B2941" s="426" t="str">
        <f>'Page 1 - General Information'!$G$16</f>
        <v>2562</v>
      </c>
      <c r="C2941" s="489" t="s">
        <v>19151</v>
      </c>
      <c r="D2941" s="426"/>
      <c r="E2941" s="426"/>
      <c r="F2941" s="426"/>
      <c r="G2941" s="426"/>
      <c r="H2941" s="426"/>
      <c r="I2941" s="426"/>
      <c r="J2941" s="426"/>
      <c r="K2941" s="426"/>
      <c r="L2941" s="426"/>
      <c r="M2941" s="426"/>
      <c r="N2941" s="426" t="s">
        <v>4157</v>
      </c>
      <c r="O2941" s="490">
        <f>INDEX('Page 2 - Team Information'!$K$14:$AP$184,Y2941,X2941)</f>
        <v>0</v>
      </c>
      <c r="P2941" s="426"/>
      <c r="Q2941" s="426"/>
      <c r="R2941" s="426"/>
      <c r="S2941" s="426" t="s">
        <v>7008</v>
      </c>
      <c r="T2941" s="426"/>
      <c r="U2941" s="426"/>
      <c r="V2941" s="426"/>
      <c r="W2941" s="426"/>
      <c r="X2941" s="491">
        <v>22</v>
      </c>
      <c r="Y2941" s="491">
        <v>163</v>
      </c>
    </row>
    <row r="2942" spans="1:25">
      <c r="A2942" s="426">
        <f>'Page 1 - General Information'!$G$12</f>
        <v>113362403</v>
      </c>
      <c r="B2942" s="426" t="str">
        <f>'Page 1 - General Information'!$G$16</f>
        <v>2562</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f>INDEX('Page 2 - Team Information'!$K$14:$AP$184,Y2942,X2942)</f>
        <v>0</v>
      </c>
      <c r="W2942" s="426"/>
      <c r="X2942" s="491">
        <v>5</v>
      </c>
      <c r="Y2942" s="491">
        <v>164</v>
      </c>
    </row>
    <row r="2943" spans="1:25">
      <c r="A2943" s="426">
        <f>'Page 1 - General Information'!$G$12</f>
        <v>113362403</v>
      </c>
      <c r="B2943" s="426" t="str">
        <f>'Page 1 - General Information'!$G$16</f>
        <v>2562</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c r="A2944" s="426">
        <f>'Page 1 - General Information'!$G$12</f>
        <v>113362403</v>
      </c>
      <c r="B2944" s="426" t="str">
        <f>'Page 1 - General Information'!$G$16</f>
        <v>2562</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c r="A2945" s="426">
        <f>'Page 1 - General Information'!$G$12</f>
        <v>113362403</v>
      </c>
      <c r="B2945" s="426" t="str">
        <f>'Page 1 - General Information'!$G$16</f>
        <v>2562</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
      </c>
      <c r="U2945" s="426"/>
      <c r="V2945" s="426"/>
      <c r="W2945" s="426"/>
      <c r="X2945" s="491">
        <v>9</v>
      </c>
      <c r="Y2945" s="491">
        <v>164</v>
      </c>
    </row>
    <row r="2946" spans="1:25">
      <c r="A2946" s="426">
        <f>'Page 1 - General Information'!$G$12</f>
        <v>113362403</v>
      </c>
      <c r="B2946" s="426" t="str">
        <f>'Page 1 - General Information'!$G$16</f>
        <v>2562</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c r="A2947" s="426">
        <f>'Page 1 - General Information'!$G$12</f>
        <v>113362403</v>
      </c>
      <c r="B2947" s="426" t="str">
        <f>'Page 1 - General Information'!$G$16</f>
        <v>2562</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c r="A2948" s="426">
        <f>'Page 1 - General Information'!$G$12</f>
        <v>113362403</v>
      </c>
      <c r="B2948" s="426" t="str">
        <f>'Page 1 - General Information'!$G$16</f>
        <v>2562</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c r="A2949" s="426">
        <f>'Page 1 - General Information'!$G$12</f>
        <v>113362403</v>
      </c>
      <c r="B2949" s="426" t="str">
        <f>'Page 1 - General Information'!$G$16</f>
        <v>2562</v>
      </c>
      <c r="C2949" s="489" t="s">
        <v>19151</v>
      </c>
      <c r="D2949" s="426"/>
      <c r="E2949" s="426"/>
      <c r="F2949" s="426"/>
      <c r="G2949" s="426"/>
      <c r="H2949" s="426"/>
      <c r="I2949" s="426"/>
      <c r="J2949" s="426"/>
      <c r="K2949" s="426"/>
      <c r="L2949" s="426"/>
      <c r="M2949" s="426"/>
      <c r="N2949" s="426" t="s">
        <v>4157</v>
      </c>
      <c r="O2949" s="490">
        <f>INDEX('Page 2 - Team Information'!$K$14:$AP$184,Y2949,X2949)</f>
        <v>0</v>
      </c>
      <c r="P2949" s="426"/>
      <c r="Q2949" s="426"/>
      <c r="R2949" s="426"/>
      <c r="S2949" s="426" t="s">
        <v>7016</v>
      </c>
      <c r="T2949" s="426"/>
      <c r="U2949" s="426"/>
      <c r="V2949" s="426"/>
      <c r="W2949" s="426"/>
      <c r="X2949" s="491">
        <v>14</v>
      </c>
      <c r="Y2949" s="491">
        <v>164</v>
      </c>
    </row>
    <row r="2950" spans="1:25">
      <c r="A2950" s="426">
        <f>'Page 1 - General Information'!$G$12</f>
        <v>113362403</v>
      </c>
      <c r="B2950" s="426" t="str">
        <f>'Page 1 - General Information'!$G$16</f>
        <v>2562</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c r="A2951" s="426">
        <f>'Page 1 - General Information'!$G$12</f>
        <v>113362403</v>
      </c>
      <c r="B2951" s="426" t="str">
        <f>'Page 1 - General Information'!$G$16</f>
        <v>2562</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c r="A2952" s="426">
        <f>'Page 1 - General Information'!$G$12</f>
        <v>113362403</v>
      </c>
      <c r="B2952" s="426" t="str">
        <f>'Page 1 - General Information'!$G$16</f>
        <v>2562</v>
      </c>
      <c r="C2952" s="489" t="s">
        <v>19151</v>
      </c>
      <c r="D2952" s="426"/>
      <c r="E2952" s="426"/>
      <c r="F2952" s="426"/>
      <c r="G2952" s="426"/>
      <c r="H2952" s="426"/>
      <c r="I2952" s="426"/>
      <c r="J2952" s="426"/>
      <c r="K2952" s="426"/>
      <c r="L2952" s="426"/>
      <c r="M2952" s="426"/>
      <c r="N2952" s="426" t="s">
        <v>4157</v>
      </c>
      <c r="O2952" s="490">
        <f>INDEX('Page 2 - Team Information'!$K$14:$AP$184,Y2952,X2952)</f>
        <v>0</v>
      </c>
      <c r="P2952" s="426"/>
      <c r="Q2952" s="426"/>
      <c r="R2952" s="426"/>
      <c r="S2952" s="426" t="s">
        <v>7019</v>
      </c>
      <c r="T2952" s="426"/>
      <c r="U2952" s="426"/>
      <c r="V2952" s="426"/>
      <c r="W2952" s="426"/>
      <c r="X2952" s="491">
        <v>17</v>
      </c>
      <c r="Y2952" s="491">
        <v>164</v>
      </c>
    </row>
    <row r="2953" spans="1:25">
      <c r="A2953" s="426">
        <f>'Page 1 - General Information'!$G$12</f>
        <v>113362403</v>
      </c>
      <c r="B2953" s="426" t="str">
        <f>'Page 1 - General Information'!$G$16</f>
        <v>2562</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c r="A2954" s="426">
        <f>'Page 1 - General Information'!$G$12</f>
        <v>113362403</v>
      </c>
      <c r="B2954" s="426" t="str">
        <f>'Page 1 - General Information'!$G$16</f>
        <v>2562</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c r="A2955" s="426">
        <f>'Page 1 - General Information'!$G$12</f>
        <v>113362403</v>
      </c>
      <c r="B2955" s="426" t="str">
        <f>'Page 1 - General Information'!$G$16</f>
        <v>2562</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c r="A2956" s="426">
        <f>'Page 1 - General Information'!$G$12</f>
        <v>113362403</v>
      </c>
      <c r="B2956" s="426" t="str">
        <f>'Page 1 - General Information'!$G$16</f>
        <v>2562</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c r="A2957" s="426">
        <f>'Page 1 - General Information'!$G$12</f>
        <v>113362403</v>
      </c>
      <c r="B2957" s="426" t="str">
        <f>'Page 1 - General Information'!$G$16</f>
        <v>2562</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c r="A2958" s="426">
        <f>'Page 1 - General Information'!$G$12</f>
        <v>113362403</v>
      </c>
      <c r="B2958" s="426" t="str">
        <f>'Page 1 - General Information'!$G$16</f>
        <v>2562</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c r="A2959" s="426">
        <f>'Page 1 - General Information'!$G$12</f>
        <v>113362403</v>
      </c>
      <c r="B2959" s="426" t="str">
        <f>'Page 1 - General Information'!$G$16</f>
        <v>2562</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c r="A2960" s="426">
        <f>'Page 1 - General Information'!$G$12</f>
        <v>113362403</v>
      </c>
      <c r="B2960" s="426" t="str">
        <f>'Page 1 - General Information'!$G$16</f>
        <v>2562</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c r="A2961" s="426">
        <f>'Page 1 - General Information'!$G$12</f>
        <v>113362403</v>
      </c>
      <c r="B2961" s="426" t="str">
        <f>'Page 1 - General Information'!$G$16</f>
        <v>2562</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c r="A2962" s="426">
        <f>'Page 1 - General Information'!$G$12</f>
        <v>113362403</v>
      </c>
      <c r="B2962" s="426" t="str">
        <f>'Page 1 - General Information'!$G$16</f>
        <v>2562</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c r="A2963" s="426">
        <f>'Page 1 - General Information'!$G$12</f>
        <v>113362403</v>
      </c>
      <c r="B2963" s="426" t="str">
        <f>'Page 1 - General Information'!$G$16</f>
        <v>2562</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c r="A2964" s="426">
        <f>'Page 1 - General Information'!$G$12</f>
        <v>113362403</v>
      </c>
      <c r="B2964" s="426" t="str">
        <f>'Page 1 - General Information'!$G$16</f>
        <v>2562</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c r="A2965" s="426">
        <f>'Page 1 - General Information'!$G$12</f>
        <v>113362403</v>
      </c>
      <c r="B2965" s="426" t="str">
        <f>'Page 1 - General Information'!$G$16</f>
        <v>2562</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c r="A2966" s="426">
        <f>'Page 1 - General Information'!$G$12</f>
        <v>113362403</v>
      </c>
      <c r="B2966" s="426" t="str">
        <f>'Page 1 - General Information'!$G$16</f>
        <v>2562</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c r="A2967" s="426">
        <f>'Page 1 - General Information'!$G$12</f>
        <v>113362403</v>
      </c>
      <c r="B2967" s="426" t="str">
        <f>'Page 1 - General Information'!$G$16</f>
        <v>2562</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c r="A2968" s="426">
        <f>'Page 1 - General Information'!$G$12</f>
        <v>113362403</v>
      </c>
      <c r="B2968" s="426" t="str">
        <f>'Page 1 - General Information'!$G$16</f>
        <v>2562</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c r="A2969" s="426">
        <f>'Page 1 - General Information'!$G$12</f>
        <v>113362403</v>
      </c>
      <c r="B2969" s="426" t="str">
        <f>'Page 1 - General Information'!$G$16</f>
        <v>2562</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c r="A2970" s="426">
        <f>'Page 1 - General Information'!$G$12</f>
        <v>113362403</v>
      </c>
      <c r="B2970" s="426" t="str">
        <f>'Page 1 - General Information'!$G$16</f>
        <v>2562</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c r="A2971" s="426">
        <f>'Page 1 - General Information'!$G$12</f>
        <v>113362403</v>
      </c>
      <c r="B2971" s="426" t="str">
        <f>'Page 1 - General Information'!$G$16</f>
        <v>2562</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c r="A2972" s="426">
        <f>'Page 1 - General Information'!$G$12</f>
        <v>113362403</v>
      </c>
      <c r="B2972" s="426" t="str">
        <f>'Page 1 - General Information'!$G$16</f>
        <v>2562</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c r="A2973" s="426">
        <f>'Page 1 - General Information'!$G$12</f>
        <v>113362403</v>
      </c>
      <c r="B2973" s="426" t="str">
        <f>'Page 1 - General Information'!$G$16</f>
        <v>2562</v>
      </c>
      <c r="C2973" s="489" t="s">
        <v>19151</v>
      </c>
      <c r="D2973" s="426"/>
      <c r="E2973" s="426"/>
      <c r="F2973" s="426"/>
      <c r="G2973" s="426"/>
      <c r="H2973" s="426"/>
      <c r="I2973" s="426"/>
      <c r="J2973" s="426"/>
      <c r="K2973" s="426"/>
      <c r="L2973" s="426"/>
      <c r="M2973" s="426"/>
      <c r="N2973" s="426" t="s">
        <v>4157</v>
      </c>
      <c r="O2973" s="490">
        <f>INDEX('Page 2 - Team Information'!$K$14:$AP$184,Y2973,X2973)</f>
        <v>1</v>
      </c>
      <c r="P2973" s="426"/>
      <c r="Q2973" s="426"/>
      <c r="R2973" s="426"/>
      <c r="S2973" s="426" t="s">
        <v>7040</v>
      </c>
      <c r="T2973" s="426"/>
      <c r="U2973" s="426"/>
      <c r="V2973" s="426"/>
      <c r="W2973" s="426"/>
      <c r="X2973" s="491">
        <v>25</v>
      </c>
      <c r="Y2973" s="491">
        <v>1</v>
      </c>
    </row>
    <row r="2974" spans="1:25">
      <c r="A2974" s="426">
        <f>'Page 1 - General Information'!$G$12</f>
        <v>113362403</v>
      </c>
      <c r="B2974" s="426" t="str">
        <f>'Page 1 - General Information'!$G$16</f>
        <v>2562</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c r="A2975" s="426">
        <f>'Page 1 - General Information'!$G$12</f>
        <v>113362403</v>
      </c>
      <c r="B2975" s="426" t="str">
        <f>'Page 1 - General Information'!$G$16</f>
        <v>2562</v>
      </c>
      <c r="C2975" s="489" t="s">
        <v>19151</v>
      </c>
      <c r="D2975" s="426"/>
      <c r="E2975" s="426"/>
      <c r="F2975" s="426"/>
      <c r="G2975" s="426"/>
      <c r="H2975" s="426"/>
      <c r="I2975" s="426"/>
      <c r="J2975" s="426"/>
      <c r="K2975" s="426"/>
      <c r="L2975" s="426"/>
      <c r="M2975" s="426"/>
      <c r="N2975" s="426" t="s">
        <v>4157</v>
      </c>
      <c r="O2975" s="490">
        <f>INDEX('Page 2 - Team Information'!$K$14:$AP$184,Y2975,X2975)</f>
        <v>1</v>
      </c>
      <c r="P2975" s="426"/>
      <c r="Q2975" s="426"/>
      <c r="R2975" s="426"/>
      <c r="S2975" s="426" t="s">
        <v>7042</v>
      </c>
      <c r="T2975" s="426"/>
      <c r="U2975" s="426"/>
      <c r="V2975" s="426"/>
      <c r="W2975" s="426"/>
      <c r="X2975" s="491">
        <v>27</v>
      </c>
      <c r="Y2975" s="491">
        <v>1</v>
      </c>
    </row>
    <row r="2976" spans="1:25">
      <c r="A2976" s="426">
        <f>'Page 1 - General Information'!$G$12</f>
        <v>113362403</v>
      </c>
      <c r="B2976" s="426" t="str">
        <f>'Page 1 - General Information'!$G$16</f>
        <v>2562</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0</v>
      </c>
      <c r="R2976" s="426"/>
      <c r="S2976" s="426" t="s">
        <v>7043</v>
      </c>
      <c r="T2976" s="426"/>
      <c r="U2976" s="426"/>
      <c r="V2976" s="426"/>
      <c r="W2976" s="426"/>
      <c r="X2976" s="491">
        <v>29</v>
      </c>
      <c r="Y2976" s="491">
        <v>1</v>
      </c>
    </row>
    <row r="2977" spans="1:25">
      <c r="A2977" s="426">
        <f>'Page 1 - General Information'!$G$12</f>
        <v>113362403</v>
      </c>
      <c r="B2977" s="426" t="str">
        <f>'Page 1 - General Information'!$G$16</f>
        <v>2562</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0</v>
      </c>
      <c r="R2977" s="426"/>
      <c r="S2977" s="426" t="s">
        <v>7044</v>
      </c>
      <c r="T2977" s="426"/>
      <c r="U2977" s="426"/>
      <c r="V2977" s="426"/>
      <c r="W2977" s="426"/>
      <c r="X2977" s="491">
        <v>30</v>
      </c>
      <c r="Y2977" s="491">
        <v>1</v>
      </c>
    </row>
    <row r="2978" spans="1:25">
      <c r="A2978" s="426">
        <f>'Page 1 - General Information'!$G$12</f>
        <v>113362403</v>
      </c>
      <c r="B2978" s="426" t="str">
        <f>'Page 1 - General Information'!$G$16</f>
        <v>2562</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c r="A2979" s="426">
        <f>'Page 1 - General Information'!$G$12</f>
        <v>113362403</v>
      </c>
      <c r="B2979" s="426" t="str">
        <f>'Page 1 - General Information'!$G$16</f>
        <v>2562</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c r="A2980" s="426">
        <f>'Page 1 - General Information'!$G$12</f>
        <v>113362403</v>
      </c>
      <c r="B2980" s="426" t="str">
        <f>'Page 1 - General Information'!$G$16</f>
        <v>2562</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c r="A2981" s="426">
        <f>'Page 1 - General Information'!$G$12</f>
        <v>113362403</v>
      </c>
      <c r="B2981" s="426" t="str">
        <f>'Page 1 - General Information'!$G$16</f>
        <v>2562</v>
      </c>
      <c r="C2981" s="489" t="s">
        <v>19151</v>
      </c>
      <c r="D2981" s="426"/>
      <c r="E2981" s="426"/>
      <c r="F2981" s="426"/>
      <c r="G2981" s="426"/>
      <c r="H2981" s="426"/>
      <c r="I2981" s="426"/>
      <c r="J2981" s="426"/>
      <c r="K2981" s="426"/>
      <c r="L2981" s="426"/>
      <c r="M2981" s="426"/>
      <c r="N2981" s="426" t="s">
        <v>4157</v>
      </c>
      <c r="O2981" s="490">
        <f>INDEX('Page 2 - Team Information'!$K$14:$AP$184,Y2981,X2981)</f>
        <v>1</v>
      </c>
      <c r="P2981" s="426"/>
      <c r="Q2981" s="426"/>
      <c r="R2981" s="426"/>
      <c r="S2981" s="426" t="s">
        <v>7048</v>
      </c>
      <c r="T2981" s="426"/>
      <c r="U2981" s="426"/>
      <c r="V2981" s="426"/>
      <c r="W2981" s="426"/>
      <c r="X2981" s="491">
        <v>25</v>
      </c>
      <c r="Y2981" s="491">
        <v>2</v>
      </c>
    </row>
    <row r="2982" spans="1:25">
      <c r="A2982" s="426">
        <f>'Page 1 - General Information'!$G$12</f>
        <v>113362403</v>
      </c>
      <c r="B2982" s="426" t="str">
        <f>'Page 1 - General Information'!$G$16</f>
        <v>2562</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c r="A2983" s="426">
        <f>'Page 1 - General Information'!$G$12</f>
        <v>113362403</v>
      </c>
      <c r="B2983" s="426" t="str">
        <f>'Page 1 - General Information'!$G$16</f>
        <v>2562</v>
      </c>
      <c r="C2983" s="489" t="s">
        <v>19151</v>
      </c>
      <c r="D2983" s="426"/>
      <c r="E2983" s="426"/>
      <c r="F2983" s="426"/>
      <c r="G2983" s="426"/>
      <c r="H2983" s="426"/>
      <c r="I2983" s="426"/>
      <c r="J2983" s="426"/>
      <c r="K2983" s="426"/>
      <c r="L2983" s="426"/>
      <c r="M2983" s="426"/>
      <c r="N2983" s="426" t="s">
        <v>4157</v>
      </c>
      <c r="O2983" s="490">
        <f>INDEX('Page 2 - Team Information'!$K$14:$AP$184,Y2983,X2983)</f>
        <v>1</v>
      </c>
      <c r="P2983" s="426"/>
      <c r="Q2983" s="426"/>
      <c r="R2983" s="426"/>
      <c r="S2983" s="426" t="s">
        <v>7050</v>
      </c>
      <c r="T2983" s="426"/>
      <c r="U2983" s="426"/>
      <c r="V2983" s="426"/>
      <c r="W2983" s="426"/>
      <c r="X2983" s="491">
        <v>27</v>
      </c>
      <c r="Y2983" s="491">
        <v>2</v>
      </c>
    </row>
    <row r="2984" spans="1:25">
      <c r="A2984" s="426">
        <f>'Page 1 - General Information'!$G$12</f>
        <v>113362403</v>
      </c>
      <c r="B2984" s="426" t="str">
        <f>'Page 1 - General Information'!$G$16</f>
        <v>2562</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0</v>
      </c>
      <c r="R2984" s="426"/>
      <c r="S2984" s="426" t="s">
        <v>7051</v>
      </c>
      <c r="T2984" s="426"/>
      <c r="U2984" s="426"/>
      <c r="V2984" s="426"/>
      <c r="W2984" s="426"/>
      <c r="X2984" s="491">
        <v>29</v>
      </c>
      <c r="Y2984" s="491">
        <v>2</v>
      </c>
    </row>
    <row r="2985" spans="1:25">
      <c r="A2985" s="426">
        <f>'Page 1 - General Information'!$G$12</f>
        <v>113362403</v>
      </c>
      <c r="B2985" s="426" t="str">
        <f>'Page 1 - General Information'!$G$16</f>
        <v>2562</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0</v>
      </c>
      <c r="R2985" s="426"/>
      <c r="S2985" s="426" t="s">
        <v>7052</v>
      </c>
      <c r="T2985" s="426"/>
      <c r="U2985" s="426"/>
      <c r="V2985" s="426"/>
      <c r="W2985" s="426"/>
      <c r="X2985" s="491">
        <v>30</v>
      </c>
      <c r="Y2985" s="491">
        <v>2</v>
      </c>
    </row>
    <row r="2986" spans="1:25">
      <c r="A2986" s="426">
        <f>'Page 1 - General Information'!$G$12</f>
        <v>113362403</v>
      </c>
      <c r="B2986" s="426" t="str">
        <f>'Page 1 - General Information'!$G$16</f>
        <v>2562</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c r="A2987" s="426">
        <f>'Page 1 - General Information'!$G$12</f>
        <v>113362403</v>
      </c>
      <c r="B2987" s="426" t="str">
        <f>'Page 1 - General Information'!$G$16</f>
        <v>2562</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c r="A2988" s="426">
        <f>'Page 1 - General Information'!$G$12</f>
        <v>113362403</v>
      </c>
      <c r="B2988" s="426" t="str">
        <f>'Page 1 - General Information'!$G$16</f>
        <v>2562</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c r="A2989" s="426">
        <f>'Page 1 - General Information'!$G$12</f>
        <v>113362403</v>
      </c>
      <c r="B2989" s="426" t="str">
        <f>'Page 1 - General Information'!$G$16</f>
        <v>2562</v>
      </c>
      <c r="C2989" s="489" t="s">
        <v>19151</v>
      </c>
      <c r="D2989" s="426"/>
      <c r="E2989" s="426"/>
      <c r="F2989" s="426"/>
      <c r="G2989" s="426"/>
      <c r="H2989" s="426"/>
      <c r="I2989" s="426"/>
      <c r="J2989" s="426"/>
      <c r="K2989" s="426"/>
      <c r="L2989" s="426"/>
      <c r="M2989" s="426"/>
      <c r="N2989" s="426" t="s">
        <v>4157</v>
      </c>
      <c r="O2989" s="490">
        <f>INDEX('Page 2 - Team Information'!$K$14:$AP$184,Y2989,X2989)</f>
        <v>1</v>
      </c>
      <c r="P2989" s="426"/>
      <c r="Q2989" s="426"/>
      <c r="R2989" s="426"/>
      <c r="S2989" s="426" t="s">
        <v>7056</v>
      </c>
      <c r="T2989" s="426"/>
      <c r="U2989" s="426"/>
      <c r="V2989" s="426"/>
      <c r="W2989" s="426"/>
      <c r="X2989" s="491">
        <v>25</v>
      </c>
      <c r="Y2989" s="491">
        <v>3</v>
      </c>
    </row>
    <row r="2990" spans="1:25">
      <c r="A2990" s="426">
        <f>'Page 1 - General Information'!$G$12</f>
        <v>113362403</v>
      </c>
      <c r="B2990" s="426" t="str">
        <f>'Page 1 - General Information'!$G$16</f>
        <v>2562</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c r="A2991" s="426">
        <f>'Page 1 - General Information'!$G$12</f>
        <v>113362403</v>
      </c>
      <c r="B2991" s="426" t="str">
        <f>'Page 1 - General Information'!$G$16</f>
        <v>2562</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c r="A2992" s="426">
        <f>'Page 1 - General Information'!$G$12</f>
        <v>113362403</v>
      </c>
      <c r="B2992" s="426" t="str">
        <f>'Page 1 - General Information'!$G$16</f>
        <v>2562</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c r="A2993" s="426">
        <f>'Page 1 - General Information'!$G$12</f>
        <v>113362403</v>
      </c>
      <c r="B2993" s="426" t="str">
        <f>'Page 1 - General Information'!$G$16</f>
        <v>2562</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c r="A2994" s="426">
        <f>'Page 1 - General Information'!$G$12</f>
        <v>113362403</v>
      </c>
      <c r="B2994" s="426" t="str">
        <f>'Page 1 - General Information'!$G$16</f>
        <v>2562</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c r="A2995" s="426">
        <f>'Page 1 - General Information'!$G$12</f>
        <v>113362403</v>
      </c>
      <c r="B2995" s="426" t="str">
        <f>'Page 1 - General Information'!$G$16</f>
        <v>2562</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c r="A2996" s="426">
        <f>'Page 1 - General Information'!$G$12</f>
        <v>113362403</v>
      </c>
      <c r="B2996" s="426" t="str">
        <f>'Page 1 - General Information'!$G$16</f>
        <v>2562</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c r="A2997" s="426">
        <f>'Page 1 - General Information'!$G$12</f>
        <v>113362403</v>
      </c>
      <c r="B2997" s="426" t="str">
        <f>'Page 1 - General Information'!$G$16</f>
        <v>2562</v>
      </c>
      <c r="C2997" s="489" t="s">
        <v>19151</v>
      </c>
      <c r="D2997" s="426"/>
      <c r="E2997" s="426"/>
      <c r="F2997" s="426"/>
      <c r="G2997" s="426"/>
      <c r="H2997" s="426"/>
      <c r="I2997" s="426"/>
      <c r="J2997" s="426"/>
      <c r="K2997" s="426"/>
      <c r="L2997" s="426"/>
      <c r="M2997" s="426"/>
      <c r="N2997" s="426" t="s">
        <v>4157</v>
      </c>
      <c r="O2997" s="490">
        <f>INDEX('Page 2 - Team Information'!$K$14:$AP$184,Y2997,X2997)</f>
        <v>1</v>
      </c>
      <c r="P2997" s="426"/>
      <c r="Q2997" s="426"/>
      <c r="R2997" s="426"/>
      <c r="S2997" s="426" t="s">
        <v>7064</v>
      </c>
      <c r="T2997" s="426"/>
      <c r="U2997" s="426"/>
      <c r="V2997" s="426"/>
      <c r="W2997" s="426"/>
      <c r="X2997" s="491">
        <v>25</v>
      </c>
      <c r="Y2997" s="491">
        <v>4</v>
      </c>
    </row>
    <row r="2998" spans="1:25">
      <c r="A2998" s="426">
        <f>'Page 1 - General Information'!$G$12</f>
        <v>113362403</v>
      </c>
      <c r="B2998" s="426" t="str">
        <f>'Page 1 - General Information'!$G$16</f>
        <v>2562</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c r="A2999" s="426">
        <f>'Page 1 - General Information'!$G$12</f>
        <v>113362403</v>
      </c>
      <c r="B2999" s="426" t="str">
        <f>'Page 1 - General Information'!$G$16</f>
        <v>2562</v>
      </c>
      <c r="C2999" s="489" t="s">
        <v>19151</v>
      </c>
      <c r="D2999" s="426"/>
      <c r="E2999" s="426"/>
      <c r="F2999" s="426"/>
      <c r="G2999" s="426"/>
      <c r="H2999" s="426"/>
      <c r="I2999" s="426"/>
      <c r="J2999" s="426"/>
      <c r="K2999" s="426"/>
      <c r="L2999" s="426"/>
      <c r="M2999" s="426"/>
      <c r="N2999" s="426" t="s">
        <v>4157</v>
      </c>
      <c r="O2999" s="490">
        <f>INDEX('Page 2 - Team Information'!$K$14:$AP$184,Y2999,X2999)</f>
        <v>1</v>
      </c>
      <c r="P2999" s="426"/>
      <c r="Q2999" s="426"/>
      <c r="R2999" s="426"/>
      <c r="S2999" s="426" t="s">
        <v>7066</v>
      </c>
      <c r="T2999" s="426"/>
      <c r="U2999" s="426"/>
      <c r="V2999" s="426"/>
      <c r="W2999" s="426"/>
      <c r="X2999" s="491">
        <v>27</v>
      </c>
      <c r="Y2999" s="491">
        <v>4</v>
      </c>
    </row>
    <row r="3000" spans="1:25">
      <c r="A3000" s="426">
        <f>'Page 1 - General Information'!$G$12</f>
        <v>113362403</v>
      </c>
      <c r="B3000" s="426" t="str">
        <f>'Page 1 - General Information'!$G$16</f>
        <v>2562</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0</v>
      </c>
      <c r="R3000" s="426"/>
      <c r="S3000" s="426" t="s">
        <v>7067</v>
      </c>
      <c r="T3000" s="426"/>
      <c r="U3000" s="426"/>
      <c r="V3000" s="426"/>
      <c r="W3000" s="426"/>
      <c r="X3000" s="491">
        <v>29</v>
      </c>
      <c r="Y3000" s="491">
        <v>4</v>
      </c>
    </row>
    <row r="3001" spans="1:25">
      <c r="A3001" s="426">
        <f>'Page 1 - General Information'!$G$12</f>
        <v>113362403</v>
      </c>
      <c r="B3001" s="426" t="str">
        <f>'Page 1 - General Information'!$G$16</f>
        <v>2562</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0</v>
      </c>
      <c r="R3001" s="426"/>
      <c r="S3001" s="426" t="s">
        <v>7068</v>
      </c>
      <c r="T3001" s="426"/>
      <c r="U3001" s="426"/>
      <c r="V3001" s="426"/>
      <c r="W3001" s="426"/>
      <c r="X3001" s="491">
        <v>30</v>
      </c>
      <c r="Y3001" s="491">
        <v>4</v>
      </c>
    </row>
    <row r="3002" spans="1:25">
      <c r="A3002" s="426">
        <f>'Page 1 - General Information'!$G$12</f>
        <v>113362403</v>
      </c>
      <c r="B3002" s="426" t="str">
        <f>'Page 1 - General Information'!$G$16</f>
        <v>2562</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c r="A3003" s="426">
        <f>'Page 1 - General Information'!$G$12</f>
        <v>113362403</v>
      </c>
      <c r="B3003" s="426" t="str">
        <f>'Page 1 - General Information'!$G$16</f>
        <v>2562</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c r="A3004" s="426">
        <f>'Page 1 - General Information'!$G$12</f>
        <v>113362403</v>
      </c>
      <c r="B3004" s="426" t="str">
        <f>'Page 1 - General Information'!$G$16</f>
        <v>2562</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c r="A3005" s="426">
        <f>'Page 1 - General Information'!$G$12</f>
        <v>113362403</v>
      </c>
      <c r="B3005" s="426" t="str">
        <f>'Page 1 - General Information'!$G$16</f>
        <v>2562</v>
      </c>
      <c r="C3005" s="489" t="s">
        <v>19151</v>
      </c>
      <c r="D3005" s="426"/>
      <c r="E3005" s="426"/>
      <c r="F3005" s="426"/>
      <c r="G3005" s="426"/>
      <c r="H3005" s="426"/>
      <c r="I3005" s="426"/>
      <c r="J3005" s="426"/>
      <c r="K3005" s="426"/>
      <c r="L3005" s="426"/>
      <c r="M3005" s="426"/>
      <c r="N3005" s="426" t="s">
        <v>4157</v>
      </c>
      <c r="O3005" s="490">
        <f>INDEX('Page 2 - Team Information'!$K$14:$AP$184,Y3005,X3005)</f>
        <v>1</v>
      </c>
      <c r="P3005" s="426"/>
      <c r="Q3005" s="426"/>
      <c r="R3005" s="426"/>
      <c r="S3005" s="426" t="s">
        <v>7072</v>
      </c>
      <c r="T3005" s="426"/>
      <c r="U3005" s="426"/>
      <c r="V3005" s="426"/>
      <c r="W3005" s="426"/>
      <c r="X3005" s="491">
        <v>25</v>
      </c>
      <c r="Y3005" s="491">
        <v>5</v>
      </c>
    </row>
    <row r="3006" spans="1:25">
      <c r="A3006" s="426">
        <f>'Page 1 - General Information'!$G$12</f>
        <v>113362403</v>
      </c>
      <c r="B3006" s="426" t="str">
        <f>'Page 1 - General Information'!$G$16</f>
        <v>2562</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c r="A3007" s="426">
        <f>'Page 1 - General Information'!$G$12</f>
        <v>113362403</v>
      </c>
      <c r="B3007" s="426" t="str">
        <f>'Page 1 - General Information'!$G$16</f>
        <v>2562</v>
      </c>
      <c r="C3007" s="489" t="s">
        <v>19151</v>
      </c>
      <c r="D3007" s="426"/>
      <c r="E3007" s="426"/>
      <c r="F3007" s="426"/>
      <c r="G3007" s="426"/>
      <c r="H3007" s="426"/>
      <c r="I3007" s="426"/>
      <c r="J3007" s="426"/>
      <c r="K3007" s="426"/>
      <c r="L3007" s="426"/>
      <c r="M3007" s="426"/>
      <c r="N3007" s="426" t="s">
        <v>4157</v>
      </c>
      <c r="O3007" s="490">
        <f>INDEX('Page 2 - Team Information'!$K$14:$AP$184,Y3007,X3007)</f>
        <v>4</v>
      </c>
      <c r="P3007" s="426"/>
      <c r="Q3007" s="426"/>
      <c r="R3007" s="426"/>
      <c r="S3007" s="426" t="s">
        <v>7074</v>
      </c>
      <c r="T3007" s="426"/>
      <c r="U3007" s="426"/>
      <c r="V3007" s="426"/>
      <c r="W3007" s="426"/>
      <c r="X3007" s="491">
        <v>27</v>
      </c>
      <c r="Y3007" s="491">
        <v>5</v>
      </c>
    </row>
    <row r="3008" spans="1:25">
      <c r="A3008" s="426">
        <f>'Page 1 - General Information'!$G$12</f>
        <v>113362403</v>
      </c>
      <c r="B3008" s="426" t="str">
        <f>'Page 1 - General Information'!$G$16</f>
        <v>2562</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0</v>
      </c>
      <c r="R3008" s="426"/>
      <c r="S3008" s="426" t="s">
        <v>7075</v>
      </c>
      <c r="T3008" s="426"/>
      <c r="U3008" s="426"/>
      <c r="V3008" s="426"/>
      <c r="W3008" s="426"/>
      <c r="X3008" s="491">
        <v>29</v>
      </c>
      <c r="Y3008" s="491">
        <v>5</v>
      </c>
    </row>
    <row r="3009" spans="1:25">
      <c r="A3009" s="426">
        <f>'Page 1 - General Information'!$G$12</f>
        <v>113362403</v>
      </c>
      <c r="B3009" s="426" t="str">
        <f>'Page 1 - General Information'!$G$16</f>
        <v>2562</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0</v>
      </c>
      <c r="R3009" s="426"/>
      <c r="S3009" s="426" t="s">
        <v>7076</v>
      </c>
      <c r="T3009" s="426"/>
      <c r="U3009" s="426"/>
      <c r="V3009" s="426"/>
      <c r="W3009" s="426"/>
      <c r="X3009" s="491">
        <v>30</v>
      </c>
      <c r="Y3009" s="491">
        <v>5</v>
      </c>
    </row>
    <row r="3010" spans="1:25">
      <c r="A3010" s="426">
        <f>'Page 1 - General Information'!$G$12</f>
        <v>113362403</v>
      </c>
      <c r="B3010" s="426" t="str">
        <f>'Page 1 - General Information'!$G$16</f>
        <v>2562</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c r="A3011" s="426">
        <f>'Page 1 - General Information'!$G$12</f>
        <v>113362403</v>
      </c>
      <c r="B3011" s="426" t="str">
        <f>'Page 1 - General Information'!$G$16</f>
        <v>2562</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c r="A3012" s="426">
        <f>'Page 1 - General Information'!$G$12</f>
        <v>113362403</v>
      </c>
      <c r="B3012" s="426" t="str">
        <f>'Page 1 - General Information'!$G$16</f>
        <v>2562</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c r="A3013" s="426">
        <f>'Page 1 - General Information'!$G$12</f>
        <v>113362403</v>
      </c>
      <c r="B3013" s="426" t="str">
        <f>'Page 1 - General Information'!$G$16</f>
        <v>2562</v>
      </c>
      <c r="C3013" s="489" t="s">
        <v>19151</v>
      </c>
      <c r="D3013" s="426"/>
      <c r="E3013" s="426"/>
      <c r="F3013" s="426"/>
      <c r="G3013" s="426"/>
      <c r="H3013" s="426"/>
      <c r="I3013" s="426"/>
      <c r="J3013" s="426"/>
      <c r="K3013" s="426"/>
      <c r="L3013" s="426"/>
      <c r="M3013" s="426"/>
      <c r="N3013" s="426" t="s">
        <v>4157</v>
      </c>
      <c r="O3013" s="490">
        <f>INDEX('Page 2 - Team Information'!$K$14:$AP$184,Y3013,X3013)</f>
        <v>1</v>
      </c>
      <c r="P3013" s="426"/>
      <c r="Q3013" s="426"/>
      <c r="R3013" s="426"/>
      <c r="S3013" s="426" t="s">
        <v>7080</v>
      </c>
      <c r="T3013" s="426"/>
      <c r="U3013" s="426"/>
      <c r="V3013" s="426"/>
      <c r="W3013" s="426"/>
      <c r="X3013" s="491">
        <v>25</v>
      </c>
      <c r="Y3013" s="491">
        <v>6</v>
      </c>
    </row>
    <row r="3014" spans="1:25">
      <c r="A3014" s="426">
        <f>'Page 1 - General Information'!$G$12</f>
        <v>113362403</v>
      </c>
      <c r="B3014" s="426" t="str">
        <f>'Page 1 - General Information'!$G$16</f>
        <v>2562</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c r="A3015" s="426">
        <f>'Page 1 - General Information'!$G$12</f>
        <v>113362403</v>
      </c>
      <c r="B3015" s="426" t="str">
        <f>'Page 1 - General Information'!$G$16</f>
        <v>2562</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c r="A3016" s="426">
        <f>'Page 1 - General Information'!$G$12</f>
        <v>113362403</v>
      </c>
      <c r="B3016" s="426" t="str">
        <f>'Page 1 - General Information'!$G$16</f>
        <v>2562</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0</v>
      </c>
      <c r="R3016" s="426"/>
      <c r="S3016" s="426" t="s">
        <v>7083</v>
      </c>
      <c r="T3016" s="426"/>
      <c r="U3016" s="426"/>
      <c r="V3016" s="426"/>
      <c r="W3016" s="426"/>
      <c r="X3016" s="491">
        <v>29</v>
      </c>
      <c r="Y3016" s="491">
        <v>6</v>
      </c>
    </row>
    <row r="3017" spans="1:25">
      <c r="A3017" s="426">
        <f>'Page 1 - General Information'!$G$12</f>
        <v>113362403</v>
      </c>
      <c r="B3017" s="426" t="str">
        <f>'Page 1 - General Information'!$G$16</f>
        <v>2562</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0</v>
      </c>
      <c r="R3017" s="426"/>
      <c r="S3017" s="426" t="s">
        <v>7084</v>
      </c>
      <c r="T3017" s="426"/>
      <c r="U3017" s="426"/>
      <c r="V3017" s="426"/>
      <c r="W3017" s="426"/>
      <c r="X3017" s="491">
        <v>30</v>
      </c>
      <c r="Y3017" s="491">
        <v>6</v>
      </c>
    </row>
    <row r="3018" spans="1:25">
      <c r="A3018" s="426">
        <f>'Page 1 - General Information'!$G$12</f>
        <v>113362403</v>
      </c>
      <c r="B3018" s="426" t="str">
        <f>'Page 1 - General Information'!$G$16</f>
        <v>2562</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c r="A3019" s="426">
        <f>'Page 1 - General Information'!$G$12</f>
        <v>113362403</v>
      </c>
      <c r="B3019" s="426" t="str">
        <f>'Page 1 - General Information'!$G$16</f>
        <v>2562</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c r="A3020" s="426">
        <f>'Page 1 - General Information'!$G$12</f>
        <v>113362403</v>
      </c>
      <c r="B3020" s="426" t="str">
        <f>'Page 1 - General Information'!$G$16</f>
        <v>2562</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c r="A3021" s="426">
        <f>'Page 1 - General Information'!$G$12</f>
        <v>113362403</v>
      </c>
      <c r="B3021" s="426" t="str">
        <f>'Page 1 - General Information'!$G$16</f>
        <v>2562</v>
      </c>
      <c r="C3021" s="489" t="s">
        <v>19151</v>
      </c>
      <c r="D3021" s="426"/>
      <c r="E3021" s="426"/>
      <c r="F3021" s="426"/>
      <c r="G3021" s="426"/>
      <c r="H3021" s="426"/>
      <c r="I3021" s="426"/>
      <c r="J3021" s="426"/>
      <c r="K3021" s="426"/>
      <c r="L3021" s="426"/>
      <c r="M3021" s="426"/>
      <c r="N3021" s="426" t="s">
        <v>4157</v>
      </c>
      <c r="O3021" s="490">
        <f>INDEX('Page 2 - Team Information'!$K$14:$AP$184,Y3021,X3021)</f>
        <v>1</v>
      </c>
      <c r="P3021" s="426"/>
      <c r="Q3021" s="426"/>
      <c r="R3021" s="426"/>
      <c r="S3021" s="426" t="s">
        <v>7088</v>
      </c>
      <c r="T3021" s="426"/>
      <c r="U3021" s="426"/>
      <c r="V3021" s="426"/>
      <c r="W3021" s="426"/>
      <c r="X3021" s="491">
        <v>25</v>
      </c>
      <c r="Y3021" s="491">
        <v>7</v>
      </c>
    </row>
    <row r="3022" spans="1:25">
      <c r="A3022" s="426">
        <f>'Page 1 - General Information'!$G$12</f>
        <v>113362403</v>
      </c>
      <c r="B3022" s="426" t="str">
        <f>'Page 1 - General Information'!$G$16</f>
        <v>2562</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c r="A3023" s="426">
        <f>'Page 1 - General Information'!$G$12</f>
        <v>113362403</v>
      </c>
      <c r="B3023" s="426" t="str">
        <f>'Page 1 - General Information'!$G$16</f>
        <v>2562</v>
      </c>
      <c r="C3023" s="489" t="s">
        <v>19151</v>
      </c>
      <c r="D3023" s="426"/>
      <c r="E3023" s="426"/>
      <c r="F3023" s="426"/>
      <c r="G3023" s="426"/>
      <c r="H3023" s="426"/>
      <c r="I3023" s="426"/>
      <c r="J3023" s="426"/>
      <c r="K3023" s="426"/>
      <c r="L3023" s="426"/>
      <c r="M3023" s="426"/>
      <c r="N3023" s="426" t="s">
        <v>4157</v>
      </c>
      <c r="O3023" s="490">
        <f>INDEX('Page 2 - Team Information'!$K$14:$AP$184,Y3023,X3023)</f>
        <v>1</v>
      </c>
      <c r="P3023" s="426"/>
      <c r="Q3023" s="426"/>
      <c r="R3023" s="426"/>
      <c r="S3023" s="426" t="s">
        <v>7090</v>
      </c>
      <c r="T3023" s="426"/>
      <c r="U3023" s="426"/>
      <c r="V3023" s="426"/>
      <c r="W3023" s="426"/>
      <c r="X3023" s="491">
        <v>27</v>
      </c>
      <c r="Y3023" s="491">
        <v>7</v>
      </c>
    </row>
    <row r="3024" spans="1:25">
      <c r="A3024" s="426">
        <f>'Page 1 - General Information'!$G$12</f>
        <v>113362403</v>
      </c>
      <c r="B3024" s="426" t="str">
        <f>'Page 1 - General Information'!$G$16</f>
        <v>2562</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0</v>
      </c>
      <c r="R3024" s="426"/>
      <c r="S3024" s="426" t="s">
        <v>7091</v>
      </c>
      <c r="T3024" s="426"/>
      <c r="U3024" s="426"/>
      <c r="V3024" s="426"/>
      <c r="W3024" s="426"/>
      <c r="X3024" s="491">
        <v>29</v>
      </c>
      <c r="Y3024" s="491">
        <v>7</v>
      </c>
    </row>
    <row r="3025" spans="1:25">
      <c r="A3025" s="426">
        <f>'Page 1 - General Information'!$G$12</f>
        <v>113362403</v>
      </c>
      <c r="B3025" s="426" t="str">
        <f>'Page 1 - General Information'!$G$16</f>
        <v>2562</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0</v>
      </c>
      <c r="R3025" s="426"/>
      <c r="S3025" s="426" t="s">
        <v>7092</v>
      </c>
      <c r="T3025" s="426"/>
      <c r="U3025" s="426"/>
      <c r="V3025" s="426"/>
      <c r="W3025" s="426"/>
      <c r="X3025" s="491">
        <v>30</v>
      </c>
      <c r="Y3025" s="491">
        <v>7</v>
      </c>
    </row>
    <row r="3026" spans="1:25">
      <c r="A3026" s="426">
        <f>'Page 1 - General Information'!$G$12</f>
        <v>113362403</v>
      </c>
      <c r="B3026" s="426" t="str">
        <f>'Page 1 - General Information'!$G$16</f>
        <v>2562</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c r="A3027" s="426">
        <f>'Page 1 - General Information'!$G$12</f>
        <v>113362403</v>
      </c>
      <c r="B3027" s="426" t="str">
        <f>'Page 1 - General Information'!$G$16</f>
        <v>2562</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c r="A3028" s="426">
        <f>'Page 1 - General Information'!$G$12</f>
        <v>113362403</v>
      </c>
      <c r="B3028" s="426" t="str">
        <f>'Page 1 - General Information'!$G$16</f>
        <v>2562</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c r="A3029" s="426">
        <f>'Page 1 - General Information'!$G$12</f>
        <v>113362403</v>
      </c>
      <c r="B3029" s="426" t="str">
        <f>'Page 1 - General Information'!$G$16</f>
        <v>2562</v>
      </c>
      <c r="C3029" s="489" t="s">
        <v>19151</v>
      </c>
      <c r="D3029" s="426"/>
      <c r="E3029" s="426"/>
      <c r="F3029" s="426"/>
      <c r="G3029" s="426"/>
      <c r="H3029" s="426"/>
      <c r="I3029" s="426"/>
      <c r="J3029" s="426"/>
      <c r="K3029" s="426"/>
      <c r="L3029" s="426"/>
      <c r="M3029" s="426"/>
      <c r="N3029" s="426" t="s">
        <v>4157</v>
      </c>
      <c r="O3029" s="490">
        <f>INDEX('Page 2 - Team Information'!$K$14:$AP$184,Y3029,X3029)</f>
        <v>1</v>
      </c>
      <c r="P3029" s="426"/>
      <c r="Q3029" s="426"/>
      <c r="R3029" s="426"/>
      <c r="S3029" s="426" t="s">
        <v>7096</v>
      </c>
      <c r="T3029" s="426"/>
      <c r="U3029" s="426"/>
      <c r="V3029" s="426"/>
      <c r="W3029" s="426"/>
      <c r="X3029" s="491">
        <v>25</v>
      </c>
      <c r="Y3029" s="491">
        <v>8</v>
      </c>
    </row>
    <row r="3030" spans="1:25">
      <c r="A3030" s="426">
        <f>'Page 1 - General Information'!$G$12</f>
        <v>113362403</v>
      </c>
      <c r="B3030" s="426" t="str">
        <f>'Page 1 - General Information'!$G$16</f>
        <v>2562</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c r="A3031" s="426">
        <f>'Page 1 - General Information'!$G$12</f>
        <v>113362403</v>
      </c>
      <c r="B3031" s="426" t="str">
        <f>'Page 1 - General Information'!$G$16</f>
        <v>2562</v>
      </c>
      <c r="C3031" s="489" t="s">
        <v>19151</v>
      </c>
      <c r="D3031" s="426"/>
      <c r="E3031" s="426"/>
      <c r="F3031" s="426"/>
      <c r="G3031" s="426"/>
      <c r="H3031" s="426"/>
      <c r="I3031" s="426"/>
      <c r="J3031" s="426"/>
      <c r="K3031" s="426"/>
      <c r="L3031" s="426"/>
      <c r="M3031" s="426"/>
      <c r="N3031" s="426" t="s">
        <v>4157</v>
      </c>
      <c r="O3031" s="490">
        <f>INDEX('Page 2 - Team Information'!$K$14:$AP$184,Y3031,X3031)</f>
        <v>0</v>
      </c>
      <c r="P3031" s="426"/>
      <c r="Q3031" s="426"/>
      <c r="R3031" s="426"/>
      <c r="S3031" s="426" t="s">
        <v>7098</v>
      </c>
      <c r="T3031" s="426"/>
      <c r="U3031" s="426"/>
      <c r="V3031" s="426"/>
      <c r="W3031" s="426"/>
      <c r="X3031" s="491">
        <v>27</v>
      </c>
      <c r="Y3031" s="491">
        <v>8</v>
      </c>
    </row>
    <row r="3032" spans="1:25">
      <c r="A3032" s="426">
        <f>'Page 1 - General Information'!$G$12</f>
        <v>113362403</v>
      </c>
      <c r="B3032" s="426" t="str">
        <f>'Page 1 - General Information'!$G$16</f>
        <v>2562</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0</v>
      </c>
      <c r="R3032" s="426"/>
      <c r="S3032" s="426" t="s">
        <v>7099</v>
      </c>
      <c r="T3032" s="426"/>
      <c r="U3032" s="426"/>
      <c r="V3032" s="426"/>
      <c r="W3032" s="426"/>
      <c r="X3032" s="491">
        <v>29</v>
      </c>
      <c r="Y3032" s="491">
        <v>8</v>
      </c>
    </row>
    <row r="3033" spans="1:25">
      <c r="A3033" s="426">
        <f>'Page 1 - General Information'!$G$12</f>
        <v>113362403</v>
      </c>
      <c r="B3033" s="426" t="str">
        <f>'Page 1 - General Information'!$G$16</f>
        <v>2562</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0</v>
      </c>
      <c r="R3033" s="426"/>
      <c r="S3033" s="426" t="s">
        <v>7100</v>
      </c>
      <c r="T3033" s="426"/>
      <c r="U3033" s="426"/>
      <c r="V3033" s="426"/>
      <c r="W3033" s="426"/>
      <c r="X3033" s="491">
        <v>30</v>
      </c>
      <c r="Y3033" s="491">
        <v>8</v>
      </c>
    </row>
    <row r="3034" spans="1:25">
      <c r="A3034" s="426">
        <f>'Page 1 - General Information'!$G$12</f>
        <v>113362403</v>
      </c>
      <c r="B3034" s="426" t="str">
        <f>'Page 1 - General Information'!$G$16</f>
        <v>2562</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c r="A3035" s="426">
        <f>'Page 1 - General Information'!$G$12</f>
        <v>113362403</v>
      </c>
      <c r="B3035" s="426" t="str">
        <f>'Page 1 - General Information'!$G$16</f>
        <v>2562</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c r="A3036" s="426">
        <f>'Page 1 - General Information'!$G$12</f>
        <v>113362403</v>
      </c>
      <c r="B3036" s="426" t="str">
        <f>'Page 1 - General Information'!$G$16</f>
        <v>2562</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c r="A3037" s="426">
        <f>'Page 1 - General Information'!$G$12</f>
        <v>113362403</v>
      </c>
      <c r="B3037" s="426" t="str">
        <f>'Page 1 - General Information'!$G$16</f>
        <v>2562</v>
      </c>
      <c r="C3037" s="489" t="s">
        <v>19151</v>
      </c>
      <c r="D3037" s="426"/>
      <c r="E3037" s="426"/>
      <c r="F3037" s="426"/>
      <c r="G3037" s="426"/>
      <c r="H3037" s="426"/>
      <c r="I3037" s="426"/>
      <c r="J3037" s="426"/>
      <c r="K3037" s="426"/>
      <c r="L3037" s="426"/>
      <c r="M3037" s="426"/>
      <c r="N3037" s="426" t="s">
        <v>4157</v>
      </c>
      <c r="O3037" s="490">
        <f>INDEX('Page 2 - Team Information'!$K$14:$AP$184,Y3037,X3037)</f>
        <v>1</v>
      </c>
      <c r="P3037" s="426"/>
      <c r="Q3037" s="426"/>
      <c r="R3037" s="426"/>
      <c r="S3037" s="426" t="s">
        <v>7104</v>
      </c>
      <c r="T3037" s="426"/>
      <c r="U3037" s="426"/>
      <c r="V3037" s="426"/>
      <c r="W3037" s="426"/>
      <c r="X3037" s="491">
        <v>25</v>
      </c>
      <c r="Y3037" s="491">
        <v>9</v>
      </c>
    </row>
    <row r="3038" spans="1:25">
      <c r="A3038" s="426">
        <f>'Page 1 - General Information'!$G$12</f>
        <v>113362403</v>
      </c>
      <c r="B3038" s="426" t="str">
        <f>'Page 1 - General Information'!$G$16</f>
        <v>2562</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c r="A3039" s="426">
        <f>'Page 1 - General Information'!$G$12</f>
        <v>113362403</v>
      </c>
      <c r="B3039" s="426" t="str">
        <f>'Page 1 - General Information'!$G$16</f>
        <v>2562</v>
      </c>
      <c r="C3039" s="489" t="s">
        <v>19151</v>
      </c>
      <c r="D3039" s="426"/>
      <c r="E3039" s="426"/>
      <c r="F3039" s="426"/>
      <c r="G3039" s="426"/>
      <c r="H3039" s="426"/>
      <c r="I3039" s="426"/>
      <c r="J3039" s="426"/>
      <c r="K3039" s="426"/>
      <c r="L3039" s="426"/>
      <c r="M3039" s="426"/>
      <c r="N3039" s="426" t="s">
        <v>4157</v>
      </c>
      <c r="O3039" s="490">
        <f>INDEX('Page 2 - Team Information'!$K$14:$AP$184,Y3039,X3039)</f>
        <v>1</v>
      </c>
      <c r="P3039" s="426"/>
      <c r="Q3039" s="426"/>
      <c r="R3039" s="426"/>
      <c r="S3039" s="426" t="s">
        <v>7106</v>
      </c>
      <c r="T3039" s="426"/>
      <c r="U3039" s="426"/>
      <c r="V3039" s="426"/>
      <c r="W3039" s="426"/>
      <c r="X3039" s="491">
        <v>27</v>
      </c>
      <c r="Y3039" s="491">
        <v>9</v>
      </c>
    </row>
    <row r="3040" spans="1:25">
      <c r="A3040" s="426">
        <f>'Page 1 - General Information'!$G$12</f>
        <v>113362403</v>
      </c>
      <c r="B3040" s="426" t="str">
        <f>'Page 1 - General Information'!$G$16</f>
        <v>2562</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0</v>
      </c>
      <c r="R3040" s="426"/>
      <c r="S3040" s="426" t="s">
        <v>7107</v>
      </c>
      <c r="T3040" s="426"/>
      <c r="U3040" s="426"/>
      <c r="V3040" s="426"/>
      <c r="W3040" s="426"/>
      <c r="X3040" s="491">
        <v>29</v>
      </c>
      <c r="Y3040" s="491">
        <v>9</v>
      </c>
    </row>
    <row r="3041" spans="1:25">
      <c r="A3041" s="426">
        <f>'Page 1 - General Information'!$G$12</f>
        <v>113362403</v>
      </c>
      <c r="B3041" s="426" t="str">
        <f>'Page 1 - General Information'!$G$16</f>
        <v>2562</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0</v>
      </c>
      <c r="R3041" s="426"/>
      <c r="S3041" s="426" t="s">
        <v>7108</v>
      </c>
      <c r="T3041" s="426"/>
      <c r="U3041" s="426"/>
      <c r="V3041" s="426"/>
      <c r="W3041" s="426"/>
      <c r="X3041" s="491">
        <v>30</v>
      </c>
      <c r="Y3041" s="491">
        <v>9</v>
      </c>
    </row>
    <row r="3042" spans="1:25">
      <c r="A3042" s="426">
        <f>'Page 1 - General Information'!$G$12</f>
        <v>113362403</v>
      </c>
      <c r="B3042" s="426" t="str">
        <f>'Page 1 - General Information'!$G$16</f>
        <v>2562</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c r="A3043" s="426">
        <f>'Page 1 - General Information'!$G$12</f>
        <v>113362403</v>
      </c>
      <c r="B3043" s="426" t="str">
        <f>'Page 1 - General Information'!$G$16</f>
        <v>2562</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c r="A3044" s="426">
        <f>'Page 1 - General Information'!$G$12</f>
        <v>113362403</v>
      </c>
      <c r="B3044" s="426" t="str">
        <f>'Page 1 - General Information'!$G$16</f>
        <v>2562</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c r="A3045" s="426">
        <f>'Page 1 - General Information'!$G$12</f>
        <v>113362403</v>
      </c>
      <c r="B3045" s="426" t="str">
        <f>'Page 1 - General Information'!$G$16</f>
        <v>2562</v>
      </c>
      <c r="C3045" s="489" t="s">
        <v>19151</v>
      </c>
      <c r="D3045" s="426"/>
      <c r="E3045" s="426"/>
      <c r="F3045" s="426"/>
      <c r="G3045" s="426"/>
      <c r="H3045" s="426"/>
      <c r="I3045" s="426"/>
      <c r="J3045" s="426"/>
      <c r="K3045" s="426"/>
      <c r="L3045" s="426"/>
      <c r="M3045" s="426"/>
      <c r="N3045" s="426" t="s">
        <v>4157</v>
      </c>
      <c r="O3045" s="490">
        <f>INDEX('Page 2 - Team Information'!$K$14:$AP$184,Y3045,X3045)</f>
        <v>1</v>
      </c>
      <c r="P3045" s="426"/>
      <c r="Q3045" s="426"/>
      <c r="R3045" s="426"/>
      <c r="S3045" s="426" t="s">
        <v>7112</v>
      </c>
      <c r="T3045" s="426"/>
      <c r="U3045" s="426"/>
      <c r="V3045" s="426"/>
      <c r="W3045" s="426"/>
      <c r="X3045" s="491">
        <v>25</v>
      </c>
      <c r="Y3045" s="491">
        <v>10</v>
      </c>
    </row>
    <row r="3046" spans="1:25">
      <c r="A3046" s="426">
        <f>'Page 1 - General Information'!$G$12</f>
        <v>113362403</v>
      </c>
      <c r="B3046" s="426" t="str">
        <f>'Page 1 - General Information'!$G$16</f>
        <v>2562</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c r="A3047" s="426">
        <f>'Page 1 - General Information'!$G$12</f>
        <v>113362403</v>
      </c>
      <c r="B3047" s="426" t="str">
        <f>'Page 1 - General Information'!$G$16</f>
        <v>2562</v>
      </c>
      <c r="C3047" s="489" t="s">
        <v>19151</v>
      </c>
      <c r="D3047" s="426"/>
      <c r="E3047" s="426"/>
      <c r="F3047" s="426"/>
      <c r="G3047" s="426"/>
      <c r="H3047" s="426"/>
      <c r="I3047" s="426"/>
      <c r="J3047" s="426"/>
      <c r="K3047" s="426"/>
      <c r="L3047" s="426"/>
      <c r="M3047" s="426"/>
      <c r="N3047" s="426" t="s">
        <v>4157</v>
      </c>
      <c r="O3047" s="490">
        <f>INDEX('Page 2 - Team Information'!$K$14:$AP$184,Y3047,X3047)</f>
        <v>1</v>
      </c>
      <c r="P3047" s="426"/>
      <c r="Q3047" s="426"/>
      <c r="R3047" s="426"/>
      <c r="S3047" s="426" t="s">
        <v>7114</v>
      </c>
      <c r="T3047" s="426"/>
      <c r="U3047" s="426"/>
      <c r="V3047" s="426"/>
      <c r="W3047" s="426"/>
      <c r="X3047" s="491">
        <v>27</v>
      </c>
      <c r="Y3047" s="491">
        <v>10</v>
      </c>
    </row>
    <row r="3048" spans="1:25">
      <c r="A3048" s="426">
        <f>'Page 1 - General Information'!$G$12</f>
        <v>113362403</v>
      </c>
      <c r="B3048" s="426" t="str">
        <f>'Page 1 - General Information'!$G$16</f>
        <v>2562</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0</v>
      </c>
      <c r="R3048" s="426"/>
      <c r="S3048" s="426" t="s">
        <v>7115</v>
      </c>
      <c r="T3048" s="426"/>
      <c r="U3048" s="426"/>
      <c r="V3048" s="426"/>
      <c r="W3048" s="426"/>
      <c r="X3048" s="491">
        <v>29</v>
      </c>
      <c r="Y3048" s="491">
        <v>10</v>
      </c>
    </row>
    <row r="3049" spans="1:25">
      <c r="A3049" s="426">
        <f>'Page 1 - General Information'!$G$12</f>
        <v>113362403</v>
      </c>
      <c r="B3049" s="426" t="str">
        <f>'Page 1 - General Information'!$G$16</f>
        <v>2562</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0</v>
      </c>
      <c r="R3049" s="426"/>
      <c r="S3049" s="426" t="s">
        <v>7116</v>
      </c>
      <c r="T3049" s="426"/>
      <c r="U3049" s="426"/>
      <c r="V3049" s="426"/>
      <c r="W3049" s="426"/>
      <c r="X3049" s="491">
        <v>30</v>
      </c>
      <c r="Y3049" s="491">
        <v>10</v>
      </c>
    </row>
    <row r="3050" spans="1:25">
      <c r="A3050" s="426">
        <f>'Page 1 - General Information'!$G$12</f>
        <v>113362403</v>
      </c>
      <c r="B3050" s="426" t="str">
        <f>'Page 1 - General Information'!$G$16</f>
        <v>2562</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c r="A3051" s="426">
        <f>'Page 1 - General Information'!$G$12</f>
        <v>113362403</v>
      </c>
      <c r="B3051" s="426" t="str">
        <f>'Page 1 - General Information'!$G$16</f>
        <v>2562</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c r="A3052" s="426">
        <f>'Page 1 - General Information'!$G$12</f>
        <v>113362403</v>
      </c>
      <c r="B3052" s="426" t="str">
        <f>'Page 1 - General Information'!$G$16</f>
        <v>2562</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c r="A3053" s="426">
        <f>'Page 1 - General Information'!$G$12</f>
        <v>113362403</v>
      </c>
      <c r="B3053" s="426" t="str">
        <f>'Page 1 - General Information'!$G$16</f>
        <v>2562</v>
      </c>
      <c r="C3053" s="489" t="s">
        <v>19151</v>
      </c>
      <c r="D3053" s="426"/>
      <c r="E3053" s="426"/>
      <c r="F3053" s="426"/>
      <c r="G3053" s="426"/>
      <c r="H3053" s="426"/>
      <c r="I3053" s="426"/>
      <c r="J3053" s="426"/>
      <c r="K3053" s="426"/>
      <c r="L3053" s="426"/>
      <c r="M3053" s="426"/>
      <c r="N3053" s="426" t="s">
        <v>4157</v>
      </c>
      <c r="O3053" s="490">
        <f>INDEX('Page 2 - Team Information'!$K$14:$AP$184,Y3053,X3053)</f>
        <v>1</v>
      </c>
      <c r="P3053" s="426"/>
      <c r="Q3053" s="426"/>
      <c r="R3053" s="426"/>
      <c r="S3053" s="426" t="s">
        <v>7120</v>
      </c>
      <c r="T3053" s="426"/>
      <c r="U3053" s="426"/>
      <c r="V3053" s="426"/>
      <c r="W3053" s="426"/>
      <c r="X3053" s="491">
        <v>25</v>
      </c>
      <c r="Y3053" s="491">
        <v>11</v>
      </c>
    </row>
    <row r="3054" spans="1:25">
      <c r="A3054" s="426">
        <f>'Page 1 - General Information'!$G$12</f>
        <v>113362403</v>
      </c>
      <c r="B3054" s="426" t="str">
        <f>'Page 1 - General Information'!$G$16</f>
        <v>2562</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c r="A3055" s="426">
        <f>'Page 1 - General Information'!$G$12</f>
        <v>113362403</v>
      </c>
      <c r="B3055" s="426" t="str">
        <f>'Page 1 - General Information'!$G$16</f>
        <v>2562</v>
      </c>
      <c r="C3055" s="489" t="s">
        <v>19151</v>
      </c>
      <c r="D3055" s="426"/>
      <c r="E3055" s="426"/>
      <c r="F3055" s="426"/>
      <c r="G3055" s="426"/>
      <c r="H3055" s="426"/>
      <c r="I3055" s="426"/>
      <c r="J3055" s="426"/>
      <c r="K3055" s="426"/>
      <c r="L3055" s="426"/>
      <c r="M3055" s="426"/>
      <c r="N3055" s="426" t="s">
        <v>4157</v>
      </c>
      <c r="O3055" s="490">
        <f>INDEX('Page 2 - Team Information'!$K$14:$AP$184,Y3055,X3055)</f>
        <v>0</v>
      </c>
      <c r="P3055" s="426"/>
      <c r="Q3055" s="426"/>
      <c r="R3055" s="426"/>
      <c r="S3055" s="426" t="s">
        <v>7122</v>
      </c>
      <c r="T3055" s="426"/>
      <c r="U3055" s="426"/>
      <c r="V3055" s="426"/>
      <c r="W3055" s="426"/>
      <c r="X3055" s="491">
        <v>27</v>
      </c>
      <c r="Y3055" s="491">
        <v>11</v>
      </c>
    </row>
    <row r="3056" spans="1:25">
      <c r="A3056" s="426">
        <f>'Page 1 - General Information'!$G$12</f>
        <v>113362403</v>
      </c>
      <c r="B3056" s="426" t="str">
        <f>'Page 1 - General Information'!$G$16</f>
        <v>2562</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0</v>
      </c>
      <c r="R3056" s="426"/>
      <c r="S3056" s="426" t="s">
        <v>7123</v>
      </c>
      <c r="T3056" s="426"/>
      <c r="U3056" s="426"/>
      <c r="V3056" s="426"/>
      <c r="W3056" s="426"/>
      <c r="X3056" s="491">
        <v>29</v>
      </c>
      <c r="Y3056" s="491">
        <v>11</v>
      </c>
    </row>
    <row r="3057" spans="1:25">
      <c r="A3057" s="426">
        <f>'Page 1 - General Information'!$G$12</f>
        <v>113362403</v>
      </c>
      <c r="B3057" s="426" t="str">
        <f>'Page 1 - General Information'!$G$16</f>
        <v>2562</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0</v>
      </c>
      <c r="R3057" s="426"/>
      <c r="S3057" s="426" t="s">
        <v>7124</v>
      </c>
      <c r="T3057" s="426"/>
      <c r="U3057" s="426"/>
      <c r="V3057" s="426"/>
      <c r="W3057" s="426"/>
      <c r="X3057" s="491">
        <v>30</v>
      </c>
      <c r="Y3057" s="491">
        <v>11</v>
      </c>
    </row>
    <row r="3058" spans="1:25">
      <c r="A3058" s="426">
        <f>'Page 1 - General Information'!$G$12</f>
        <v>113362403</v>
      </c>
      <c r="B3058" s="426" t="str">
        <f>'Page 1 - General Information'!$G$16</f>
        <v>2562</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c r="A3059" s="426">
        <f>'Page 1 - General Information'!$G$12</f>
        <v>113362403</v>
      </c>
      <c r="B3059" s="426" t="str">
        <f>'Page 1 - General Information'!$G$16</f>
        <v>2562</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c r="A3060" s="426">
        <f>'Page 1 - General Information'!$G$12</f>
        <v>113362403</v>
      </c>
      <c r="B3060" s="426" t="str">
        <f>'Page 1 - General Information'!$G$16</f>
        <v>2562</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c r="A3061" s="426">
        <f>'Page 1 - General Information'!$G$12</f>
        <v>113362403</v>
      </c>
      <c r="B3061" s="426" t="str">
        <f>'Page 1 - General Information'!$G$16</f>
        <v>2562</v>
      </c>
      <c r="C3061" s="489" t="s">
        <v>19151</v>
      </c>
      <c r="D3061" s="426"/>
      <c r="E3061" s="426"/>
      <c r="F3061" s="426"/>
      <c r="G3061" s="426"/>
      <c r="H3061" s="426"/>
      <c r="I3061" s="426"/>
      <c r="J3061" s="426"/>
      <c r="K3061" s="426"/>
      <c r="L3061" s="426"/>
      <c r="M3061" s="426"/>
      <c r="N3061" s="426" t="s">
        <v>4157</v>
      </c>
      <c r="O3061" s="490">
        <f>INDEX('Page 2 - Team Information'!$K$14:$AP$184,Y3061,X3061)</f>
        <v>0</v>
      </c>
      <c r="P3061" s="426"/>
      <c r="Q3061" s="426"/>
      <c r="R3061" s="426"/>
      <c r="S3061" s="426" t="s">
        <v>7128</v>
      </c>
      <c r="T3061" s="426"/>
      <c r="U3061" s="426"/>
      <c r="V3061" s="426"/>
      <c r="W3061" s="426"/>
      <c r="X3061" s="491">
        <v>25</v>
      </c>
      <c r="Y3061" s="491">
        <v>12</v>
      </c>
    </row>
    <row r="3062" spans="1:25">
      <c r="A3062" s="426">
        <f>'Page 1 - General Information'!$G$12</f>
        <v>113362403</v>
      </c>
      <c r="B3062" s="426" t="str">
        <f>'Page 1 - General Information'!$G$16</f>
        <v>2562</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c r="A3063" s="426">
        <f>'Page 1 - General Information'!$G$12</f>
        <v>113362403</v>
      </c>
      <c r="B3063" s="426" t="str">
        <f>'Page 1 - General Information'!$G$16</f>
        <v>2562</v>
      </c>
      <c r="C3063" s="489" t="s">
        <v>19151</v>
      </c>
      <c r="D3063" s="426"/>
      <c r="E3063" s="426"/>
      <c r="F3063" s="426"/>
      <c r="G3063" s="426"/>
      <c r="H3063" s="426"/>
      <c r="I3063" s="426"/>
      <c r="J3063" s="426"/>
      <c r="K3063" s="426"/>
      <c r="L3063" s="426"/>
      <c r="M3063" s="426"/>
      <c r="N3063" s="426" t="s">
        <v>4157</v>
      </c>
      <c r="O3063" s="490">
        <f>INDEX('Page 2 - Team Information'!$K$14:$AP$184,Y3063,X3063)</f>
        <v>0</v>
      </c>
      <c r="P3063" s="426"/>
      <c r="Q3063" s="426"/>
      <c r="R3063" s="426"/>
      <c r="S3063" s="426" t="s">
        <v>7130</v>
      </c>
      <c r="T3063" s="426"/>
      <c r="U3063" s="426"/>
      <c r="V3063" s="426"/>
      <c r="W3063" s="426"/>
      <c r="X3063" s="491">
        <v>27</v>
      </c>
      <c r="Y3063" s="491">
        <v>12</v>
      </c>
    </row>
    <row r="3064" spans="1:25">
      <c r="A3064" s="426">
        <f>'Page 1 - General Information'!$G$12</f>
        <v>113362403</v>
      </c>
      <c r="B3064" s="426" t="str">
        <f>'Page 1 - General Information'!$G$16</f>
        <v>2562</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0</v>
      </c>
      <c r="R3064" s="426"/>
      <c r="S3064" s="426" t="s">
        <v>7131</v>
      </c>
      <c r="T3064" s="426"/>
      <c r="U3064" s="426"/>
      <c r="V3064" s="426"/>
      <c r="W3064" s="426"/>
      <c r="X3064" s="491">
        <v>29</v>
      </c>
      <c r="Y3064" s="491">
        <v>12</v>
      </c>
    </row>
    <row r="3065" spans="1:25">
      <c r="A3065" s="426">
        <f>'Page 1 - General Information'!$G$12</f>
        <v>113362403</v>
      </c>
      <c r="B3065" s="426" t="str">
        <f>'Page 1 - General Information'!$G$16</f>
        <v>2562</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0</v>
      </c>
      <c r="R3065" s="426"/>
      <c r="S3065" s="426" t="s">
        <v>7132</v>
      </c>
      <c r="T3065" s="426"/>
      <c r="U3065" s="426"/>
      <c r="V3065" s="426"/>
      <c r="W3065" s="426"/>
      <c r="X3065" s="491">
        <v>30</v>
      </c>
      <c r="Y3065" s="491">
        <v>12</v>
      </c>
    </row>
    <row r="3066" spans="1:25">
      <c r="A3066" s="426">
        <f>'Page 1 - General Information'!$G$12</f>
        <v>113362403</v>
      </c>
      <c r="B3066" s="426" t="str">
        <f>'Page 1 - General Information'!$G$16</f>
        <v>2562</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c r="A3067" s="426">
        <f>'Page 1 - General Information'!$G$12</f>
        <v>113362403</v>
      </c>
      <c r="B3067" s="426" t="str">
        <f>'Page 1 - General Information'!$G$16</f>
        <v>2562</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c r="A3068" s="426">
        <f>'Page 1 - General Information'!$G$12</f>
        <v>113362403</v>
      </c>
      <c r="B3068" s="426" t="str">
        <f>'Page 1 - General Information'!$G$16</f>
        <v>2562</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c r="A3069" s="426">
        <f>'Page 1 - General Information'!$G$12</f>
        <v>113362403</v>
      </c>
      <c r="B3069" s="426" t="str">
        <f>'Page 1 - General Information'!$G$16</f>
        <v>2562</v>
      </c>
      <c r="C3069" s="489" t="s">
        <v>19151</v>
      </c>
      <c r="D3069" s="426"/>
      <c r="E3069" s="426"/>
      <c r="F3069" s="426"/>
      <c r="G3069" s="426"/>
      <c r="H3069" s="426"/>
      <c r="I3069" s="426"/>
      <c r="J3069" s="426"/>
      <c r="K3069" s="426"/>
      <c r="L3069" s="426"/>
      <c r="M3069" s="426"/>
      <c r="N3069" s="426" t="s">
        <v>4157</v>
      </c>
      <c r="O3069" s="490">
        <f>INDEX('Page 2 - Team Information'!$K$14:$AP$184,Y3069,X3069)</f>
        <v>0</v>
      </c>
      <c r="P3069" s="426"/>
      <c r="Q3069" s="426"/>
      <c r="R3069" s="426"/>
      <c r="S3069" s="426" t="s">
        <v>7136</v>
      </c>
      <c r="T3069" s="426"/>
      <c r="U3069" s="426"/>
      <c r="V3069" s="426"/>
      <c r="W3069" s="426"/>
      <c r="X3069" s="491">
        <v>25</v>
      </c>
      <c r="Y3069" s="491">
        <v>13</v>
      </c>
    </row>
    <row r="3070" spans="1:25">
      <c r="A3070" s="426">
        <f>'Page 1 - General Information'!$G$12</f>
        <v>113362403</v>
      </c>
      <c r="B3070" s="426" t="str">
        <f>'Page 1 - General Information'!$G$16</f>
        <v>2562</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c r="A3071" s="426">
        <f>'Page 1 - General Information'!$G$12</f>
        <v>113362403</v>
      </c>
      <c r="B3071" s="426" t="str">
        <f>'Page 1 - General Information'!$G$16</f>
        <v>2562</v>
      </c>
      <c r="C3071" s="489" t="s">
        <v>19151</v>
      </c>
      <c r="D3071" s="426"/>
      <c r="E3071" s="426"/>
      <c r="F3071" s="426"/>
      <c r="G3071" s="426"/>
      <c r="H3071" s="426"/>
      <c r="I3071" s="426"/>
      <c r="J3071" s="426"/>
      <c r="K3071" s="426"/>
      <c r="L3071" s="426"/>
      <c r="M3071" s="426"/>
      <c r="N3071" s="426" t="s">
        <v>4157</v>
      </c>
      <c r="O3071" s="490">
        <f>INDEX('Page 2 - Team Information'!$K$14:$AP$184,Y3071,X3071)</f>
        <v>0</v>
      </c>
      <c r="P3071" s="426"/>
      <c r="Q3071" s="426"/>
      <c r="R3071" s="426"/>
      <c r="S3071" s="426" t="s">
        <v>7138</v>
      </c>
      <c r="T3071" s="426"/>
      <c r="U3071" s="426"/>
      <c r="V3071" s="426"/>
      <c r="W3071" s="426"/>
      <c r="X3071" s="491">
        <v>27</v>
      </c>
      <c r="Y3071" s="491">
        <v>13</v>
      </c>
    </row>
    <row r="3072" spans="1:25">
      <c r="A3072" s="426">
        <f>'Page 1 - General Information'!$G$12</f>
        <v>113362403</v>
      </c>
      <c r="B3072" s="426" t="str">
        <f>'Page 1 - General Information'!$G$16</f>
        <v>2562</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0</v>
      </c>
      <c r="R3072" s="426"/>
      <c r="S3072" s="426" t="s">
        <v>7139</v>
      </c>
      <c r="T3072" s="426"/>
      <c r="U3072" s="426"/>
      <c r="V3072" s="426"/>
      <c r="W3072" s="426"/>
      <c r="X3072" s="491">
        <v>29</v>
      </c>
      <c r="Y3072" s="491">
        <v>13</v>
      </c>
    </row>
    <row r="3073" spans="1:25">
      <c r="A3073" s="426">
        <f>'Page 1 - General Information'!$G$12</f>
        <v>113362403</v>
      </c>
      <c r="B3073" s="426" t="str">
        <f>'Page 1 - General Information'!$G$16</f>
        <v>2562</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0</v>
      </c>
      <c r="R3073" s="426"/>
      <c r="S3073" s="426" t="s">
        <v>7140</v>
      </c>
      <c r="T3073" s="426"/>
      <c r="U3073" s="426"/>
      <c r="V3073" s="426"/>
      <c r="W3073" s="426"/>
      <c r="X3073" s="491">
        <v>30</v>
      </c>
      <c r="Y3073" s="491">
        <v>13</v>
      </c>
    </row>
    <row r="3074" spans="1:25">
      <c r="A3074" s="426">
        <f>'Page 1 - General Information'!$G$12</f>
        <v>113362403</v>
      </c>
      <c r="B3074" s="426" t="str">
        <f>'Page 1 - General Information'!$G$16</f>
        <v>2562</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c r="A3075" s="426">
        <f>'Page 1 - General Information'!$G$12</f>
        <v>113362403</v>
      </c>
      <c r="B3075" s="426" t="str">
        <f>'Page 1 - General Information'!$G$16</f>
        <v>2562</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c r="A3076" s="426">
        <f>'Page 1 - General Information'!$G$12</f>
        <v>113362403</v>
      </c>
      <c r="B3076" s="426" t="str">
        <f>'Page 1 - General Information'!$G$16</f>
        <v>2562</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c r="A3077" s="426">
        <f>'Page 1 - General Information'!$G$12</f>
        <v>113362403</v>
      </c>
      <c r="B3077" s="426" t="str">
        <f>'Page 1 - General Information'!$G$16</f>
        <v>2562</v>
      </c>
      <c r="C3077" s="489" t="s">
        <v>19151</v>
      </c>
      <c r="D3077" s="426"/>
      <c r="E3077" s="426"/>
      <c r="F3077" s="426"/>
      <c r="G3077" s="426"/>
      <c r="H3077" s="426"/>
      <c r="I3077" s="426"/>
      <c r="J3077" s="426"/>
      <c r="K3077" s="426"/>
      <c r="L3077" s="426"/>
      <c r="M3077" s="426"/>
      <c r="N3077" s="426" t="s">
        <v>4157</v>
      </c>
      <c r="O3077" s="490">
        <f>INDEX('Page 2 - Team Information'!$K$14:$AP$184,Y3077,X3077)</f>
        <v>1</v>
      </c>
      <c r="P3077" s="426"/>
      <c r="Q3077" s="426"/>
      <c r="R3077" s="426"/>
      <c r="S3077" s="426" t="s">
        <v>7144</v>
      </c>
      <c r="T3077" s="426"/>
      <c r="U3077" s="426"/>
      <c r="V3077" s="426"/>
      <c r="W3077" s="426"/>
      <c r="X3077" s="491">
        <v>25</v>
      </c>
      <c r="Y3077" s="491">
        <v>14</v>
      </c>
    </row>
    <row r="3078" spans="1:25">
      <c r="A3078" s="426">
        <f>'Page 1 - General Information'!$G$12</f>
        <v>113362403</v>
      </c>
      <c r="B3078" s="426" t="str">
        <f>'Page 1 - General Information'!$G$16</f>
        <v>2562</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c r="A3079" s="426">
        <f>'Page 1 - General Information'!$G$12</f>
        <v>113362403</v>
      </c>
      <c r="B3079" s="426" t="str">
        <f>'Page 1 - General Information'!$G$16</f>
        <v>2562</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c r="A3080" s="426">
        <f>'Page 1 - General Information'!$G$12</f>
        <v>113362403</v>
      </c>
      <c r="B3080" s="426" t="str">
        <f>'Page 1 - General Information'!$G$16</f>
        <v>2562</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c r="A3081" s="426">
        <f>'Page 1 - General Information'!$G$12</f>
        <v>113362403</v>
      </c>
      <c r="B3081" s="426" t="str">
        <f>'Page 1 - General Information'!$G$16</f>
        <v>2562</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c r="A3082" s="426">
        <f>'Page 1 - General Information'!$G$12</f>
        <v>113362403</v>
      </c>
      <c r="B3082" s="426" t="str">
        <f>'Page 1 - General Information'!$G$16</f>
        <v>2562</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c r="A3083" s="426">
        <f>'Page 1 - General Information'!$G$12</f>
        <v>113362403</v>
      </c>
      <c r="B3083" s="426" t="str">
        <f>'Page 1 - General Information'!$G$16</f>
        <v>2562</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c r="A3084" s="426">
        <f>'Page 1 - General Information'!$G$12</f>
        <v>113362403</v>
      </c>
      <c r="B3084" s="426" t="str">
        <f>'Page 1 - General Information'!$G$16</f>
        <v>2562</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c r="A3085" s="426">
        <f>'Page 1 - General Information'!$G$12</f>
        <v>113362403</v>
      </c>
      <c r="B3085" s="426" t="str">
        <f>'Page 1 - General Information'!$G$16</f>
        <v>2562</v>
      </c>
      <c r="C3085" s="489" t="s">
        <v>19151</v>
      </c>
      <c r="D3085" s="426"/>
      <c r="E3085" s="426"/>
      <c r="F3085" s="426"/>
      <c r="G3085" s="426"/>
      <c r="H3085" s="426"/>
      <c r="I3085" s="426"/>
      <c r="J3085" s="426"/>
      <c r="K3085" s="426"/>
      <c r="L3085" s="426"/>
      <c r="M3085" s="426"/>
      <c r="N3085" s="426" t="s">
        <v>4157</v>
      </c>
      <c r="O3085" s="490">
        <f>INDEX('Page 2 - Team Information'!$K$14:$AP$184,Y3085,X3085)</f>
        <v>0</v>
      </c>
      <c r="P3085" s="426"/>
      <c r="Q3085" s="426"/>
      <c r="R3085" s="426"/>
      <c r="S3085" s="426" t="s">
        <v>7152</v>
      </c>
      <c r="T3085" s="426"/>
      <c r="U3085" s="426"/>
      <c r="V3085" s="426"/>
      <c r="W3085" s="426"/>
      <c r="X3085" s="491">
        <v>25</v>
      </c>
      <c r="Y3085" s="491">
        <v>15</v>
      </c>
    </row>
    <row r="3086" spans="1:25">
      <c r="A3086" s="426">
        <f>'Page 1 - General Information'!$G$12</f>
        <v>113362403</v>
      </c>
      <c r="B3086" s="426" t="str">
        <f>'Page 1 - General Information'!$G$16</f>
        <v>2562</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c r="A3087" s="426">
        <f>'Page 1 - General Information'!$G$12</f>
        <v>113362403</v>
      </c>
      <c r="B3087" s="426" t="str">
        <f>'Page 1 - General Information'!$G$16</f>
        <v>2562</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c r="A3088" s="426">
        <f>'Page 1 - General Information'!$G$12</f>
        <v>113362403</v>
      </c>
      <c r="B3088" s="426" t="str">
        <f>'Page 1 - General Information'!$G$16</f>
        <v>2562</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0</v>
      </c>
      <c r="R3088" s="426"/>
      <c r="S3088" s="426" t="s">
        <v>7155</v>
      </c>
      <c r="T3088" s="426"/>
      <c r="U3088" s="426"/>
      <c r="V3088" s="426"/>
      <c r="W3088" s="426"/>
      <c r="X3088" s="491">
        <v>29</v>
      </c>
      <c r="Y3088" s="491">
        <v>15</v>
      </c>
    </row>
    <row r="3089" spans="1:25">
      <c r="A3089" s="426">
        <f>'Page 1 - General Information'!$G$12</f>
        <v>113362403</v>
      </c>
      <c r="B3089" s="426" t="str">
        <f>'Page 1 - General Information'!$G$16</f>
        <v>2562</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0</v>
      </c>
      <c r="R3089" s="426"/>
      <c r="S3089" s="426" t="s">
        <v>7156</v>
      </c>
      <c r="T3089" s="426"/>
      <c r="U3089" s="426"/>
      <c r="V3089" s="426"/>
      <c r="W3089" s="426"/>
      <c r="X3089" s="491">
        <v>30</v>
      </c>
      <c r="Y3089" s="491">
        <v>15</v>
      </c>
    </row>
    <row r="3090" spans="1:25">
      <c r="A3090" s="426">
        <f>'Page 1 - General Information'!$G$12</f>
        <v>113362403</v>
      </c>
      <c r="B3090" s="426" t="str">
        <f>'Page 1 - General Information'!$G$16</f>
        <v>2562</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c r="A3091" s="426">
        <f>'Page 1 - General Information'!$G$12</f>
        <v>113362403</v>
      </c>
      <c r="B3091" s="426" t="str">
        <f>'Page 1 - General Information'!$G$16</f>
        <v>2562</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c r="A3092" s="426">
        <f>'Page 1 - General Information'!$G$12</f>
        <v>113362403</v>
      </c>
      <c r="B3092" s="426" t="str">
        <f>'Page 1 - General Information'!$G$16</f>
        <v>2562</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c r="A3093" s="426">
        <f>'Page 1 - General Information'!$G$12</f>
        <v>113362403</v>
      </c>
      <c r="B3093" s="426" t="str">
        <f>'Page 1 - General Information'!$G$16</f>
        <v>2562</v>
      </c>
      <c r="C3093" s="489" t="s">
        <v>19151</v>
      </c>
      <c r="D3093" s="426"/>
      <c r="E3093" s="426"/>
      <c r="F3093" s="426"/>
      <c r="G3093" s="426"/>
      <c r="H3093" s="426"/>
      <c r="I3093" s="426"/>
      <c r="J3093" s="426"/>
      <c r="K3093" s="426"/>
      <c r="L3093" s="426"/>
      <c r="M3093" s="426"/>
      <c r="N3093" s="426" t="s">
        <v>4157</v>
      </c>
      <c r="O3093" s="490">
        <f>INDEX('Page 2 - Team Information'!$K$14:$AP$184,Y3093,X3093)</f>
        <v>1</v>
      </c>
      <c r="P3093" s="426"/>
      <c r="Q3093" s="426"/>
      <c r="R3093" s="426"/>
      <c r="S3093" s="426" t="s">
        <v>7160</v>
      </c>
      <c r="T3093" s="426"/>
      <c r="U3093" s="426"/>
      <c r="V3093" s="426"/>
      <c r="W3093" s="426"/>
      <c r="X3093" s="491">
        <v>25</v>
      </c>
      <c r="Y3093" s="491">
        <v>16</v>
      </c>
    </row>
    <row r="3094" spans="1:25">
      <c r="A3094" s="426">
        <f>'Page 1 - General Information'!$G$12</f>
        <v>113362403</v>
      </c>
      <c r="B3094" s="426" t="str">
        <f>'Page 1 - General Information'!$G$16</f>
        <v>2562</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c r="A3095" s="426">
        <f>'Page 1 - General Information'!$G$12</f>
        <v>113362403</v>
      </c>
      <c r="B3095" s="426" t="str">
        <f>'Page 1 - General Information'!$G$16</f>
        <v>2562</v>
      </c>
      <c r="C3095" s="489" t="s">
        <v>19151</v>
      </c>
      <c r="D3095" s="426"/>
      <c r="E3095" s="426"/>
      <c r="F3095" s="426"/>
      <c r="G3095" s="426"/>
      <c r="H3095" s="426"/>
      <c r="I3095" s="426"/>
      <c r="J3095" s="426"/>
      <c r="K3095" s="426"/>
      <c r="L3095" s="426"/>
      <c r="M3095" s="426"/>
      <c r="N3095" s="426" t="s">
        <v>4157</v>
      </c>
      <c r="O3095" s="490">
        <f>INDEX('Page 2 - Team Information'!$K$14:$AP$184,Y3095,X3095)</f>
        <v>1</v>
      </c>
      <c r="P3095" s="426"/>
      <c r="Q3095" s="426"/>
      <c r="R3095" s="426"/>
      <c r="S3095" s="426" t="s">
        <v>7162</v>
      </c>
      <c r="T3095" s="426"/>
      <c r="U3095" s="426"/>
      <c r="V3095" s="426"/>
      <c r="W3095" s="426"/>
      <c r="X3095" s="491">
        <v>27</v>
      </c>
      <c r="Y3095" s="491">
        <v>16</v>
      </c>
    </row>
    <row r="3096" spans="1:25">
      <c r="A3096" s="426">
        <f>'Page 1 - General Information'!$G$12</f>
        <v>113362403</v>
      </c>
      <c r="B3096" s="426" t="str">
        <f>'Page 1 - General Information'!$G$16</f>
        <v>2562</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0</v>
      </c>
      <c r="R3096" s="426"/>
      <c r="S3096" s="426" t="s">
        <v>7163</v>
      </c>
      <c r="T3096" s="426"/>
      <c r="U3096" s="426"/>
      <c r="V3096" s="426"/>
      <c r="W3096" s="426"/>
      <c r="X3096" s="491">
        <v>29</v>
      </c>
      <c r="Y3096" s="491">
        <v>16</v>
      </c>
    </row>
    <row r="3097" spans="1:25">
      <c r="A3097" s="426">
        <f>'Page 1 - General Information'!$G$12</f>
        <v>113362403</v>
      </c>
      <c r="B3097" s="426" t="str">
        <f>'Page 1 - General Information'!$G$16</f>
        <v>2562</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0</v>
      </c>
      <c r="R3097" s="426"/>
      <c r="S3097" s="426" t="s">
        <v>7164</v>
      </c>
      <c r="T3097" s="426"/>
      <c r="U3097" s="426"/>
      <c r="V3097" s="426"/>
      <c r="W3097" s="426"/>
      <c r="X3097" s="491">
        <v>30</v>
      </c>
      <c r="Y3097" s="491">
        <v>16</v>
      </c>
    </row>
    <row r="3098" spans="1:25">
      <c r="A3098" s="426">
        <f>'Page 1 - General Information'!$G$12</f>
        <v>113362403</v>
      </c>
      <c r="B3098" s="426" t="str">
        <f>'Page 1 - General Information'!$G$16</f>
        <v>2562</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c r="A3099" s="426">
        <f>'Page 1 - General Information'!$G$12</f>
        <v>113362403</v>
      </c>
      <c r="B3099" s="426" t="str">
        <f>'Page 1 - General Information'!$G$16</f>
        <v>2562</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c r="A3100" s="426">
        <f>'Page 1 - General Information'!$G$12</f>
        <v>113362403</v>
      </c>
      <c r="B3100" s="426" t="str">
        <f>'Page 1 - General Information'!$G$16</f>
        <v>2562</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c r="A3101" s="426">
        <f>'Page 1 - General Information'!$G$12</f>
        <v>113362403</v>
      </c>
      <c r="B3101" s="426" t="str">
        <f>'Page 1 - General Information'!$G$16</f>
        <v>2562</v>
      </c>
      <c r="C3101" s="489" t="s">
        <v>19151</v>
      </c>
      <c r="D3101" s="426"/>
      <c r="E3101" s="426"/>
      <c r="F3101" s="426"/>
      <c r="G3101" s="426"/>
      <c r="H3101" s="426"/>
      <c r="I3101" s="426"/>
      <c r="J3101" s="426"/>
      <c r="K3101" s="426"/>
      <c r="L3101" s="426"/>
      <c r="M3101" s="426"/>
      <c r="N3101" s="426" t="s">
        <v>4157</v>
      </c>
      <c r="O3101" s="490">
        <f>INDEX('Page 2 - Team Information'!$K$14:$AP$184,Y3101,X3101)</f>
        <v>1</v>
      </c>
      <c r="P3101" s="426"/>
      <c r="Q3101" s="426"/>
      <c r="R3101" s="426"/>
      <c r="S3101" s="426" t="s">
        <v>7168</v>
      </c>
      <c r="T3101" s="426"/>
      <c r="U3101" s="426"/>
      <c r="V3101" s="426"/>
      <c r="W3101" s="426"/>
      <c r="X3101" s="491">
        <v>25</v>
      </c>
      <c r="Y3101" s="491">
        <v>17</v>
      </c>
    </row>
    <row r="3102" spans="1:25">
      <c r="A3102" s="426">
        <f>'Page 1 - General Information'!$G$12</f>
        <v>113362403</v>
      </c>
      <c r="B3102" s="426" t="str">
        <f>'Page 1 - General Information'!$G$16</f>
        <v>2562</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c r="A3103" s="426">
        <f>'Page 1 - General Information'!$G$12</f>
        <v>113362403</v>
      </c>
      <c r="B3103" s="426" t="str">
        <f>'Page 1 - General Information'!$G$16</f>
        <v>2562</v>
      </c>
      <c r="C3103" s="489" t="s">
        <v>19151</v>
      </c>
      <c r="D3103" s="426"/>
      <c r="E3103" s="426"/>
      <c r="F3103" s="426"/>
      <c r="G3103" s="426"/>
      <c r="H3103" s="426"/>
      <c r="I3103" s="426"/>
      <c r="J3103" s="426"/>
      <c r="K3103" s="426"/>
      <c r="L3103" s="426"/>
      <c r="M3103" s="426"/>
      <c r="N3103" s="426" t="s">
        <v>4157</v>
      </c>
      <c r="O3103" s="490">
        <f>INDEX('Page 2 - Team Information'!$K$14:$AP$184,Y3103,X3103)</f>
        <v>1</v>
      </c>
      <c r="P3103" s="426"/>
      <c r="Q3103" s="426"/>
      <c r="R3103" s="426"/>
      <c r="S3103" s="426" t="s">
        <v>7170</v>
      </c>
      <c r="T3103" s="426"/>
      <c r="U3103" s="426"/>
      <c r="V3103" s="426"/>
      <c r="W3103" s="426"/>
      <c r="X3103" s="491">
        <v>27</v>
      </c>
      <c r="Y3103" s="491">
        <v>17</v>
      </c>
    </row>
    <row r="3104" spans="1:25">
      <c r="A3104" s="426">
        <f>'Page 1 - General Information'!$G$12</f>
        <v>113362403</v>
      </c>
      <c r="B3104" s="426" t="str">
        <f>'Page 1 - General Information'!$G$16</f>
        <v>2562</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0</v>
      </c>
      <c r="R3104" s="426"/>
      <c r="S3104" s="426" t="s">
        <v>7171</v>
      </c>
      <c r="T3104" s="426"/>
      <c r="U3104" s="426"/>
      <c r="V3104" s="426"/>
      <c r="W3104" s="426"/>
      <c r="X3104" s="491">
        <v>29</v>
      </c>
      <c r="Y3104" s="491">
        <v>17</v>
      </c>
    </row>
    <row r="3105" spans="1:25">
      <c r="A3105" s="426">
        <f>'Page 1 - General Information'!$G$12</f>
        <v>113362403</v>
      </c>
      <c r="B3105" s="426" t="str">
        <f>'Page 1 - General Information'!$G$16</f>
        <v>2562</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0</v>
      </c>
      <c r="R3105" s="426"/>
      <c r="S3105" s="426" t="s">
        <v>7172</v>
      </c>
      <c r="T3105" s="426"/>
      <c r="U3105" s="426"/>
      <c r="V3105" s="426"/>
      <c r="W3105" s="426"/>
      <c r="X3105" s="491">
        <v>30</v>
      </c>
      <c r="Y3105" s="491">
        <v>17</v>
      </c>
    </row>
    <row r="3106" spans="1:25">
      <c r="A3106" s="426">
        <f>'Page 1 - General Information'!$G$12</f>
        <v>113362403</v>
      </c>
      <c r="B3106" s="426" t="str">
        <f>'Page 1 - General Information'!$G$16</f>
        <v>2562</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c r="A3107" s="426">
        <f>'Page 1 - General Information'!$G$12</f>
        <v>113362403</v>
      </c>
      <c r="B3107" s="426" t="str">
        <f>'Page 1 - General Information'!$G$16</f>
        <v>2562</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c r="A3108" s="426">
        <f>'Page 1 - General Information'!$G$12</f>
        <v>113362403</v>
      </c>
      <c r="B3108" s="426" t="str">
        <f>'Page 1 - General Information'!$G$16</f>
        <v>2562</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c r="A3109" s="426">
        <f>'Page 1 - General Information'!$G$12</f>
        <v>113362403</v>
      </c>
      <c r="B3109" s="426" t="str">
        <f>'Page 1 - General Information'!$G$16</f>
        <v>2562</v>
      </c>
      <c r="C3109" s="489" t="s">
        <v>19151</v>
      </c>
      <c r="D3109" s="426"/>
      <c r="E3109" s="426"/>
      <c r="F3109" s="426"/>
      <c r="G3109" s="426"/>
      <c r="H3109" s="426"/>
      <c r="I3109" s="426"/>
      <c r="J3109" s="426"/>
      <c r="K3109" s="426"/>
      <c r="L3109" s="426"/>
      <c r="M3109" s="426"/>
      <c r="N3109" s="426" t="s">
        <v>4157</v>
      </c>
      <c r="O3109" s="490">
        <f>INDEX('Page 2 - Team Information'!$K$14:$AP$184,Y3109,X3109)</f>
        <v>1</v>
      </c>
      <c r="P3109" s="426"/>
      <c r="Q3109" s="426"/>
      <c r="R3109" s="426"/>
      <c r="S3109" s="426" t="s">
        <v>7176</v>
      </c>
      <c r="T3109" s="426"/>
      <c r="U3109" s="426"/>
      <c r="V3109" s="426"/>
      <c r="W3109" s="426"/>
      <c r="X3109" s="491">
        <v>25</v>
      </c>
      <c r="Y3109" s="491">
        <v>18</v>
      </c>
    </row>
    <row r="3110" spans="1:25">
      <c r="A3110" s="426">
        <f>'Page 1 - General Information'!$G$12</f>
        <v>113362403</v>
      </c>
      <c r="B3110" s="426" t="str">
        <f>'Page 1 - General Information'!$G$16</f>
        <v>2562</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c r="A3111" s="426">
        <f>'Page 1 - General Information'!$G$12</f>
        <v>113362403</v>
      </c>
      <c r="B3111" s="426" t="str">
        <f>'Page 1 - General Information'!$G$16</f>
        <v>2562</v>
      </c>
      <c r="C3111" s="489" t="s">
        <v>19151</v>
      </c>
      <c r="D3111" s="426"/>
      <c r="E3111" s="426"/>
      <c r="F3111" s="426"/>
      <c r="G3111" s="426"/>
      <c r="H3111" s="426"/>
      <c r="I3111" s="426"/>
      <c r="J3111" s="426"/>
      <c r="K3111" s="426"/>
      <c r="L3111" s="426"/>
      <c r="M3111" s="426"/>
      <c r="N3111" s="426" t="s">
        <v>4157</v>
      </c>
      <c r="O3111" s="490">
        <f>INDEX('Page 2 - Team Information'!$K$14:$AP$184,Y3111,X3111)</f>
        <v>1</v>
      </c>
      <c r="P3111" s="426"/>
      <c r="Q3111" s="426"/>
      <c r="R3111" s="426"/>
      <c r="S3111" s="426" t="s">
        <v>7178</v>
      </c>
      <c r="T3111" s="426"/>
      <c r="U3111" s="426"/>
      <c r="V3111" s="426"/>
      <c r="W3111" s="426"/>
      <c r="X3111" s="491">
        <v>27</v>
      </c>
      <c r="Y3111" s="491">
        <v>18</v>
      </c>
    </row>
    <row r="3112" spans="1:25">
      <c r="A3112" s="426">
        <f>'Page 1 - General Information'!$G$12</f>
        <v>113362403</v>
      </c>
      <c r="B3112" s="426" t="str">
        <f>'Page 1 - General Information'!$G$16</f>
        <v>2562</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0</v>
      </c>
      <c r="R3112" s="426"/>
      <c r="S3112" s="426" t="s">
        <v>7179</v>
      </c>
      <c r="T3112" s="426"/>
      <c r="U3112" s="426"/>
      <c r="V3112" s="426"/>
      <c r="W3112" s="426"/>
      <c r="X3112" s="491">
        <v>29</v>
      </c>
      <c r="Y3112" s="491">
        <v>18</v>
      </c>
    </row>
    <row r="3113" spans="1:25">
      <c r="A3113" s="426">
        <f>'Page 1 - General Information'!$G$12</f>
        <v>113362403</v>
      </c>
      <c r="B3113" s="426" t="str">
        <f>'Page 1 - General Information'!$G$16</f>
        <v>2562</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0</v>
      </c>
      <c r="R3113" s="426"/>
      <c r="S3113" s="426" t="s">
        <v>7180</v>
      </c>
      <c r="T3113" s="426"/>
      <c r="U3113" s="426"/>
      <c r="V3113" s="426"/>
      <c r="W3113" s="426"/>
      <c r="X3113" s="491">
        <v>30</v>
      </c>
      <c r="Y3113" s="491">
        <v>18</v>
      </c>
    </row>
    <row r="3114" spans="1:25">
      <c r="A3114" s="426">
        <f>'Page 1 - General Information'!$G$12</f>
        <v>113362403</v>
      </c>
      <c r="B3114" s="426" t="str">
        <f>'Page 1 - General Information'!$G$16</f>
        <v>2562</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c r="A3115" s="426">
        <f>'Page 1 - General Information'!$G$12</f>
        <v>113362403</v>
      </c>
      <c r="B3115" s="426" t="str">
        <f>'Page 1 - General Information'!$G$16</f>
        <v>2562</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c r="A3116" s="426">
        <f>'Page 1 - General Information'!$G$12</f>
        <v>113362403</v>
      </c>
      <c r="B3116" s="426" t="str">
        <f>'Page 1 - General Information'!$G$16</f>
        <v>2562</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c r="A3117" s="426">
        <f>'Page 1 - General Information'!$G$12</f>
        <v>113362403</v>
      </c>
      <c r="B3117" s="426" t="str">
        <f>'Page 1 - General Information'!$G$16</f>
        <v>2562</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c r="A3118" s="426">
        <f>'Page 1 - General Information'!$G$12</f>
        <v>113362403</v>
      </c>
      <c r="B3118" s="426" t="str">
        <f>'Page 1 - General Information'!$G$16</f>
        <v>2562</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c r="A3119" s="426">
        <f>'Page 1 - General Information'!$G$12</f>
        <v>113362403</v>
      </c>
      <c r="B3119" s="426" t="str">
        <f>'Page 1 - General Information'!$G$16</f>
        <v>2562</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c r="A3120" s="426">
        <f>'Page 1 - General Information'!$G$12</f>
        <v>113362403</v>
      </c>
      <c r="B3120" s="426" t="str">
        <f>'Page 1 - General Information'!$G$16</f>
        <v>2562</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c r="A3121" s="426">
        <f>'Page 1 - General Information'!$G$12</f>
        <v>113362403</v>
      </c>
      <c r="B3121" s="426" t="str">
        <f>'Page 1 - General Information'!$G$16</f>
        <v>2562</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c r="A3122" s="426">
        <f>'Page 1 - General Information'!$G$12</f>
        <v>113362403</v>
      </c>
      <c r="B3122" s="426" t="str">
        <f>'Page 1 - General Information'!$G$16</f>
        <v>2562</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c r="A3123" s="426">
        <f>'Page 1 - General Information'!$G$12</f>
        <v>113362403</v>
      </c>
      <c r="B3123" s="426" t="str">
        <f>'Page 1 - General Information'!$G$16</f>
        <v>2562</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c r="A3124" s="426">
        <f>'Page 1 - General Information'!$G$12</f>
        <v>113362403</v>
      </c>
      <c r="B3124" s="426" t="str">
        <f>'Page 1 - General Information'!$G$16</f>
        <v>2562</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c r="A3125" s="426">
        <f>'Page 1 - General Information'!$G$12</f>
        <v>113362403</v>
      </c>
      <c r="B3125" s="426" t="str">
        <f>'Page 1 - General Information'!$G$16</f>
        <v>2562</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c r="A3126" s="426">
        <f>'Page 1 - General Information'!$G$12</f>
        <v>113362403</v>
      </c>
      <c r="B3126" s="426" t="str">
        <f>'Page 1 - General Information'!$G$16</f>
        <v>2562</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c r="A3127" s="426">
        <f>'Page 1 - General Information'!$G$12</f>
        <v>113362403</v>
      </c>
      <c r="B3127" s="426" t="str">
        <f>'Page 1 - General Information'!$G$16</f>
        <v>2562</v>
      </c>
      <c r="C3127" s="489" t="s">
        <v>19151</v>
      </c>
      <c r="D3127" s="426"/>
      <c r="E3127" s="426"/>
      <c r="F3127" s="426"/>
      <c r="G3127" s="426"/>
      <c r="H3127" s="426"/>
      <c r="I3127" s="426"/>
      <c r="J3127" s="426"/>
      <c r="K3127" s="426"/>
      <c r="L3127" s="426"/>
      <c r="M3127" s="426"/>
      <c r="N3127" s="426" t="s">
        <v>4157</v>
      </c>
      <c r="O3127" s="490">
        <f>INDEX('Page 2 - Team Information'!$K$14:$AP$184,Y3127,X3127)</f>
        <v>0</v>
      </c>
      <c r="P3127" s="426"/>
      <c r="Q3127" s="426"/>
      <c r="R3127" s="426"/>
      <c r="S3127" s="426" t="s">
        <v>7194</v>
      </c>
      <c r="T3127" s="426"/>
      <c r="U3127" s="426"/>
      <c r="V3127" s="426"/>
      <c r="W3127" s="426"/>
      <c r="X3127" s="491">
        <v>27</v>
      </c>
      <c r="Y3127" s="491">
        <v>20</v>
      </c>
    </row>
    <row r="3128" spans="1:25">
      <c r="A3128" s="426">
        <f>'Page 1 - General Information'!$G$12</f>
        <v>113362403</v>
      </c>
      <c r="B3128" s="426" t="str">
        <f>'Page 1 - General Information'!$G$16</f>
        <v>2562</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0</v>
      </c>
      <c r="R3128" s="426"/>
      <c r="S3128" s="426" t="s">
        <v>7195</v>
      </c>
      <c r="T3128" s="426"/>
      <c r="U3128" s="426"/>
      <c r="V3128" s="426"/>
      <c r="W3128" s="426"/>
      <c r="X3128" s="491">
        <v>29</v>
      </c>
      <c r="Y3128" s="491">
        <v>20</v>
      </c>
    </row>
    <row r="3129" spans="1:25">
      <c r="A3129" s="426">
        <f>'Page 1 - General Information'!$G$12</f>
        <v>113362403</v>
      </c>
      <c r="B3129" s="426" t="str">
        <f>'Page 1 - General Information'!$G$16</f>
        <v>2562</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0</v>
      </c>
      <c r="R3129" s="426"/>
      <c r="S3129" s="426" t="s">
        <v>7196</v>
      </c>
      <c r="T3129" s="426"/>
      <c r="U3129" s="426"/>
      <c r="V3129" s="426"/>
      <c r="W3129" s="426"/>
      <c r="X3129" s="491">
        <v>30</v>
      </c>
      <c r="Y3129" s="491">
        <v>20</v>
      </c>
    </row>
    <row r="3130" spans="1:25">
      <c r="A3130" s="426">
        <f>'Page 1 - General Information'!$G$12</f>
        <v>113362403</v>
      </c>
      <c r="B3130" s="426" t="str">
        <f>'Page 1 - General Information'!$G$16</f>
        <v>2562</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c r="A3131" s="426">
        <f>'Page 1 - General Information'!$G$12</f>
        <v>113362403</v>
      </c>
      <c r="B3131" s="426" t="str">
        <f>'Page 1 - General Information'!$G$16</f>
        <v>2562</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c r="A3132" s="426">
        <f>'Page 1 - General Information'!$G$12</f>
        <v>113362403</v>
      </c>
      <c r="B3132" s="426" t="str">
        <f>'Page 1 - General Information'!$G$16</f>
        <v>2562</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c r="A3133" s="426">
        <f>'Page 1 - General Information'!$G$12</f>
        <v>113362403</v>
      </c>
      <c r="B3133" s="426" t="str">
        <f>'Page 1 - General Information'!$G$16</f>
        <v>2562</v>
      </c>
      <c r="C3133" s="489" t="s">
        <v>19151</v>
      </c>
      <c r="D3133" s="426"/>
      <c r="E3133" s="426"/>
      <c r="F3133" s="426"/>
      <c r="G3133" s="426"/>
      <c r="H3133" s="426"/>
      <c r="I3133" s="426"/>
      <c r="J3133" s="426"/>
      <c r="K3133" s="426"/>
      <c r="L3133" s="426"/>
      <c r="M3133" s="426"/>
      <c r="N3133" s="426" t="s">
        <v>4157</v>
      </c>
      <c r="O3133" s="490">
        <f>INDEX('Page 2 - Team Information'!$K$14:$AP$184,Y3133,X3133)</f>
        <v>1</v>
      </c>
      <c r="P3133" s="426"/>
      <c r="Q3133" s="426"/>
      <c r="R3133" s="426"/>
      <c r="S3133" s="426" t="s">
        <v>7200</v>
      </c>
      <c r="T3133" s="426"/>
      <c r="U3133" s="426"/>
      <c r="V3133" s="426"/>
      <c r="W3133" s="426"/>
      <c r="X3133" s="491">
        <v>25</v>
      </c>
      <c r="Y3133" s="491">
        <v>21</v>
      </c>
    </row>
    <row r="3134" spans="1:25">
      <c r="A3134" s="426">
        <f>'Page 1 - General Information'!$G$12</f>
        <v>113362403</v>
      </c>
      <c r="B3134" s="426" t="str">
        <f>'Page 1 - General Information'!$G$16</f>
        <v>2562</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c r="A3135" s="426">
        <f>'Page 1 - General Information'!$G$12</f>
        <v>113362403</v>
      </c>
      <c r="B3135" s="426" t="str">
        <f>'Page 1 - General Information'!$G$16</f>
        <v>2562</v>
      </c>
      <c r="C3135" s="489" t="s">
        <v>19151</v>
      </c>
      <c r="D3135" s="426"/>
      <c r="E3135" s="426"/>
      <c r="F3135" s="426"/>
      <c r="G3135" s="426"/>
      <c r="H3135" s="426"/>
      <c r="I3135" s="426"/>
      <c r="J3135" s="426"/>
      <c r="K3135" s="426"/>
      <c r="L3135" s="426"/>
      <c r="M3135" s="426"/>
      <c r="N3135" s="426" t="s">
        <v>4157</v>
      </c>
      <c r="O3135" s="490">
        <f>INDEX('Page 2 - Team Information'!$K$14:$AP$184,Y3135,X3135)</f>
        <v>4</v>
      </c>
      <c r="P3135" s="426"/>
      <c r="Q3135" s="426"/>
      <c r="R3135" s="426"/>
      <c r="S3135" s="426" t="s">
        <v>7202</v>
      </c>
      <c r="T3135" s="426"/>
      <c r="U3135" s="426"/>
      <c r="V3135" s="426"/>
      <c r="W3135" s="426"/>
      <c r="X3135" s="491">
        <v>27</v>
      </c>
      <c r="Y3135" s="491">
        <v>21</v>
      </c>
    </row>
    <row r="3136" spans="1:25">
      <c r="A3136" s="426">
        <f>'Page 1 - General Information'!$G$12</f>
        <v>113362403</v>
      </c>
      <c r="B3136" s="426" t="str">
        <f>'Page 1 - General Information'!$G$16</f>
        <v>2562</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0</v>
      </c>
      <c r="R3136" s="426"/>
      <c r="S3136" s="426" t="s">
        <v>7203</v>
      </c>
      <c r="T3136" s="426"/>
      <c r="U3136" s="426"/>
      <c r="V3136" s="426"/>
      <c r="W3136" s="426"/>
      <c r="X3136" s="491">
        <v>29</v>
      </c>
      <c r="Y3136" s="491">
        <v>21</v>
      </c>
    </row>
    <row r="3137" spans="1:25">
      <c r="A3137" s="426">
        <f>'Page 1 - General Information'!$G$12</f>
        <v>113362403</v>
      </c>
      <c r="B3137" s="426" t="str">
        <f>'Page 1 - General Information'!$G$16</f>
        <v>2562</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0</v>
      </c>
      <c r="R3137" s="426"/>
      <c r="S3137" s="426" t="s">
        <v>7204</v>
      </c>
      <c r="T3137" s="426"/>
      <c r="U3137" s="426"/>
      <c r="V3137" s="426"/>
      <c r="W3137" s="426"/>
      <c r="X3137" s="491">
        <v>30</v>
      </c>
      <c r="Y3137" s="491">
        <v>21</v>
      </c>
    </row>
    <row r="3138" spans="1:25">
      <c r="A3138" s="426">
        <f>'Page 1 - General Information'!$G$12</f>
        <v>113362403</v>
      </c>
      <c r="B3138" s="426" t="str">
        <f>'Page 1 - General Information'!$G$16</f>
        <v>2562</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c r="A3139" s="426">
        <f>'Page 1 - General Information'!$G$12</f>
        <v>113362403</v>
      </c>
      <c r="B3139" s="426" t="str">
        <f>'Page 1 - General Information'!$G$16</f>
        <v>2562</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c r="A3140" s="426">
        <f>'Page 1 - General Information'!$G$12</f>
        <v>113362403</v>
      </c>
      <c r="B3140" s="426" t="str">
        <f>'Page 1 - General Information'!$G$16</f>
        <v>2562</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c r="A3141" s="426">
        <f>'Page 1 - General Information'!$G$12</f>
        <v>113362403</v>
      </c>
      <c r="B3141" s="426" t="str">
        <f>'Page 1 - General Information'!$G$16</f>
        <v>2562</v>
      </c>
      <c r="C3141" s="489" t="s">
        <v>19151</v>
      </c>
      <c r="D3141" s="426"/>
      <c r="E3141" s="426"/>
      <c r="F3141" s="426"/>
      <c r="G3141" s="426"/>
      <c r="H3141" s="426"/>
      <c r="I3141" s="426"/>
      <c r="J3141" s="426"/>
      <c r="K3141" s="426"/>
      <c r="L3141" s="426"/>
      <c r="M3141" s="426"/>
      <c r="N3141" s="426" t="s">
        <v>4157</v>
      </c>
      <c r="O3141" s="490">
        <f>INDEX('Page 2 - Team Information'!$K$14:$AP$184,Y3141,X3141)</f>
        <v>0</v>
      </c>
      <c r="P3141" s="426"/>
      <c r="Q3141" s="426"/>
      <c r="R3141" s="426"/>
      <c r="S3141" s="426" t="s">
        <v>7208</v>
      </c>
      <c r="T3141" s="426"/>
      <c r="U3141" s="426"/>
      <c r="V3141" s="426"/>
      <c r="W3141" s="426"/>
      <c r="X3141" s="491">
        <v>25</v>
      </c>
      <c r="Y3141" s="491">
        <v>22</v>
      </c>
    </row>
    <row r="3142" spans="1:25">
      <c r="A3142" s="426">
        <f>'Page 1 - General Information'!$G$12</f>
        <v>113362403</v>
      </c>
      <c r="B3142" s="426" t="str">
        <f>'Page 1 - General Information'!$G$16</f>
        <v>2562</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c r="A3143" s="426">
        <f>'Page 1 - General Information'!$G$12</f>
        <v>113362403</v>
      </c>
      <c r="B3143" s="426" t="str">
        <f>'Page 1 - General Information'!$G$16</f>
        <v>2562</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c r="A3144" s="426">
        <f>'Page 1 - General Information'!$G$12</f>
        <v>113362403</v>
      </c>
      <c r="B3144" s="426" t="str">
        <f>'Page 1 - General Information'!$G$16</f>
        <v>2562</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0</v>
      </c>
      <c r="R3144" s="426"/>
      <c r="S3144" s="426" t="s">
        <v>7211</v>
      </c>
      <c r="T3144" s="426"/>
      <c r="U3144" s="426"/>
      <c r="V3144" s="426"/>
      <c r="W3144" s="426"/>
      <c r="X3144" s="491">
        <v>29</v>
      </c>
      <c r="Y3144" s="491">
        <v>22</v>
      </c>
    </row>
    <row r="3145" spans="1:25">
      <c r="A3145" s="426">
        <f>'Page 1 - General Information'!$G$12</f>
        <v>113362403</v>
      </c>
      <c r="B3145" s="426" t="str">
        <f>'Page 1 - General Information'!$G$16</f>
        <v>2562</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0</v>
      </c>
      <c r="R3145" s="426"/>
      <c r="S3145" s="426" t="s">
        <v>7212</v>
      </c>
      <c r="T3145" s="426"/>
      <c r="U3145" s="426"/>
      <c r="V3145" s="426"/>
      <c r="W3145" s="426"/>
      <c r="X3145" s="491">
        <v>30</v>
      </c>
      <c r="Y3145" s="491">
        <v>22</v>
      </c>
    </row>
    <row r="3146" spans="1:25">
      <c r="A3146" s="426">
        <f>'Page 1 - General Information'!$G$12</f>
        <v>113362403</v>
      </c>
      <c r="B3146" s="426" t="str">
        <f>'Page 1 - General Information'!$G$16</f>
        <v>2562</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c r="A3147" s="426">
        <f>'Page 1 - General Information'!$G$12</f>
        <v>113362403</v>
      </c>
      <c r="B3147" s="426" t="str">
        <f>'Page 1 - General Information'!$G$16</f>
        <v>2562</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c r="A3148" s="426">
        <f>'Page 1 - General Information'!$G$12</f>
        <v>113362403</v>
      </c>
      <c r="B3148" s="426" t="str">
        <f>'Page 1 - General Information'!$G$16</f>
        <v>2562</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c r="A3149" s="426">
        <f>'Page 1 - General Information'!$G$12</f>
        <v>113362403</v>
      </c>
      <c r="B3149" s="426" t="str">
        <f>'Page 1 - General Information'!$G$16</f>
        <v>2562</v>
      </c>
      <c r="C3149" s="489" t="s">
        <v>19151</v>
      </c>
      <c r="D3149" s="426"/>
      <c r="E3149" s="426"/>
      <c r="F3149" s="426"/>
      <c r="G3149" s="426"/>
      <c r="H3149" s="426"/>
      <c r="I3149" s="426"/>
      <c r="J3149" s="426"/>
      <c r="K3149" s="426"/>
      <c r="L3149" s="426"/>
      <c r="M3149" s="426"/>
      <c r="N3149" s="426" t="s">
        <v>4157</v>
      </c>
      <c r="O3149" s="490">
        <f>INDEX('Page 2 - Team Information'!$K$14:$AP$184,Y3149,X3149)</f>
        <v>1</v>
      </c>
      <c r="P3149" s="426"/>
      <c r="Q3149" s="426"/>
      <c r="R3149" s="426"/>
      <c r="S3149" s="426" t="s">
        <v>7216</v>
      </c>
      <c r="T3149" s="426"/>
      <c r="U3149" s="426"/>
      <c r="V3149" s="426"/>
      <c r="W3149" s="426"/>
      <c r="X3149" s="491">
        <v>25</v>
      </c>
      <c r="Y3149" s="491">
        <v>23</v>
      </c>
    </row>
    <row r="3150" spans="1:25">
      <c r="A3150" s="426">
        <f>'Page 1 - General Information'!$G$12</f>
        <v>113362403</v>
      </c>
      <c r="B3150" s="426" t="str">
        <f>'Page 1 - General Information'!$G$16</f>
        <v>2562</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c r="A3151" s="426">
        <f>'Page 1 - General Information'!$G$12</f>
        <v>113362403</v>
      </c>
      <c r="B3151" s="426" t="str">
        <f>'Page 1 - General Information'!$G$16</f>
        <v>2562</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c r="A3152" s="426">
        <f>'Page 1 - General Information'!$G$12</f>
        <v>113362403</v>
      </c>
      <c r="B3152" s="426" t="str">
        <f>'Page 1 - General Information'!$G$16</f>
        <v>2562</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0</v>
      </c>
      <c r="R3152" s="426"/>
      <c r="S3152" s="426" t="s">
        <v>7219</v>
      </c>
      <c r="T3152" s="426"/>
      <c r="U3152" s="426"/>
      <c r="V3152" s="426"/>
      <c r="W3152" s="426"/>
      <c r="X3152" s="491">
        <v>29</v>
      </c>
      <c r="Y3152" s="491">
        <v>23</v>
      </c>
    </row>
    <row r="3153" spans="1:25">
      <c r="A3153" s="426">
        <f>'Page 1 - General Information'!$G$12</f>
        <v>113362403</v>
      </c>
      <c r="B3153" s="426" t="str">
        <f>'Page 1 - General Information'!$G$16</f>
        <v>2562</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0</v>
      </c>
      <c r="R3153" s="426"/>
      <c r="S3153" s="426" t="s">
        <v>7220</v>
      </c>
      <c r="T3153" s="426"/>
      <c r="U3153" s="426"/>
      <c r="V3153" s="426"/>
      <c r="W3153" s="426"/>
      <c r="X3153" s="491">
        <v>30</v>
      </c>
      <c r="Y3153" s="491">
        <v>23</v>
      </c>
    </row>
    <row r="3154" spans="1:25">
      <c r="A3154" s="426">
        <f>'Page 1 - General Information'!$G$12</f>
        <v>113362403</v>
      </c>
      <c r="B3154" s="426" t="str">
        <f>'Page 1 - General Information'!$G$16</f>
        <v>2562</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c r="A3155" s="426">
        <f>'Page 1 - General Information'!$G$12</f>
        <v>113362403</v>
      </c>
      <c r="B3155" s="426" t="str">
        <f>'Page 1 - General Information'!$G$16</f>
        <v>2562</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c r="A3156" s="426">
        <f>'Page 1 - General Information'!$G$12</f>
        <v>113362403</v>
      </c>
      <c r="B3156" s="426" t="str">
        <f>'Page 1 - General Information'!$G$16</f>
        <v>2562</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c r="A3157" s="426">
        <f>'Page 1 - General Information'!$G$12</f>
        <v>113362403</v>
      </c>
      <c r="B3157" s="426" t="str">
        <f>'Page 1 - General Information'!$G$16</f>
        <v>2562</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c r="A3158" s="426">
        <f>'Page 1 - General Information'!$G$12</f>
        <v>113362403</v>
      </c>
      <c r="B3158" s="426" t="str">
        <f>'Page 1 - General Information'!$G$16</f>
        <v>2562</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c r="A3159" s="426">
        <f>'Page 1 - General Information'!$G$12</f>
        <v>113362403</v>
      </c>
      <c r="B3159" s="426" t="str">
        <f>'Page 1 - General Information'!$G$16</f>
        <v>2562</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c r="A3160" s="426">
        <f>'Page 1 - General Information'!$G$12</f>
        <v>113362403</v>
      </c>
      <c r="B3160" s="426" t="str">
        <f>'Page 1 - General Information'!$G$16</f>
        <v>2562</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c r="A3161" s="426">
        <f>'Page 1 - General Information'!$G$12</f>
        <v>113362403</v>
      </c>
      <c r="B3161" s="426" t="str">
        <f>'Page 1 - General Information'!$G$16</f>
        <v>2562</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c r="A3162" s="426">
        <f>'Page 1 - General Information'!$G$12</f>
        <v>113362403</v>
      </c>
      <c r="B3162" s="426" t="str">
        <f>'Page 1 - General Information'!$G$16</f>
        <v>2562</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c r="A3163" s="426">
        <f>'Page 1 - General Information'!$G$12</f>
        <v>113362403</v>
      </c>
      <c r="B3163" s="426" t="str">
        <f>'Page 1 - General Information'!$G$16</f>
        <v>2562</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c r="A3164" s="426">
        <f>'Page 1 - General Information'!$G$12</f>
        <v>113362403</v>
      </c>
      <c r="B3164" s="426" t="str">
        <f>'Page 1 - General Information'!$G$16</f>
        <v>2562</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c r="A3165" s="426">
        <f>'Page 1 - General Information'!$G$12</f>
        <v>113362403</v>
      </c>
      <c r="B3165" s="426" t="str">
        <f>'Page 1 - General Information'!$G$16</f>
        <v>2562</v>
      </c>
      <c r="C3165" s="489" t="s">
        <v>19151</v>
      </c>
      <c r="D3165" s="426"/>
      <c r="E3165" s="426"/>
      <c r="F3165" s="426"/>
      <c r="G3165" s="426"/>
      <c r="H3165" s="426"/>
      <c r="I3165" s="426"/>
      <c r="J3165" s="426"/>
      <c r="K3165" s="426"/>
      <c r="L3165" s="426"/>
      <c r="M3165" s="426"/>
      <c r="N3165" s="426" t="s">
        <v>4157</v>
      </c>
      <c r="O3165" s="490">
        <f>INDEX('Page 2 - Team Information'!$K$14:$AP$184,Y3165,X3165)</f>
        <v>1</v>
      </c>
      <c r="P3165" s="426"/>
      <c r="Q3165" s="426"/>
      <c r="R3165" s="426"/>
      <c r="S3165" s="426" t="s">
        <v>7232</v>
      </c>
      <c r="T3165" s="426"/>
      <c r="U3165" s="426"/>
      <c r="V3165" s="426"/>
      <c r="W3165" s="426"/>
      <c r="X3165" s="491">
        <v>25</v>
      </c>
      <c r="Y3165" s="491">
        <v>25</v>
      </c>
    </row>
    <row r="3166" spans="1:25">
      <c r="A3166" s="426">
        <f>'Page 1 - General Information'!$G$12</f>
        <v>113362403</v>
      </c>
      <c r="B3166" s="426" t="str">
        <f>'Page 1 - General Information'!$G$16</f>
        <v>2562</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c r="A3167" s="426">
        <f>'Page 1 - General Information'!$G$12</f>
        <v>113362403</v>
      </c>
      <c r="B3167" s="426" t="str">
        <f>'Page 1 - General Information'!$G$16</f>
        <v>2562</v>
      </c>
      <c r="C3167" s="489" t="s">
        <v>19151</v>
      </c>
      <c r="D3167" s="426"/>
      <c r="E3167" s="426"/>
      <c r="F3167" s="426"/>
      <c r="G3167" s="426"/>
      <c r="H3167" s="426"/>
      <c r="I3167" s="426"/>
      <c r="J3167" s="426"/>
      <c r="K3167" s="426"/>
      <c r="L3167" s="426"/>
      <c r="M3167" s="426"/>
      <c r="N3167" s="426" t="s">
        <v>4157</v>
      </c>
      <c r="O3167" s="490">
        <f>INDEX('Page 2 - Team Information'!$K$14:$AP$184,Y3167,X3167)</f>
        <v>0</v>
      </c>
      <c r="P3167" s="426"/>
      <c r="Q3167" s="426"/>
      <c r="R3167" s="426"/>
      <c r="S3167" s="426" t="s">
        <v>7234</v>
      </c>
      <c r="T3167" s="426"/>
      <c r="U3167" s="426"/>
      <c r="V3167" s="426"/>
      <c r="W3167" s="426"/>
      <c r="X3167" s="491">
        <v>27</v>
      </c>
      <c r="Y3167" s="491">
        <v>25</v>
      </c>
    </row>
    <row r="3168" spans="1:25">
      <c r="A3168" s="426">
        <f>'Page 1 - General Information'!$G$12</f>
        <v>113362403</v>
      </c>
      <c r="B3168" s="426" t="str">
        <f>'Page 1 - General Information'!$G$16</f>
        <v>2562</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0</v>
      </c>
      <c r="R3168" s="426"/>
      <c r="S3168" s="426" t="s">
        <v>7235</v>
      </c>
      <c r="T3168" s="426"/>
      <c r="U3168" s="426"/>
      <c r="V3168" s="426"/>
      <c r="W3168" s="426"/>
      <c r="X3168" s="491">
        <v>29</v>
      </c>
      <c r="Y3168" s="491">
        <v>25</v>
      </c>
    </row>
    <row r="3169" spans="1:25">
      <c r="A3169" s="426">
        <f>'Page 1 - General Information'!$G$12</f>
        <v>113362403</v>
      </c>
      <c r="B3169" s="426" t="str">
        <f>'Page 1 - General Information'!$G$16</f>
        <v>2562</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0</v>
      </c>
      <c r="R3169" s="426"/>
      <c r="S3169" s="426" t="s">
        <v>7236</v>
      </c>
      <c r="T3169" s="426"/>
      <c r="U3169" s="426"/>
      <c r="V3169" s="426"/>
      <c r="W3169" s="426"/>
      <c r="X3169" s="491">
        <v>30</v>
      </c>
      <c r="Y3169" s="491">
        <v>25</v>
      </c>
    </row>
    <row r="3170" spans="1:25">
      <c r="A3170" s="426">
        <f>'Page 1 - General Information'!$G$12</f>
        <v>113362403</v>
      </c>
      <c r="B3170" s="426" t="str">
        <f>'Page 1 - General Information'!$G$16</f>
        <v>2562</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c r="A3171" s="426">
        <f>'Page 1 - General Information'!$G$12</f>
        <v>113362403</v>
      </c>
      <c r="B3171" s="426" t="str">
        <f>'Page 1 - General Information'!$G$16</f>
        <v>2562</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c r="A3172" s="426">
        <f>'Page 1 - General Information'!$G$12</f>
        <v>113362403</v>
      </c>
      <c r="B3172" s="426" t="str">
        <f>'Page 1 - General Information'!$G$16</f>
        <v>2562</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c r="A3173" s="426">
        <f>'Page 1 - General Information'!$G$12</f>
        <v>113362403</v>
      </c>
      <c r="B3173" s="426" t="str">
        <f>'Page 1 - General Information'!$G$16</f>
        <v>2562</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c r="A3174" s="426">
        <f>'Page 1 - General Information'!$G$12</f>
        <v>113362403</v>
      </c>
      <c r="B3174" s="426" t="str">
        <f>'Page 1 - General Information'!$G$16</f>
        <v>2562</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c r="A3175" s="426">
        <f>'Page 1 - General Information'!$G$12</f>
        <v>113362403</v>
      </c>
      <c r="B3175" s="426" t="str">
        <f>'Page 1 - General Information'!$G$16</f>
        <v>2562</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c r="A3176" s="426">
        <f>'Page 1 - General Information'!$G$12</f>
        <v>113362403</v>
      </c>
      <c r="B3176" s="426" t="str">
        <f>'Page 1 - General Information'!$G$16</f>
        <v>2562</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c r="A3177" s="426">
        <f>'Page 1 - General Information'!$G$12</f>
        <v>113362403</v>
      </c>
      <c r="B3177" s="426" t="str">
        <f>'Page 1 - General Information'!$G$16</f>
        <v>2562</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c r="A3178" s="426">
        <f>'Page 1 - General Information'!$G$12</f>
        <v>113362403</v>
      </c>
      <c r="B3178" s="426" t="str">
        <f>'Page 1 - General Information'!$G$16</f>
        <v>2562</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c r="A3179" s="426">
        <f>'Page 1 - General Information'!$G$12</f>
        <v>113362403</v>
      </c>
      <c r="B3179" s="426" t="str">
        <f>'Page 1 - General Information'!$G$16</f>
        <v>2562</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c r="A3180" s="426">
        <f>'Page 1 - General Information'!$G$12</f>
        <v>113362403</v>
      </c>
      <c r="B3180" s="426" t="str">
        <f>'Page 1 - General Information'!$G$16</f>
        <v>2562</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c r="A3181" s="426">
        <f>'Page 1 - General Information'!$G$12</f>
        <v>113362403</v>
      </c>
      <c r="B3181" s="426" t="str">
        <f>'Page 1 - General Information'!$G$16</f>
        <v>2562</v>
      </c>
      <c r="C3181" s="489" t="s">
        <v>19151</v>
      </c>
      <c r="D3181" s="426"/>
      <c r="E3181" s="426"/>
      <c r="F3181" s="426"/>
      <c r="G3181" s="426"/>
      <c r="H3181" s="426"/>
      <c r="I3181" s="426"/>
      <c r="J3181" s="426"/>
      <c r="K3181" s="426"/>
      <c r="L3181" s="426"/>
      <c r="M3181" s="426"/>
      <c r="N3181" s="426" t="s">
        <v>4157</v>
      </c>
      <c r="O3181" s="490">
        <f>INDEX('Page 2 - Team Information'!$K$14:$AP$184,Y3181,X3181)</f>
        <v>0</v>
      </c>
      <c r="P3181" s="426"/>
      <c r="Q3181" s="426"/>
      <c r="R3181" s="426"/>
      <c r="S3181" s="426" t="s">
        <v>7248</v>
      </c>
      <c r="T3181" s="426"/>
      <c r="U3181" s="426"/>
      <c r="V3181" s="426"/>
      <c r="W3181" s="426"/>
      <c r="X3181" s="491">
        <v>25</v>
      </c>
      <c r="Y3181" s="491">
        <v>27</v>
      </c>
    </row>
    <row r="3182" spans="1:25">
      <c r="A3182" s="426">
        <f>'Page 1 - General Information'!$G$12</f>
        <v>113362403</v>
      </c>
      <c r="B3182" s="426" t="str">
        <f>'Page 1 - General Information'!$G$16</f>
        <v>2562</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c r="A3183" s="426">
        <f>'Page 1 - General Information'!$G$12</f>
        <v>113362403</v>
      </c>
      <c r="B3183" s="426" t="str">
        <f>'Page 1 - General Information'!$G$16</f>
        <v>2562</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c r="A3184" s="426">
        <f>'Page 1 - General Information'!$G$12</f>
        <v>113362403</v>
      </c>
      <c r="B3184" s="426" t="str">
        <f>'Page 1 - General Information'!$G$16</f>
        <v>2562</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0</v>
      </c>
      <c r="R3184" s="426"/>
      <c r="S3184" s="426" t="s">
        <v>7251</v>
      </c>
      <c r="T3184" s="426"/>
      <c r="U3184" s="426"/>
      <c r="V3184" s="426"/>
      <c r="W3184" s="426"/>
      <c r="X3184" s="491">
        <v>29</v>
      </c>
      <c r="Y3184" s="491">
        <v>27</v>
      </c>
    </row>
    <row r="3185" spans="1:25">
      <c r="A3185" s="426">
        <f>'Page 1 - General Information'!$G$12</f>
        <v>113362403</v>
      </c>
      <c r="B3185" s="426" t="str">
        <f>'Page 1 - General Information'!$G$16</f>
        <v>2562</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0</v>
      </c>
      <c r="R3185" s="426"/>
      <c r="S3185" s="426" t="s">
        <v>7252</v>
      </c>
      <c r="T3185" s="426"/>
      <c r="U3185" s="426"/>
      <c r="V3185" s="426"/>
      <c r="W3185" s="426"/>
      <c r="X3185" s="491">
        <v>30</v>
      </c>
      <c r="Y3185" s="491">
        <v>27</v>
      </c>
    </row>
    <row r="3186" spans="1:25">
      <c r="A3186" s="426">
        <f>'Page 1 - General Information'!$G$12</f>
        <v>113362403</v>
      </c>
      <c r="B3186" s="426" t="str">
        <f>'Page 1 - General Information'!$G$16</f>
        <v>2562</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c r="A3187" s="426">
        <f>'Page 1 - General Information'!$G$12</f>
        <v>113362403</v>
      </c>
      <c r="B3187" s="426" t="str">
        <f>'Page 1 - General Information'!$G$16</f>
        <v>2562</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c r="A3188" s="426">
        <f>'Page 1 - General Information'!$G$12</f>
        <v>113362403</v>
      </c>
      <c r="B3188" s="426" t="str">
        <f>'Page 1 - General Information'!$G$16</f>
        <v>2562</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c r="A3189" s="426">
        <f>'Page 1 - General Information'!$G$12</f>
        <v>113362403</v>
      </c>
      <c r="B3189" s="426" t="str">
        <f>'Page 1 - General Information'!$G$16</f>
        <v>2562</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c r="A3190" s="426">
        <f>'Page 1 - General Information'!$G$12</f>
        <v>113362403</v>
      </c>
      <c r="B3190" s="426" t="str">
        <f>'Page 1 - General Information'!$G$16</f>
        <v>2562</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c r="A3191" s="426">
        <f>'Page 1 - General Information'!$G$12</f>
        <v>113362403</v>
      </c>
      <c r="B3191" s="426" t="str">
        <f>'Page 1 - General Information'!$G$16</f>
        <v>2562</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c r="A3192" s="426">
        <f>'Page 1 - General Information'!$G$12</f>
        <v>113362403</v>
      </c>
      <c r="B3192" s="426" t="str">
        <f>'Page 1 - General Information'!$G$16</f>
        <v>2562</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c r="A3193" s="426">
        <f>'Page 1 - General Information'!$G$12</f>
        <v>113362403</v>
      </c>
      <c r="B3193" s="426" t="str">
        <f>'Page 1 - General Information'!$G$16</f>
        <v>2562</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c r="A3194" s="426">
        <f>'Page 1 - General Information'!$G$12</f>
        <v>113362403</v>
      </c>
      <c r="B3194" s="426" t="str">
        <f>'Page 1 - General Information'!$G$16</f>
        <v>2562</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c r="A3195" s="426">
        <f>'Page 1 - General Information'!$G$12</f>
        <v>113362403</v>
      </c>
      <c r="B3195" s="426" t="str">
        <f>'Page 1 - General Information'!$G$16</f>
        <v>2562</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c r="A3196" s="426">
        <f>'Page 1 - General Information'!$G$12</f>
        <v>113362403</v>
      </c>
      <c r="B3196" s="426" t="str">
        <f>'Page 1 - General Information'!$G$16</f>
        <v>2562</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c r="A3197" s="426">
        <f>'Page 1 - General Information'!$G$12</f>
        <v>113362403</v>
      </c>
      <c r="B3197" s="426" t="str">
        <f>'Page 1 - General Information'!$G$16</f>
        <v>2562</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c r="A3198" s="426">
        <f>'Page 1 - General Information'!$G$12</f>
        <v>113362403</v>
      </c>
      <c r="B3198" s="426" t="str">
        <f>'Page 1 - General Information'!$G$16</f>
        <v>2562</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c r="A3199" s="426">
        <f>'Page 1 - General Information'!$G$12</f>
        <v>113362403</v>
      </c>
      <c r="B3199" s="426" t="str">
        <f>'Page 1 - General Information'!$G$16</f>
        <v>2562</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c r="A3200" s="426">
        <f>'Page 1 - General Information'!$G$12</f>
        <v>113362403</v>
      </c>
      <c r="B3200" s="426" t="str">
        <f>'Page 1 - General Information'!$G$16</f>
        <v>2562</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c r="A3201" s="426">
        <f>'Page 1 - General Information'!$G$12</f>
        <v>113362403</v>
      </c>
      <c r="B3201" s="426" t="str">
        <f>'Page 1 - General Information'!$G$16</f>
        <v>2562</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c r="A3202" s="426">
        <f>'Page 1 - General Information'!$G$12</f>
        <v>113362403</v>
      </c>
      <c r="B3202" s="426" t="str">
        <f>'Page 1 - General Information'!$G$16</f>
        <v>2562</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c r="A3203" s="426">
        <f>'Page 1 - General Information'!$G$12</f>
        <v>113362403</v>
      </c>
      <c r="B3203" s="426" t="str">
        <f>'Page 1 - General Information'!$G$16</f>
        <v>2562</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c r="A3204" s="426">
        <f>'Page 1 - General Information'!$G$12</f>
        <v>113362403</v>
      </c>
      <c r="B3204" s="426" t="str">
        <f>'Page 1 - General Information'!$G$16</f>
        <v>2562</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c r="A3205" s="426">
        <f>'Page 1 - General Information'!$G$12</f>
        <v>113362403</v>
      </c>
      <c r="B3205" s="426" t="str">
        <f>'Page 1 - General Information'!$G$16</f>
        <v>2562</v>
      </c>
      <c r="C3205" s="489" t="s">
        <v>19151</v>
      </c>
      <c r="D3205" s="426"/>
      <c r="E3205" s="426"/>
      <c r="F3205" s="426"/>
      <c r="G3205" s="426"/>
      <c r="H3205" s="426"/>
      <c r="I3205" s="426"/>
      <c r="J3205" s="426"/>
      <c r="K3205" s="426"/>
      <c r="L3205" s="426"/>
      <c r="M3205" s="426"/>
      <c r="N3205" s="426" t="s">
        <v>4157</v>
      </c>
      <c r="O3205" s="490">
        <f>INDEX('Page 2 - Team Information'!$K$14:$AP$184,Y3205,X3205)</f>
        <v>1</v>
      </c>
      <c r="P3205" s="426"/>
      <c r="Q3205" s="426"/>
      <c r="R3205" s="426"/>
      <c r="S3205" s="426" t="s">
        <v>7272</v>
      </c>
      <c r="T3205" s="426"/>
      <c r="U3205" s="426"/>
      <c r="V3205" s="426"/>
      <c r="W3205" s="426"/>
      <c r="X3205" s="491">
        <v>25</v>
      </c>
      <c r="Y3205" s="491">
        <v>30</v>
      </c>
    </row>
    <row r="3206" spans="1:25">
      <c r="A3206" s="426">
        <f>'Page 1 - General Information'!$G$12</f>
        <v>113362403</v>
      </c>
      <c r="B3206" s="426" t="str">
        <f>'Page 1 - General Information'!$G$16</f>
        <v>2562</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c r="A3207" s="426">
        <f>'Page 1 - General Information'!$G$12</f>
        <v>113362403</v>
      </c>
      <c r="B3207" s="426" t="str">
        <f>'Page 1 - General Information'!$G$16</f>
        <v>2562</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c r="A3208" s="426">
        <f>'Page 1 - General Information'!$G$12</f>
        <v>113362403</v>
      </c>
      <c r="B3208" s="426" t="str">
        <f>'Page 1 - General Information'!$G$16</f>
        <v>2562</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c r="A3209" s="426">
        <f>'Page 1 - General Information'!$G$12</f>
        <v>113362403</v>
      </c>
      <c r="B3209" s="426" t="str">
        <f>'Page 1 - General Information'!$G$16</f>
        <v>2562</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c r="A3210" s="426">
        <f>'Page 1 - General Information'!$G$12</f>
        <v>113362403</v>
      </c>
      <c r="B3210" s="426" t="str">
        <f>'Page 1 - General Information'!$G$16</f>
        <v>2562</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c r="A3211" s="426">
        <f>'Page 1 - General Information'!$G$12</f>
        <v>113362403</v>
      </c>
      <c r="B3211" s="426" t="str">
        <f>'Page 1 - General Information'!$G$16</f>
        <v>2562</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c r="A3212" s="426">
        <f>'Page 1 - General Information'!$G$12</f>
        <v>113362403</v>
      </c>
      <c r="B3212" s="426" t="str">
        <f>'Page 1 - General Information'!$G$16</f>
        <v>2562</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c r="A3213" s="426">
        <f>'Page 1 - General Information'!$G$12</f>
        <v>113362403</v>
      </c>
      <c r="B3213" s="426" t="str">
        <f>'Page 1 - General Information'!$G$16</f>
        <v>2562</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c r="A3214" s="426">
        <f>'Page 1 - General Information'!$G$12</f>
        <v>113362403</v>
      </c>
      <c r="B3214" s="426" t="str">
        <f>'Page 1 - General Information'!$G$16</f>
        <v>2562</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c r="A3215" s="426">
        <f>'Page 1 - General Information'!$G$12</f>
        <v>113362403</v>
      </c>
      <c r="B3215" s="426" t="str">
        <f>'Page 1 - General Information'!$G$16</f>
        <v>2562</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c r="A3216" s="426">
        <f>'Page 1 - General Information'!$G$12</f>
        <v>113362403</v>
      </c>
      <c r="B3216" s="426" t="str">
        <f>'Page 1 - General Information'!$G$16</f>
        <v>2562</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c r="A3217" s="426">
        <f>'Page 1 - General Information'!$G$12</f>
        <v>113362403</v>
      </c>
      <c r="B3217" s="426" t="str">
        <f>'Page 1 - General Information'!$G$16</f>
        <v>2562</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c r="A3218" s="426">
        <f>'Page 1 - General Information'!$G$12</f>
        <v>113362403</v>
      </c>
      <c r="B3218" s="426" t="str">
        <f>'Page 1 - General Information'!$G$16</f>
        <v>2562</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c r="A3219" s="426">
        <f>'Page 1 - General Information'!$G$12</f>
        <v>113362403</v>
      </c>
      <c r="B3219" s="426" t="str">
        <f>'Page 1 - General Information'!$G$16</f>
        <v>2562</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c r="A3220" s="426">
        <f>'Page 1 - General Information'!$G$12</f>
        <v>113362403</v>
      </c>
      <c r="B3220" s="426" t="str">
        <f>'Page 1 - General Information'!$G$16</f>
        <v>2562</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c r="A3221" s="426">
        <f>'Page 1 - General Information'!$G$12</f>
        <v>113362403</v>
      </c>
      <c r="B3221" s="426" t="str">
        <f>'Page 1 - General Information'!$G$16</f>
        <v>2562</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c r="A3222" s="426">
        <f>'Page 1 - General Information'!$G$12</f>
        <v>113362403</v>
      </c>
      <c r="B3222" s="426" t="str">
        <f>'Page 1 - General Information'!$G$16</f>
        <v>2562</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c r="A3223" s="426">
        <f>'Page 1 - General Information'!$G$12</f>
        <v>113362403</v>
      </c>
      <c r="B3223" s="426" t="str">
        <f>'Page 1 - General Information'!$G$16</f>
        <v>2562</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c r="A3224" s="426">
        <f>'Page 1 - General Information'!$G$12</f>
        <v>113362403</v>
      </c>
      <c r="B3224" s="426" t="str">
        <f>'Page 1 - General Information'!$G$16</f>
        <v>2562</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c r="A3225" s="426">
        <f>'Page 1 - General Information'!$G$12</f>
        <v>113362403</v>
      </c>
      <c r="B3225" s="426" t="str">
        <f>'Page 1 - General Information'!$G$16</f>
        <v>2562</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c r="A3226" s="426">
        <f>'Page 1 - General Information'!$G$12</f>
        <v>113362403</v>
      </c>
      <c r="B3226" s="426" t="str">
        <f>'Page 1 - General Information'!$G$16</f>
        <v>2562</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c r="A3227" s="426">
        <f>'Page 1 - General Information'!$G$12</f>
        <v>113362403</v>
      </c>
      <c r="B3227" s="426" t="str">
        <f>'Page 1 - General Information'!$G$16</f>
        <v>2562</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c r="A3228" s="426">
        <f>'Page 1 - General Information'!$G$12</f>
        <v>113362403</v>
      </c>
      <c r="B3228" s="426" t="str">
        <f>'Page 1 - General Information'!$G$16</f>
        <v>2562</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c r="A3229" s="426">
        <f>'Page 1 - General Information'!$G$12</f>
        <v>113362403</v>
      </c>
      <c r="B3229" s="426" t="str">
        <f>'Page 1 - General Information'!$G$16</f>
        <v>2562</v>
      </c>
      <c r="C3229" s="489" t="s">
        <v>19151</v>
      </c>
      <c r="D3229" s="426"/>
      <c r="E3229" s="426"/>
      <c r="F3229" s="426"/>
      <c r="G3229" s="426"/>
      <c r="H3229" s="426"/>
      <c r="I3229" s="426"/>
      <c r="J3229" s="426"/>
      <c r="K3229" s="426"/>
      <c r="L3229" s="426"/>
      <c r="M3229" s="426"/>
      <c r="N3229" s="426" t="s">
        <v>4157</v>
      </c>
      <c r="O3229" s="490">
        <f>INDEX('Page 2 - Team Information'!$K$14:$AP$184,Y3229,X3229)</f>
        <v>0</v>
      </c>
      <c r="P3229" s="426"/>
      <c r="Q3229" s="426"/>
      <c r="R3229" s="426"/>
      <c r="S3229" s="426" t="s">
        <v>7296</v>
      </c>
      <c r="T3229" s="426"/>
      <c r="U3229" s="426"/>
      <c r="V3229" s="426"/>
      <c r="W3229" s="426"/>
      <c r="X3229" s="491">
        <v>25</v>
      </c>
      <c r="Y3229" s="491">
        <v>33</v>
      </c>
    </row>
    <row r="3230" spans="1:25">
      <c r="A3230" s="426">
        <f>'Page 1 - General Information'!$G$12</f>
        <v>113362403</v>
      </c>
      <c r="B3230" s="426" t="str">
        <f>'Page 1 - General Information'!$G$16</f>
        <v>2562</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c r="A3231" s="426">
        <f>'Page 1 - General Information'!$G$12</f>
        <v>113362403</v>
      </c>
      <c r="B3231" s="426" t="str">
        <f>'Page 1 - General Information'!$G$16</f>
        <v>2562</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c r="A3232" s="426">
        <f>'Page 1 - General Information'!$G$12</f>
        <v>113362403</v>
      </c>
      <c r="B3232" s="426" t="str">
        <f>'Page 1 - General Information'!$G$16</f>
        <v>2562</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0</v>
      </c>
      <c r="R3232" s="426"/>
      <c r="S3232" s="426" t="s">
        <v>7299</v>
      </c>
      <c r="T3232" s="426"/>
      <c r="U3232" s="426"/>
      <c r="V3232" s="426"/>
      <c r="W3232" s="426"/>
      <c r="X3232" s="491">
        <v>29</v>
      </c>
      <c r="Y3232" s="491">
        <v>33</v>
      </c>
    </row>
    <row r="3233" spans="1:25">
      <c r="A3233" s="426">
        <f>'Page 1 - General Information'!$G$12</f>
        <v>113362403</v>
      </c>
      <c r="B3233" s="426" t="str">
        <f>'Page 1 - General Information'!$G$16</f>
        <v>2562</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0</v>
      </c>
      <c r="R3233" s="426"/>
      <c r="S3233" s="426" t="s">
        <v>7300</v>
      </c>
      <c r="T3233" s="426"/>
      <c r="U3233" s="426"/>
      <c r="V3233" s="426"/>
      <c r="W3233" s="426"/>
      <c r="X3233" s="491">
        <v>30</v>
      </c>
      <c r="Y3233" s="491">
        <v>33</v>
      </c>
    </row>
    <row r="3234" spans="1:25">
      <c r="A3234" s="426">
        <f>'Page 1 - General Information'!$G$12</f>
        <v>113362403</v>
      </c>
      <c r="B3234" s="426" t="str">
        <f>'Page 1 - General Information'!$G$16</f>
        <v>2562</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c r="A3235" s="426">
        <f>'Page 1 - General Information'!$G$12</f>
        <v>113362403</v>
      </c>
      <c r="B3235" s="426" t="str">
        <f>'Page 1 - General Information'!$G$16</f>
        <v>2562</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c r="A3236" s="426">
        <f>'Page 1 - General Information'!$G$12</f>
        <v>113362403</v>
      </c>
      <c r="B3236" s="426" t="str">
        <f>'Page 1 - General Information'!$G$16</f>
        <v>2562</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c r="A3237" s="426">
        <f>'Page 1 - General Information'!$G$12</f>
        <v>113362403</v>
      </c>
      <c r="B3237" s="426" t="str">
        <f>'Page 1 - General Information'!$G$16</f>
        <v>2562</v>
      </c>
      <c r="C3237" s="489" t="s">
        <v>19151</v>
      </c>
      <c r="D3237" s="426"/>
      <c r="E3237" s="426"/>
      <c r="F3237" s="426"/>
      <c r="G3237" s="426"/>
      <c r="H3237" s="426"/>
      <c r="I3237" s="426"/>
      <c r="J3237" s="426"/>
      <c r="K3237" s="426"/>
      <c r="L3237" s="426"/>
      <c r="M3237" s="426"/>
      <c r="N3237" s="426" t="s">
        <v>4157</v>
      </c>
      <c r="O3237" s="490">
        <f>INDEX('Page 2 - Team Information'!$K$14:$AP$184,Y3237,X3237)</f>
        <v>0</v>
      </c>
      <c r="P3237" s="426"/>
      <c r="Q3237" s="426"/>
      <c r="R3237" s="426"/>
      <c r="S3237" s="426" t="s">
        <v>7304</v>
      </c>
      <c r="T3237" s="426"/>
      <c r="U3237" s="426"/>
      <c r="V3237" s="426"/>
      <c r="W3237" s="426"/>
      <c r="X3237" s="491">
        <v>25</v>
      </c>
      <c r="Y3237" s="491">
        <v>34</v>
      </c>
    </row>
    <row r="3238" spans="1:25">
      <c r="A3238" s="426">
        <f>'Page 1 - General Information'!$G$12</f>
        <v>113362403</v>
      </c>
      <c r="B3238" s="426" t="str">
        <f>'Page 1 - General Information'!$G$16</f>
        <v>2562</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c r="A3239" s="426">
        <f>'Page 1 - General Information'!$G$12</f>
        <v>113362403</v>
      </c>
      <c r="B3239" s="426" t="str">
        <f>'Page 1 - General Information'!$G$16</f>
        <v>2562</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c r="A3240" s="426">
        <f>'Page 1 - General Information'!$G$12</f>
        <v>113362403</v>
      </c>
      <c r="B3240" s="426" t="str">
        <f>'Page 1 - General Information'!$G$16</f>
        <v>2562</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0</v>
      </c>
      <c r="R3240" s="426"/>
      <c r="S3240" s="426" t="s">
        <v>7307</v>
      </c>
      <c r="T3240" s="426"/>
      <c r="U3240" s="426"/>
      <c r="V3240" s="426"/>
      <c r="W3240" s="426"/>
      <c r="X3240" s="491">
        <v>29</v>
      </c>
      <c r="Y3240" s="491">
        <v>34</v>
      </c>
    </row>
    <row r="3241" spans="1:25">
      <c r="A3241" s="426">
        <f>'Page 1 - General Information'!$G$12</f>
        <v>113362403</v>
      </c>
      <c r="B3241" s="426" t="str">
        <f>'Page 1 - General Information'!$G$16</f>
        <v>2562</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0</v>
      </c>
      <c r="R3241" s="426"/>
      <c r="S3241" s="426" t="s">
        <v>7308</v>
      </c>
      <c r="T3241" s="426"/>
      <c r="U3241" s="426"/>
      <c r="V3241" s="426"/>
      <c r="W3241" s="426"/>
      <c r="X3241" s="491">
        <v>30</v>
      </c>
      <c r="Y3241" s="491">
        <v>34</v>
      </c>
    </row>
    <row r="3242" spans="1:25">
      <c r="A3242" s="426">
        <f>'Page 1 - General Information'!$G$12</f>
        <v>113362403</v>
      </c>
      <c r="B3242" s="426" t="str">
        <f>'Page 1 - General Information'!$G$16</f>
        <v>2562</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c r="A3243" s="426">
        <f>'Page 1 - General Information'!$G$12</f>
        <v>113362403</v>
      </c>
      <c r="B3243" s="426" t="str">
        <f>'Page 1 - General Information'!$G$16</f>
        <v>2562</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c r="A3244" s="426">
        <f>'Page 1 - General Information'!$G$12</f>
        <v>113362403</v>
      </c>
      <c r="B3244" s="426" t="str">
        <f>'Page 1 - General Information'!$G$16</f>
        <v>2562</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c r="A3245" s="426">
        <f>'Page 1 - General Information'!$G$12</f>
        <v>113362403</v>
      </c>
      <c r="B3245" s="426" t="str">
        <f>'Page 1 - General Information'!$G$16</f>
        <v>2562</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c r="A3246" s="426">
        <f>'Page 1 - General Information'!$G$12</f>
        <v>113362403</v>
      </c>
      <c r="B3246" s="426" t="str">
        <f>'Page 1 - General Information'!$G$16</f>
        <v>2562</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c r="A3247" s="426">
        <f>'Page 1 - General Information'!$G$12</f>
        <v>113362403</v>
      </c>
      <c r="B3247" s="426" t="str">
        <f>'Page 1 - General Information'!$G$16</f>
        <v>2562</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c r="A3248" s="426">
        <f>'Page 1 - General Information'!$G$12</f>
        <v>113362403</v>
      </c>
      <c r="B3248" s="426" t="str">
        <f>'Page 1 - General Information'!$G$16</f>
        <v>2562</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c r="A3249" s="426">
        <f>'Page 1 - General Information'!$G$12</f>
        <v>113362403</v>
      </c>
      <c r="B3249" s="426" t="str">
        <f>'Page 1 - General Information'!$G$16</f>
        <v>2562</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c r="A3250" s="426">
        <f>'Page 1 - General Information'!$G$12</f>
        <v>113362403</v>
      </c>
      <c r="B3250" s="426" t="str">
        <f>'Page 1 - General Information'!$G$16</f>
        <v>2562</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c r="A3251" s="426">
        <f>'Page 1 - General Information'!$G$12</f>
        <v>113362403</v>
      </c>
      <c r="B3251" s="426" t="str">
        <f>'Page 1 - General Information'!$G$16</f>
        <v>2562</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c r="A3252" s="426">
        <f>'Page 1 - General Information'!$G$12</f>
        <v>113362403</v>
      </c>
      <c r="B3252" s="426" t="str">
        <f>'Page 1 - General Information'!$G$16</f>
        <v>2562</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c r="A3253" s="426">
        <f>'Page 1 - General Information'!$G$12</f>
        <v>113362403</v>
      </c>
      <c r="B3253" s="426" t="str">
        <f>'Page 1 - General Information'!$G$16</f>
        <v>2562</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c r="A3254" s="426">
        <f>'Page 1 - General Information'!$G$12</f>
        <v>113362403</v>
      </c>
      <c r="B3254" s="426" t="str">
        <f>'Page 1 - General Information'!$G$16</f>
        <v>2562</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c r="A3255" s="426">
        <f>'Page 1 - General Information'!$G$12</f>
        <v>113362403</v>
      </c>
      <c r="B3255" s="426" t="str">
        <f>'Page 1 - General Information'!$G$16</f>
        <v>2562</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c r="A3256" s="426">
        <f>'Page 1 - General Information'!$G$12</f>
        <v>113362403</v>
      </c>
      <c r="B3256" s="426" t="str">
        <f>'Page 1 - General Information'!$G$16</f>
        <v>2562</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c r="A3257" s="426">
        <f>'Page 1 - General Information'!$G$12</f>
        <v>113362403</v>
      </c>
      <c r="B3257" s="426" t="str">
        <f>'Page 1 - General Information'!$G$16</f>
        <v>2562</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c r="A3258" s="426">
        <f>'Page 1 - General Information'!$G$12</f>
        <v>113362403</v>
      </c>
      <c r="B3258" s="426" t="str">
        <f>'Page 1 - General Information'!$G$16</f>
        <v>2562</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c r="A3259" s="426">
        <f>'Page 1 - General Information'!$G$12</f>
        <v>113362403</v>
      </c>
      <c r="B3259" s="426" t="str">
        <f>'Page 1 - General Information'!$G$16</f>
        <v>2562</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c r="A3260" s="426">
        <f>'Page 1 - General Information'!$G$12</f>
        <v>113362403</v>
      </c>
      <c r="B3260" s="426" t="str">
        <f>'Page 1 - General Information'!$G$16</f>
        <v>2562</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c r="A3261" s="426">
        <f>'Page 1 - General Information'!$G$12</f>
        <v>113362403</v>
      </c>
      <c r="B3261" s="426" t="str">
        <f>'Page 1 - General Information'!$G$16</f>
        <v>2562</v>
      </c>
      <c r="C3261" s="489" t="s">
        <v>19151</v>
      </c>
      <c r="D3261" s="426"/>
      <c r="E3261" s="426"/>
      <c r="F3261" s="426"/>
      <c r="G3261" s="426"/>
      <c r="H3261" s="426"/>
      <c r="I3261" s="426"/>
      <c r="J3261" s="426"/>
      <c r="K3261" s="426"/>
      <c r="L3261" s="426"/>
      <c r="M3261" s="426"/>
      <c r="N3261" s="426" t="s">
        <v>4157</v>
      </c>
      <c r="O3261" s="490">
        <f>INDEX('Page 2 - Team Information'!$K$14:$AP$184,Y3261,X3261)</f>
        <v>0</v>
      </c>
      <c r="P3261" s="426"/>
      <c r="Q3261" s="426"/>
      <c r="R3261" s="426"/>
      <c r="S3261" s="426" t="s">
        <v>7328</v>
      </c>
      <c r="T3261" s="426"/>
      <c r="U3261" s="426"/>
      <c r="V3261" s="426"/>
      <c r="W3261" s="426"/>
      <c r="X3261" s="491">
        <v>25</v>
      </c>
      <c r="Y3261" s="491">
        <v>37</v>
      </c>
    </row>
    <row r="3262" spans="1:25">
      <c r="A3262" s="426">
        <f>'Page 1 - General Information'!$G$12</f>
        <v>113362403</v>
      </c>
      <c r="B3262" s="426" t="str">
        <f>'Page 1 - General Information'!$G$16</f>
        <v>2562</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c r="A3263" s="426">
        <f>'Page 1 - General Information'!$G$12</f>
        <v>113362403</v>
      </c>
      <c r="B3263" s="426" t="str">
        <f>'Page 1 - General Information'!$G$16</f>
        <v>2562</v>
      </c>
      <c r="C3263" s="489" t="s">
        <v>19151</v>
      </c>
      <c r="D3263" s="426"/>
      <c r="E3263" s="426"/>
      <c r="F3263" s="426"/>
      <c r="G3263" s="426"/>
      <c r="H3263" s="426"/>
      <c r="I3263" s="426"/>
      <c r="J3263" s="426"/>
      <c r="K3263" s="426"/>
      <c r="L3263" s="426"/>
      <c r="M3263" s="426"/>
      <c r="N3263" s="426" t="s">
        <v>4157</v>
      </c>
      <c r="O3263" s="490">
        <f>INDEX('Page 2 - Team Information'!$K$14:$AP$184,Y3263,X3263)</f>
        <v>0</v>
      </c>
      <c r="P3263" s="426"/>
      <c r="Q3263" s="426"/>
      <c r="R3263" s="426"/>
      <c r="S3263" s="426" t="s">
        <v>7330</v>
      </c>
      <c r="T3263" s="426"/>
      <c r="U3263" s="426"/>
      <c r="V3263" s="426"/>
      <c r="W3263" s="426"/>
      <c r="X3263" s="491">
        <v>27</v>
      </c>
      <c r="Y3263" s="491">
        <v>37</v>
      </c>
    </row>
    <row r="3264" spans="1:25">
      <c r="A3264" s="426">
        <f>'Page 1 - General Information'!$G$12</f>
        <v>113362403</v>
      </c>
      <c r="B3264" s="426" t="str">
        <f>'Page 1 - General Information'!$G$16</f>
        <v>2562</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0</v>
      </c>
      <c r="R3264" s="426"/>
      <c r="S3264" s="426" t="s">
        <v>7331</v>
      </c>
      <c r="T3264" s="426"/>
      <c r="U3264" s="426"/>
      <c r="V3264" s="426"/>
      <c r="W3264" s="426"/>
      <c r="X3264" s="491">
        <v>29</v>
      </c>
      <c r="Y3264" s="491">
        <v>37</v>
      </c>
    </row>
    <row r="3265" spans="1:25">
      <c r="A3265" s="426">
        <f>'Page 1 - General Information'!$G$12</f>
        <v>113362403</v>
      </c>
      <c r="B3265" s="426" t="str">
        <f>'Page 1 - General Information'!$G$16</f>
        <v>2562</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0</v>
      </c>
      <c r="R3265" s="426"/>
      <c r="S3265" s="426" t="s">
        <v>7332</v>
      </c>
      <c r="T3265" s="426"/>
      <c r="U3265" s="426"/>
      <c r="V3265" s="426"/>
      <c r="W3265" s="426"/>
      <c r="X3265" s="491">
        <v>30</v>
      </c>
      <c r="Y3265" s="491">
        <v>37</v>
      </c>
    </row>
    <row r="3266" spans="1:25">
      <c r="A3266" s="426">
        <f>'Page 1 - General Information'!$G$12</f>
        <v>113362403</v>
      </c>
      <c r="B3266" s="426" t="str">
        <f>'Page 1 - General Information'!$G$16</f>
        <v>2562</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c r="A3267" s="426">
        <f>'Page 1 - General Information'!$G$12</f>
        <v>113362403</v>
      </c>
      <c r="B3267" s="426" t="str">
        <f>'Page 1 - General Information'!$G$16</f>
        <v>2562</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c r="A3268" s="426">
        <f>'Page 1 - General Information'!$G$12</f>
        <v>113362403</v>
      </c>
      <c r="B3268" s="426" t="str">
        <f>'Page 1 - General Information'!$G$16</f>
        <v>2562</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c r="A3269" s="426">
        <f>'Page 1 - General Information'!$G$12</f>
        <v>113362403</v>
      </c>
      <c r="B3269" s="426" t="str">
        <f>'Page 1 - General Information'!$G$16</f>
        <v>2562</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c r="A3270" s="426">
        <f>'Page 1 - General Information'!$G$12</f>
        <v>113362403</v>
      </c>
      <c r="B3270" s="426" t="str">
        <f>'Page 1 - General Information'!$G$16</f>
        <v>2562</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c r="A3271" s="426">
        <f>'Page 1 - General Information'!$G$12</f>
        <v>113362403</v>
      </c>
      <c r="B3271" s="426" t="str">
        <f>'Page 1 - General Information'!$G$16</f>
        <v>2562</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c r="A3272" s="426">
        <f>'Page 1 - General Information'!$G$12</f>
        <v>113362403</v>
      </c>
      <c r="B3272" s="426" t="str">
        <f>'Page 1 - General Information'!$G$16</f>
        <v>2562</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c r="A3273" s="426">
        <f>'Page 1 - General Information'!$G$12</f>
        <v>113362403</v>
      </c>
      <c r="B3273" s="426" t="str">
        <f>'Page 1 - General Information'!$G$16</f>
        <v>2562</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c r="A3274" s="426">
        <f>'Page 1 - General Information'!$G$12</f>
        <v>113362403</v>
      </c>
      <c r="B3274" s="426" t="str">
        <f>'Page 1 - General Information'!$G$16</f>
        <v>2562</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c r="A3275" s="426">
        <f>'Page 1 - General Information'!$G$12</f>
        <v>113362403</v>
      </c>
      <c r="B3275" s="426" t="str">
        <f>'Page 1 - General Information'!$G$16</f>
        <v>2562</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c r="A3276" s="426">
        <f>'Page 1 - General Information'!$G$12</f>
        <v>113362403</v>
      </c>
      <c r="B3276" s="426" t="str">
        <f>'Page 1 - General Information'!$G$16</f>
        <v>2562</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c r="A3277" s="426">
        <f>'Page 1 - General Information'!$G$12</f>
        <v>113362403</v>
      </c>
      <c r="B3277" s="426" t="str">
        <f>'Page 1 - General Information'!$G$16</f>
        <v>2562</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c r="A3278" s="426">
        <f>'Page 1 - General Information'!$G$12</f>
        <v>113362403</v>
      </c>
      <c r="B3278" s="426" t="str">
        <f>'Page 1 - General Information'!$G$16</f>
        <v>2562</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c r="A3279" s="426">
        <f>'Page 1 - General Information'!$G$12</f>
        <v>113362403</v>
      </c>
      <c r="B3279" s="426" t="str">
        <f>'Page 1 - General Information'!$G$16</f>
        <v>2562</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c r="A3280" s="426">
        <f>'Page 1 - General Information'!$G$12</f>
        <v>113362403</v>
      </c>
      <c r="B3280" s="426" t="str">
        <f>'Page 1 - General Information'!$G$16</f>
        <v>2562</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c r="A3281" s="426">
        <f>'Page 1 - General Information'!$G$12</f>
        <v>113362403</v>
      </c>
      <c r="B3281" s="426" t="str">
        <f>'Page 1 - General Information'!$G$16</f>
        <v>2562</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c r="A3282" s="426">
        <f>'Page 1 - General Information'!$G$12</f>
        <v>113362403</v>
      </c>
      <c r="B3282" s="426" t="str">
        <f>'Page 1 - General Information'!$G$16</f>
        <v>2562</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c r="A3283" s="426">
        <f>'Page 1 - General Information'!$G$12</f>
        <v>113362403</v>
      </c>
      <c r="B3283" s="426" t="str">
        <f>'Page 1 - General Information'!$G$16</f>
        <v>2562</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c r="A3284" s="426">
        <f>'Page 1 - General Information'!$G$12</f>
        <v>113362403</v>
      </c>
      <c r="B3284" s="426" t="str">
        <f>'Page 1 - General Information'!$G$16</f>
        <v>2562</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c r="A3285" s="426">
        <f>'Page 1 - General Information'!$G$12</f>
        <v>113362403</v>
      </c>
      <c r="B3285" s="426" t="str">
        <f>'Page 1 - General Information'!$G$16</f>
        <v>2562</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c r="A3286" s="426">
        <f>'Page 1 - General Information'!$G$12</f>
        <v>113362403</v>
      </c>
      <c r="B3286" s="426" t="str">
        <f>'Page 1 - General Information'!$G$16</f>
        <v>2562</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c r="A3287" s="426">
        <f>'Page 1 - General Information'!$G$12</f>
        <v>113362403</v>
      </c>
      <c r="B3287" s="426" t="str">
        <f>'Page 1 - General Information'!$G$16</f>
        <v>2562</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c r="A3288" s="426">
        <f>'Page 1 - General Information'!$G$12</f>
        <v>113362403</v>
      </c>
      <c r="B3288" s="426" t="str">
        <f>'Page 1 - General Information'!$G$16</f>
        <v>2562</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c r="A3289" s="426">
        <f>'Page 1 - General Information'!$G$12</f>
        <v>113362403</v>
      </c>
      <c r="B3289" s="426" t="str">
        <f>'Page 1 - General Information'!$G$16</f>
        <v>2562</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c r="A3290" s="426">
        <f>'Page 1 - General Information'!$G$12</f>
        <v>113362403</v>
      </c>
      <c r="B3290" s="426" t="str">
        <f>'Page 1 - General Information'!$G$16</f>
        <v>2562</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c r="A3291" s="426">
        <f>'Page 1 - General Information'!$G$12</f>
        <v>113362403</v>
      </c>
      <c r="B3291" s="426" t="str">
        <f>'Page 1 - General Information'!$G$16</f>
        <v>2562</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c r="A3292" s="426">
        <f>'Page 1 - General Information'!$G$12</f>
        <v>113362403</v>
      </c>
      <c r="B3292" s="426" t="str">
        <f>'Page 1 - General Information'!$G$16</f>
        <v>2562</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c r="A3293" s="426">
        <f>'Page 1 - General Information'!$G$12</f>
        <v>113362403</v>
      </c>
      <c r="B3293" s="426" t="str">
        <f>'Page 1 - General Information'!$G$16</f>
        <v>2562</v>
      </c>
      <c r="C3293" s="489" t="s">
        <v>19151</v>
      </c>
      <c r="D3293" s="426"/>
      <c r="E3293" s="426"/>
      <c r="F3293" s="426"/>
      <c r="G3293" s="426"/>
      <c r="H3293" s="426"/>
      <c r="I3293" s="426"/>
      <c r="J3293" s="426"/>
      <c r="K3293" s="426"/>
      <c r="L3293" s="426"/>
      <c r="M3293" s="426"/>
      <c r="N3293" s="426" t="s">
        <v>4157</v>
      </c>
      <c r="O3293" s="490">
        <f>INDEX('Page 2 - Team Information'!$K$14:$AP$184,Y3293,X3293)</f>
        <v>0</v>
      </c>
      <c r="P3293" s="426"/>
      <c r="Q3293" s="426"/>
      <c r="R3293" s="426"/>
      <c r="S3293" s="426" t="s">
        <v>7360</v>
      </c>
      <c r="T3293" s="426"/>
      <c r="U3293" s="426"/>
      <c r="V3293" s="426"/>
      <c r="W3293" s="426"/>
      <c r="X3293" s="491">
        <v>25</v>
      </c>
      <c r="Y3293" s="491">
        <v>41</v>
      </c>
    </row>
    <row r="3294" spans="1:25">
      <c r="A3294" s="426">
        <f>'Page 1 - General Information'!$G$12</f>
        <v>113362403</v>
      </c>
      <c r="B3294" s="426" t="str">
        <f>'Page 1 - General Information'!$G$16</f>
        <v>2562</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c r="A3295" s="426">
        <f>'Page 1 - General Information'!$G$12</f>
        <v>113362403</v>
      </c>
      <c r="B3295" s="426" t="str">
        <f>'Page 1 - General Information'!$G$16</f>
        <v>2562</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c r="A3296" s="426">
        <f>'Page 1 - General Information'!$G$12</f>
        <v>113362403</v>
      </c>
      <c r="B3296" s="426" t="str">
        <f>'Page 1 - General Information'!$G$16</f>
        <v>2562</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0</v>
      </c>
      <c r="R3296" s="426"/>
      <c r="S3296" s="426" t="s">
        <v>7363</v>
      </c>
      <c r="T3296" s="426"/>
      <c r="U3296" s="426"/>
      <c r="V3296" s="426"/>
      <c r="W3296" s="426"/>
      <c r="X3296" s="491">
        <v>29</v>
      </c>
      <c r="Y3296" s="491">
        <v>41</v>
      </c>
    </row>
    <row r="3297" spans="1:25">
      <c r="A3297" s="426">
        <f>'Page 1 - General Information'!$G$12</f>
        <v>113362403</v>
      </c>
      <c r="B3297" s="426" t="str">
        <f>'Page 1 - General Information'!$G$16</f>
        <v>2562</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0</v>
      </c>
      <c r="R3297" s="426"/>
      <c r="S3297" s="426" t="s">
        <v>7364</v>
      </c>
      <c r="T3297" s="426"/>
      <c r="U3297" s="426"/>
      <c r="V3297" s="426"/>
      <c r="W3297" s="426"/>
      <c r="X3297" s="491">
        <v>30</v>
      </c>
      <c r="Y3297" s="491">
        <v>41</v>
      </c>
    </row>
    <row r="3298" spans="1:25">
      <c r="A3298" s="426">
        <f>'Page 1 - General Information'!$G$12</f>
        <v>113362403</v>
      </c>
      <c r="B3298" s="426" t="str">
        <f>'Page 1 - General Information'!$G$16</f>
        <v>2562</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c r="A3299" s="426">
        <f>'Page 1 - General Information'!$G$12</f>
        <v>113362403</v>
      </c>
      <c r="B3299" s="426" t="str">
        <f>'Page 1 - General Information'!$G$16</f>
        <v>2562</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c r="A3300" s="426">
        <f>'Page 1 - General Information'!$G$12</f>
        <v>113362403</v>
      </c>
      <c r="B3300" s="426" t="str">
        <f>'Page 1 - General Information'!$G$16</f>
        <v>2562</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c r="A3301" s="426">
        <f>'Page 1 - General Information'!$G$12</f>
        <v>113362403</v>
      </c>
      <c r="B3301" s="426" t="str">
        <f>'Page 1 - General Information'!$G$16</f>
        <v>2562</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c r="A3302" s="426">
        <f>'Page 1 - General Information'!$G$12</f>
        <v>113362403</v>
      </c>
      <c r="B3302" s="426" t="str">
        <f>'Page 1 - General Information'!$G$16</f>
        <v>2562</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c r="A3303" s="426">
        <f>'Page 1 - General Information'!$G$12</f>
        <v>113362403</v>
      </c>
      <c r="B3303" s="426" t="str">
        <f>'Page 1 - General Information'!$G$16</f>
        <v>2562</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c r="A3304" s="426">
        <f>'Page 1 - General Information'!$G$12</f>
        <v>113362403</v>
      </c>
      <c r="B3304" s="426" t="str">
        <f>'Page 1 - General Information'!$G$16</f>
        <v>2562</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c r="A3305" s="426">
        <f>'Page 1 - General Information'!$G$12</f>
        <v>113362403</v>
      </c>
      <c r="B3305" s="426" t="str">
        <f>'Page 1 - General Information'!$G$16</f>
        <v>2562</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c r="A3306" s="426">
        <f>'Page 1 - General Information'!$G$12</f>
        <v>113362403</v>
      </c>
      <c r="B3306" s="426" t="str">
        <f>'Page 1 - General Information'!$G$16</f>
        <v>2562</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c r="A3307" s="426">
        <f>'Page 1 - General Information'!$G$12</f>
        <v>113362403</v>
      </c>
      <c r="B3307" s="426" t="str">
        <f>'Page 1 - General Information'!$G$16</f>
        <v>2562</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c r="A3308" s="426">
        <f>'Page 1 - General Information'!$G$12</f>
        <v>113362403</v>
      </c>
      <c r="B3308" s="426" t="str">
        <f>'Page 1 - General Information'!$G$16</f>
        <v>2562</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c r="A3309" s="426">
        <f>'Page 1 - General Information'!$G$12</f>
        <v>113362403</v>
      </c>
      <c r="B3309" s="426" t="str">
        <f>'Page 1 - General Information'!$G$16</f>
        <v>2562</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c r="A3310" s="426">
        <f>'Page 1 - General Information'!$G$12</f>
        <v>113362403</v>
      </c>
      <c r="B3310" s="426" t="str">
        <f>'Page 1 - General Information'!$G$16</f>
        <v>2562</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c r="A3311" s="426">
        <f>'Page 1 - General Information'!$G$12</f>
        <v>113362403</v>
      </c>
      <c r="B3311" s="426" t="str">
        <f>'Page 1 - General Information'!$G$16</f>
        <v>2562</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c r="A3312" s="426">
        <f>'Page 1 - General Information'!$G$12</f>
        <v>113362403</v>
      </c>
      <c r="B3312" s="426" t="str">
        <f>'Page 1 - General Information'!$G$16</f>
        <v>2562</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c r="A3313" s="426">
        <f>'Page 1 - General Information'!$G$12</f>
        <v>113362403</v>
      </c>
      <c r="B3313" s="426" t="str">
        <f>'Page 1 - General Information'!$G$16</f>
        <v>2562</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c r="A3314" s="426">
        <f>'Page 1 - General Information'!$G$12</f>
        <v>113362403</v>
      </c>
      <c r="B3314" s="426" t="str">
        <f>'Page 1 - General Information'!$G$16</f>
        <v>2562</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c r="A3315" s="426">
        <f>'Page 1 - General Information'!$G$12</f>
        <v>113362403</v>
      </c>
      <c r="B3315" s="426" t="str">
        <f>'Page 1 - General Information'!$G$16</f>
        <v>2562</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c r="A3316" s="426">
        <f>'Page 1 - General Information'!$G$12</f>
        <v>113362403</v>
      </c>
      <c r="B3316" s="426" t="str">
        <f>'Page 1 - General Information'!$G$16</f>
        <v>2562</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c r="A3317" s="426">
        <f>'Page 1 - General Information'!$G$12</f>
        <v>113362403</v>
      </c>
      <c r="B3317" s="426" t="str">
        <f>'Page 1 - General Information'!$G$16</f>
        <v>2562</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c r="A3318" s="426">
        <f>'Page 1 - General Information'!$G$12</f>
        <v>113362403</v>
      </c>
      <c r="B3318" s="426" t="str">
        <f>'Page 1 - General Information'!$G$16</f>
        <v>2562</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c r="A3319" s="426">
        <f>'Page 1 - General Information'!$G$12</f>
        <v>113362403</v>
      </c>
      <c r="B3319" s="426" t="str">
        <f>'Page 1 - General Information'!$G$16</f>
        <v>2562</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c r="A3320" s="426">
        <f>'Page 1 - General Information'!$G$12</f>
        <v>113362403</v>
      </c>
      <c r="B3320" s="426" t="str">
        <f>'Page 1 - General Information'!$G$16</f>
        <v>2562</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c r="A3321" s="426">
        <f>'Page 1 - General Information'!$G$12</f>
        <v>113362403</v>
      </c>
      <c r="B3321" s="426" t="str">
        <f>'Page 1 - General Information'!$G$16</f>
        <v>2562</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c r="A3322" s="426">
        <f>'Page 1 - General Information'!$G$12</f>
        <v>113362403</v>
      </c>
      <c r="B3322" s="426" t="str">
        <f>'Page 1 - General Information'!$G$16</f>
        <v>2562</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c r="A3323" s="426">
        <f>'Page 1 - General Information'!$G$12</f>
        <v>113362403</v>
      </c>
      <c r="B3323" s="426" t="str">
        <f>'Page 1 - General Information'!$G$16</f>
        <v>2562</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c r="A3324" s="426">
        <f>'Page 1 - General Information'!$G$12</f>
        <v>113362403</v>
      </c>
      <c r="B3324" s="426" t="str">
        <f>'Page 1 - General Information'!$G$16</f>
        <v>2562</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c r="A3325" s="426">
        <f>'Page 1 - General Information'!$G$12</f>
        <v>113362403</v>
      </c>
      <c r="B3325" s="426" t="str">
        <f>'Page 1 - General Information'!$G$16</f>
        <v>2562</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c r="A3326" s="426">
        <f>'Page 1 - General Information'!$G$12</f>
        <v>113362403</v>
      </c>
      <c r="B3326" s="426" t="str">
        <f>'Page 1 - General Information'!$G$16</f>
        <v>2562</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c r="A3327" s="426">
        <f>'Page 1 - General Information'!$G$12</f>
        <v>113362403</v>
      </c>
      <c r="B3327" s="426" t="str">
        <f>'Page 1 - General Information'!$G$16</f>
        <v>2562</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c r="A3328" s="426">
        <f>'Page 1 - General Information'!$G$12</f>
        <v>113362403</v>
      </c>
      <c r="B3328" s="426" t="str">
        <f>'Page 1 - General Information'!$G$16</f>
        <v>2562</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c r="A3329" s="426">
        <f>'Page 1 - General Information'!$G$12</f>
        <v>113362403</v>
      </c>
      <c r="B3329" s="426" t="str">
        <f>'Page 1 - General Information'!$G$16</f>
        <v>2562</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c r="A3330" s="426">
        <f>'Page 1 - General Information'!$G$12</f>
        <v>113362403</v>
      </c>
      <c r="B3330" s="426" t="str">
        <f>'Page 1 - General Information'!$G$16</f>
        <v>2562</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c r="A3331" s="426">
        <f>'Page 1 - General Information'!$G$12</f>
        <v>113362403</v>
      </c>
      <c r="B3331" s="426" t="str">
        <f>'Page 1 - General Information'!$G$16</f>
        <v>2562</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c r="A3332" s="426">
        <f>'Page 1 - General Information'!$G$12</f>
        <v>113362403</v>
      </c>
      <c r="B3332" s="426" t="str">
        <f>'Page 1 - General Information'!$G$16</f>
        <v>2562</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c r="A3333" s="426">
        <f>'Page 1 - General Information'!$G$12</f>
        <v>113362403</v>
      </c>
      <c r="B3333" s="426" t="str">
        <f>'Page 1 - General Information'!$G$16</f>
        <v>2562</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c r="A3334" s="426">
        <f>'Page 1 - General Information'!$G$12</f>
        <v>113362403</v>
      </c>
      <c r="B3334" s="426" t="str">
        <f>'Page 1 - General Information'!$G$16</f>
        <v>2562</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c r="A3335" s="426">
        <f>'Page 1 - General Information'!$G$12</f>
        <v>113362403</v>
      </c>
      <c r="B3335" s="426" t="str">
        <f>'Page 1 - General Information'!$G$16</f>
        <v>2562</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c r="A3336" s="426">
        <f>'Page 1 - General Information'!$G$12</f>
        <v>113362403</v>
      </c>
      <c r="B3336" s="426" t="str">
        <f>'Page 1 - General Information'!$G$16</f>
        <v>2562</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c r="A3337" s="426">
        <f>'Page 1 - General Information'!$G$12</f>
        <v>113362403</v>
      </c>
      <c r="B3337" s="426" t="str">
        <f>'Page 1 - General Information'!$G$16</f>
        <v>2562</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c r="A3338" s="426">
        <f>'Page 1 - General Information'!$G$12</f>
        <v>113362403</v>
      </c>
      <c r="B3338" s="426" t="str">
        <f>'Page 1 - General Information'!$G$16</f>
        <v>2562</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c r="A3339" s="426">
        <f>'Page 1 - General Information'!$G$12</f>
        <v>113362403</v>
      </c>
      <c r="B3339" s="426" t="str">
        <f>'Page 1 - General Information'!$G$16</f>
        <v>2562</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c r="A3340" s="426">
        <f>'Page 1 - General Information'!$G$12</f>
        <v>113362403</v>
      </c>
      <c r="B3340" s="426" t="str">
        <f>'Page 1 - General Information'!$G$16</f>
        <v>2562</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c r="A3341" s="426">
        <f>'Page 1 - General Information'!$G$12</f>
        <v>113362403</v>
      </c>
      <c r="B3341" s="426" t="str">
        <f>'Page 1 - General Information'!$G$16</f>
        <v>2562</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c r="A3342" s="426">
        <f>'Page 1 - General Information'!$G$12</f>
        <v>113362403</v>
      </c>
      <c r="B3342" s="426" t="str">
        <f>'Page 1 - General Information'!$G$16</f>
        <v>2562</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c r="A3343" s="426">
        <f>'Page 1 - General Information'!$G$12</f>
        <v>113362403</v>
      </c>
      <c r="B3343" s="426" t="str">
        <f>'Page 1 - General Information'!$G$16</f>
        <v>2562</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c r="A3344" s="426">
        <f>'Page 1 - General Information'!$G$12</f>
        <v>113362403</v>
      </c>
      <c r="B3344" s="426" t="str">
        <f>'Page 1 - General Information'!$G$16</f>
        <v>2562</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c r="A3345" s="426">
        <f>'Page 1 - General Information'!$G$12</f>
        <v>113362403</v>
      </c>
      <c r="B3345" s="426" t="str">
        <f>'Page 1 - General Information'!$G$16</f>
        <v>2562</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c r="A3346" s="426">
        <f>'Page 1 - General Information'!$G$12</f>
        <v>113362403</v>
      </c>
      <c r="B3346" s="426" t="str">
        <f>'Page 1 - General Information'!$G$16</f>
        <v>2562</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c r="A3347" s="426">
        <f>'Page 1 - General Information'!$G$12</f>
        <v>113362403</v>
      </c>
      <c r="B3347" s="426" t="str">
        <f>'Page 1 - General Information'!$G$16</f>
        <v>2562</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c r="A3348" s="426">
        <f>'Page 1 - General Information'!$G$12</f>
        <v>113362403</v>
      </c>
      <c r="B3348" s="426" t="str">
        <f>'Page 1 - General Information'!$G$16</f>
        <v>2562</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c r="A3349" s="426">
        <f>'Page 1 - General Information'!$G$12</f>
        <v>113362403</v>
      </c>
      <c r="B3349" s="426" t="str">
        <f>'Page 1 - General Information'!$G$16</f>
        <v>2562</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c r="A3350" s="426">
        <f>'Page 1 - General Information'!$G$12</f>
        <v>113362403</v>
      </c>
      <c r="B3350" s="426" t="str">
        <f>'Page 1 - General Information'!$G$16</f>
        <v>2562</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c r="A3351" s="426">
        <f>'Page 1 - General Information'!$G$12</f>
        <v>113362403</v>
      </c>
      <c r="B3351" s="426" t="str">
        <f>'Page 1 - General Information'!$G$16</f>
        <v>2562</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c r="A3352" s="426">
        <f>'Page 1 - General Information'!$G$12</f>
        <v>113362403</v>
      </c>
      <c r="B3352" s="426" t="str">
        <f>'Page 1 - General Information'!$G$16</f>
        <v>2562</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c r="A3353" s="426">
        <f>'Page 1 - General Information'!$G$12</f>
        <v>113362403</v>
      </c>
      <c r="B3353" s="426" t="str">
        <f>'Page 1 - General Information'!$G$16</f>
        <v>2562</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c r="A3354" s="426">
        <f>'Page 1 - General Information'!$G$12</f>
        <v>113362403</v>
      </c>
      <c r="B3354" s="426" t="str">
        <f>'Page 1 - General Information'!$G$16</f>
        <v>2562</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c r="A3355" s="426">
        <f>'Page 1 - General Information'!$G$12</f>
        <v>113362403</v>
      </c>
      <c r="B3355" s="426" t="str">
        <f>'Page 1 - General Information'!$G$16</f>
        <v>2562</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c r="A3356" s="426">
        <f>'Page 1 - General Information'!$G$12</f>
        <v>113362403</v>
      </c>
      <c r="B3356" s="426" t="str">
        <f>'Page 1 - General Information'!$G$16</f>
        <v>2562</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c r="A3357" s="426">
        <f>'Page 1 - General Information'!$G$12</f>
        <v>113362403</v>
      </c>
      <c r="B3357" s="426" t="str">
        <f>'Page 1 - General Information'!$G$16</f>
        <v>2562</v>
      </c>
      <c r="C3357" s="489" t="s">
        <v>19151</v>
      </c>
      <c r="D3357" s="426"/>
      <c r="E3357" s="426"/>
      <c r="F3357" s="426"/>
      <c r="G3357" s="426"/>
      <c r="H3357" s="426"/>
      <c r="I3357" s="426"/>
      <c r="J3357" s="426"/>
      <c r="K3357" s="426"/>
      <c r="L3357" s="426"/>
      <c r="M3357" s="426"/>
      <c r="N3357" s="426" t="s">
        <v>4157</v>
      </c>
      <c r="O3357" s="490">
        <f>INDEX('Page 2 - Team Information'!$K$14:$AP$184,Y3357,X3357)</f>
        <v>0</v>
      </c>
      <c r="P3357" s="426"/>
      <c r="Q3357" s="426"/>
      <c r="R3357" s="426"/>
      <c r="S3357" s="426" t="s">
        <v>7424</v>
      </c>
      <c r="T3357" s="426"/>
      <c r="U3357" s="426"/>
      <c r="V3357" s="426"/>
      <c r="W3357" s="426"/>
      <c r="X3357" s="491">
        <v>25</v>
      </c>
      <c r="Y3357" s="491">
        <v>49</v>
      </c>
    </row>
    <row r="3358" spans="1:25">
      <c r="A3358" s="426">
        <f>'Page 1 - General Information'!$G$12</f>
        <v>113362403</v>
      </c>
      <c r="B3358" s="426" t="str">
        <f>'Page 1 - General Information'!$G$16</f>
        <v>2562</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c r="A3359" s="426">
        <f>'Page 1 - General Information'!$G$12</f>
        <v>113362403</v>
      </c>
      <c r="B3359" s="426" t="str">
        <f>'Page 1 - General Information'!$G$16</f>
        <v>2562</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c r="A3360" s="426">
        <f>'Page 1 - General Information'!$G$12</f>
        <v>113362403</v>
      </c>
      <c r="B3360" s="426" t="str">
        <f>'Page 1 - General Information'!$G$16</f>
        <v>2562</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0</v>
      </c>
      <c r="R3360" s="426"/>
      <c r="S3360" s="426" t="s">
        <v>7427</v>
      </c>
      <c r="T3360" s="426"/>
      <c r="U3360" s="426"/>
      <c r="V3360" s="426"/>
      <c r="W3360" s="426"/>
      <c r="X3360" s="491">
        <v>29</v>
      </c>
      <c r="Y3360" s="491">
        <v>49</v>
      </c>
    </row>
    <row r="3361" spans="1:25">
      <c r="A3361" s="426">
        <f>'Page 1 - General Information'!$G$12</f>
        <v>113362403</v>
      </c>
      <c r="B3361" s="426" t="str">
        <f>'Page 1 - General Information'!$G$16</f>
        <v>2562</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0</v>
      </c>
      <c r="R3361" s="426"/>
      <c r="S3361" s="426" t="s">
        <v>7428</v>
      </c>
      <c r="T3361" s="426"/>
      <c r="U3361" s="426"/>
      <c r="V3361" s="426"/>
      <c r="W3361" s="426"/>
      <c r="X3361" s="491">
        <v>30</v>
      </c>
      <c r="Y3361" s="491">
        <v>49</v>
      </c>
    </row>
    <row r="3362" spans="1:25">
      <c r="A3362" s="426">
        <f>'Page 1 - General Information'!$G$12</f>
        <v>113362403</v>
      </c>
      <c r="B3362" s="426" t="str">
        <f>'Page 1 - General Information'!$G$16</f>
        <v>2562</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c r="A3363" s="426">
        <f>'Page 1 - General Information'!$G$12</f>
        <v>113362403</v>
      </c>
      <c r="B3363" s="426" t="str">
        <f>'Page 1 - General Information'!$G$16</f>
        <v>2562</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c r="A3364" s="426">
        <f>'Page 1 - General Information'!$G$12</f>
        <v>113362403</v>
      </c>
      <c r="B3364" s="426" t="str">
        <f>'Page 1 - General Information'!$G$16</f>
        <v>2562</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c r="A3365" s="426">
        <f>'Page 1 - General Information'!$G$12</f>
        <v>113362403</v>
      </c>
      <c r="B3365" s="426" t="str">
        <f>'Page 1 - General Information'!$G$16</f>
        <v>2562</v>
      </c>
      <c r="C3365" s="489" t="s">
        <v>19151</v>
      </c>
      <c r="D3365" s="426"/>
      <c r="E3365" s="426"/>
      <c r="F3365" s="426"/>
      <c r="G3365" s="426"/>
      <c r="H3365" s="426"/>
      <c r="I3365" s="426"/>
      <c r="J3365" s="426"/>
      <c r="K3365" s="426"/>
      <c r="L3365" s="426"/>
      <c r="M3365" s="426"/>
      <c r="N3365" s="426" t="s">
        <v>4157</v>
      </c>
      <c r="O3365" s="490">
        <f>INDEX('Page 2 - Team Information'!$K$14:$AP$184,Y3365,X3365)</f>
        <v>0</v>
      </c>
      <c r="P3365" s="426"/>
      <c r="Q3365" s="426"/>
      <c r="R3365" s="426"/>
      <c r="S3365" s="426" t="s">
        <v>7432</v>
      </c>
      <c r="T3365" s="426"/>
      <c r="U3365" s="426"/>
      <c r="V3365" s="426"/>
      <c r="W3365" s="426"/>
      <c r="X3365" s="491">
        <v>25</v>
      </c>
      <c r="Y3365" s="491">
        <v>50</v>
      </c>
    </row>
    <row r="3366" spans="1:25">
      <c r="A3366" s="426">
        <f>'Page 1 - General Information'!$G$12</f>
        <v>113362403</v>
      </c>
      <c r="B3366" s="426" t="str">
        <f>'Page 1 - General Information'!$G$16</f>
        <v>2562</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c r="A3367" s="426">
        <f>'Page 1 - General Information'!$G$12</f>
        <v>113362403</v>
      </c>
      <c r="B3367" s="426" t="str">
        <f>'Page 1 - General Information'!$G$16</f>
        <v>2562</v>
      </c>
      <c r="C3367" s="489" t="s">
        <v>19151</v>
      </c>
      <c r="D3367" s="426"/>
      <c r="E3367" s="426"/>
      <c r="F3367" s="426"/>
      <c r="G3367" s="426"/>
      <c r="H3367" s="426"/>
      <c r="I3367" s="426"/>
      <c r="J3367" s="426"/>
      <c r="K3367" s="426"/>
      <c r="L3367" s="426"/>
      <c r="M3367" s="426"/>
      <c r="N3367" s="426" t="s">
        <v>4157</v>
      </c>
      <c r="O3367" s="490">
        <f>INDEX('Page 2 - Team Information'!$K$14:$AP$184,Y3367,X3367)</f>
        <v>0</v>
      </c>
      <c r="P3367" s="426"/>
      <c r="Q3367" s="426"/>
      <c r="R3367" s="426"/>
      <c r="S3367" s="426" t="s">
        <v>7434</v>
      </c>
      <c r="T3367" s="426"/>
      <c r="U3367" s="426"/>
      <c r="V3367" s="426"/>
      <c r="W3367" s="426"/>
      <c r="X3367" s="491">
        <v>27</v>
      </c>
      <c r="Y3367" s="491">
        <v>50</v>
      </c>
    </row>
    <row r="3368" spans="1:25">
      <c r="A3368" s="426">
        <f>'Page 1 - General Information'!$G$12</f>
        <v>113362403</v>
      </c>
      <c r="B3368" s="426" t="str">
        <f>'Page 1 - General Information'!$G$16</f>
        <v>2562</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0</v>
      </c>
      <c r="R3368" s="426"/>
      <c r="S3368" s="426" t="s">
        <v>7435</v>
      </c>
      <c r="T3368" s="426"/>
      <c r="U3368" s="426"/>
      <c r="V3368" s="426"/>
      <c r="W3368" s="426"/>
      <c r="X3368" s="491">
        <v>29</v>
      </c>
      <c r="Y3368" s="491">
        <v>50</v>
      </c>
    </row>
    <row r="3369" spans="1:25">
      <c r="A3369" s="426">
        <f>'Page 1 - General Information'!$G$12</f>
        <v>113362403</v>
      </c>
      <c r="B3369" s="426" t="str">
        <f>'Page 1 - General Information'!$G$16</f>
        <v>2562</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0</v>
      </c>
      <c r="R3369" s="426"/>
      <c r="S3369" s="426" t="s">
        <v>7436</v>
      </c>
      <c r="T3369" s="426"/>
      <c r="U3369" s="426"/>
      <c r="V3369" s="426"/>
      <c r="W3369" s="426"/>
      <c r="X3369" s="491">
        <v>30</v>
      </c>
      <c r="Y3369" s="491">
        <v>50</v>
      </c>
    </row>
    <row r="3370" spans="1:25">
      <c r="A3370" s="426">
        <f>'Page 1 - General Information'!$G$12</f>
        <v>113362403</v>
      </c>
      <c r="B3370" s="426" t="str">
        <f>'Page 1 - General Information'!$G$16</f>
        <v>2562</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c r="A3371" s="426">
        <f>'Page 1 - General Information'!$G$12</f>
        <v>113362403</v>
      </c>
      <c r="B3371" s="426" t="str">
        <f>'Page 1 - General Information'!$G$16</f>
        <v>2562</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c r="A3372" s="426">
        <f>'Page 1 - General Information'!$G$12</f>
        <v>113362403</v>
      </c>
      <c r="B3372" s="426" t="str">
        <f>'Page 1 - General Information'!$G$16</f>
        <v>2562</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c r="A3373" s="426">
        <f>'Page 1 - General Information'!$G$12</f>
        <v>113362403</v>
      </c>
      <c r="B3373" s="426" t="str">
        <f>'Page 1 - General Information'!$G$16</f>
        <v>2562</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c r="A3374" s="426">
        <f>'Page 1 - General Information'!$G$12</f>
        <v>113362403</v>
      </c>
      <c r="B3374" s="426" t="str">
        <f>'Page 1 - General Information'!$G$16</f>
        <v>2562</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c r="A3375" s="426">
        <f>'Page 1 - General Information'!$G$12</f>
        <v>113362403</v>
      </c>
      <c r="B3375" s="426" t="str">
        <f>'Page 1 - General Information'!$G$16</f>
        <v>2562</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c r="A3376" s="426">
        <f>'Page 1 - General Information'!$G$12</f>
        <v>113362403</v>
      </c>
      <c r="B3376" s="426" t="str">
        <f>'Page 1 - General Information'!$G$16</f>
        <v>2562</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c r="A3377" s="426">
        <f>'Page 1 - General Information'!$G$12</f>
        <v>113362403</v>
      </c>
      <c r="B3377" s="426" t="str">
        <f>'Page 1 - General Information'!$G$16</f>
        <v>2562</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c r="A3378" s="426">
        <f>'Page 1 - General Information'!$G$12</f>
        <v>113362403</v>
      </c>
      <c r="B3378" s="426" t="str">
        <f>'Page 1 - General Information'!$G$16</f>
        <v>2562</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c r="A3379" s="426">
        <f>'Page 1 - General Information'!$G$12</f>
        <v>113362403</v>
      </c>
      <c r="B3379" s="426" t="str">
        <f>'Page 1 - General Information'!$G$16</f>
        <v>2562</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c r="A3380" s="426">
        <f>'Page 1 - General Information'!$G$12</f>
        <v>113362403</v>
      </c>
      <c r="B3380" s="426" t="str">
        <f>'Page 1 - General Information'!$G$16</f>
        <v>2562</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c r="A3381" s="426">
        <f>'Page 1 - General Information'!$G$12</f>
        <v>113362403</v>
      </c>
      <c r="B3381" s="426" t="str">
        <f>'Page 1 - General Information'!$G$16</f>
        <v>2562</v>
      </c>
      <c r="C3381" s="489" t="s">
        <v>19151</v>
      </c>
      <c r="D3381" s="426"/>
      <c r="E3381" s="426"/>
      <c r="F3381" s="426"/>
      <c r="G3381" s="426"/>
      <c r="H3381" s="426"/>
      <c r="I3381" s="426"/>
      <c r="J3381" s="426"/>
      <c r="K3381" s="426"/>
      <c r="L3381" s="426"/>
      <c r="M3381" s="426"/>
      <c r="N3381" s="426" t="s">
        <v>4157</v>
      </c>
      <c r="O3381" s="490">
        <f>INDEX('Page 2 - Team Information'!$K$14:$AP$184,Y3381,X3381)</f>
        <v>0</v>
      </c>
      <c r="P3381" s="426"/>
      <c r="Q3381" s="426"/>
      <c r="R3381" s="426"/>
      <c r="S3381" s="426" t="s">
        <v>7448</v>
      </c>
      <c r="T3381" s="426"/>
      <c r="U3381" s="426"/>
      <c r="V3381" s="426"/>
      <c r="W3381" s="426"/>
      <c r="X3381" s="491">
        <v>25</v>
      </c>
      <c r="Y3381" s="491">
        <v>52</v>
      </c>
    </row>
    <row r="3382" spans="1:25">
      <c r="A3382" s="426">
        <f>'Page 1 - General Information'!$G$12</f>
        <v>113362403</v>
      </c>
      <c r="B3382" s="426" t="str">
        <f>'Page 1 - General Information'!$G$16</f>
        <v>2562</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c r="A3383" s="426">
        <f>'Page 1 - General Information'!$G$12</f>
        <v>113362403</v>
      </c>
      <c r="B3383" s="426" t="str">
        <f>'Page 1 - General Information'!$G$16</f>
        <v>2562</v>
      </c>
      <c r="C3383" s="489" t="s">
        <v>19151</v>
      </c>
      <c r="D3383" s="426"/>
      <c r="E3383" s="426"/>
      <c r="F3383" s="426"/>
      <c r="G3383" s="426"/>
      <c r="H3383" s="426"/>
      <c r="I3383" s="426"/>
      <c r="J3383" s="426"/>
      <c r="K3383" s="426"/>
      <c r="L3383" s="426"/>
      <c r="M3383" s="426"/>
      <c r="N3383" s="426" t="s">
        <v>4157</v>
      </c>
      <c r="O3383" s="490">
        <f>INDEX('Page 2 - Team Information'!$K$14:$AP$184,Y3383,X3383)</f>
        <v>0</v>
      </c>
      <c r="P3383" s="426"/>
      <c r="Q3383" s="426"/>
      <c r="R3383" s="426"/>
      <c r="S3383" s="426" t="s">
        <v>7450</v>
      </c>
      <c r="T3383" s="426"/>
      <c r="U3383" s="426"/>
      <c r="V3383" s="426"/>
      <c r="W3383" s="426"/>
      <c r="X3383" s="491">
        <v>27</v>
      </c>
      <c r="Y3383" s="491">
        <v>52</v>
      </c>
    </row>
    <row r="3384" spans="1:25">
      <c r="A3384" s="426">
        <f>'Page 1 - General Information'!$G$12</f>
        <v>113362403</v>
      </c>
      <c r="B3384" s="426" t="str">
        <f>'Page 1 - General Information'!$G$16</f>
        <v>2562</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0</v>
      </c>
      <c r="R3384" s="426"/>
      <c r="S3384" s="426" t="s">
        <v>7451</v>
      </c>
      <c r="T3384" s="426"/>
      <c r="U3384" s="426"/>
      <c r="V3384" s="426"/>
      <c r="W3384" s="426"/>
      <c r="X3384" s="491">
        <v>29</v>
      </c>
      <c r="Y3384" s="491">
        <v>52</v>
      </c>
    </row>
    <row r="3385" spans="1:25">
      <c r="A3385" s="426">
        <f>'Page 1 - General Information'!$G$12</f>
        <v>113362403</v>
      </c>
      <c r="B3385" s="426" t="str">
        <f>'Page 1 - General Information'!$G$16</f>
        <v>2562</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0</v>
      </c>
      <c r="R3385" s="426"/>
      <c r="S3385" s="426" t="s">
        <v>7452</v>
      </c>
      <c r="T3385" s="426"/>
      <c r="U3385" s="426"/>
      <c r="V3385" s="426"/>
      <c r="W3385" s="426"/>
      <c r="X3385" s="491">
        <v>30</v>
      </c>
      <c r="Y3385" s="491">
        <v>52</v>
      </c>
    </row>
    <row r="3386" spans="1:25">
      <c r="A3386" s="426">
        <f>'Page 1 - General Information'!$G$12</f>
        <v>113362403</v>
      </c>
      <c r="B3386" s="426" t="str">
        <f>'Page 1 - General Information'!$G$16</f>
        <v>2562</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c r="A3387" s="426">
        <f>'Page 1 - General Information'!$G$12</f>
        <v>113362403</v>
      </c>
      <c r="B3387" s="426" t="str">
        <f>'Page 1 - General Information'!$G$16</f>
        <v>2562</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c r="A3388" s="426">
        <f>'Page 1 - General Information'!$G$12</f>
        <v>113362403</v>
      </c>
      <c r="B3388" s="426" t="str">
        <f>'Page 1 - General Information'!$G$16</f>
        <v>2562</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c r="A3389" s="426">
        <f>'Page 1 - General Information'!$G$12</f>
        <v>113362403</v>
      </c>
      <c r="B3389" s="426" t="str">
        <f>'Page 1 - General Information'!$G$16</f>
        <v>2562</v>
      </c>
      <c r="C3389" s="489" t="s">
        <v>19151</v>
      </c>
      <c r="D3389" s="426"/>
      <c r="E3389" s="426"/>
      <c r="F3389" s="426"/>
      <c r="G3389" s="426"/>
      <c r="H3389" s="426"/>
      <c r="I3389" s="426"/>
      <c r="J3389" s="426"/>
      <c r="K3389" s="426"/>
      <c r="L3389" s="426"/>
      <c r="M3389" s="426"/>
      <c r="N3389" s="426" t="s">
        <v>4157</v>
      </c>
      <c r="O3389" s="490">
        <f>INDEX('Page 2 - Team Information'!$K$14:$AP$184,Y3389,X3389)</f>
        <v>0</v>
      </c>
      <c r="P3389" s="426"/>
      <c r="Q3389" s="426"/>
      <c r="R3389" s="426"/>
      <c r="S3389" s="426" t="s">
        <v>7456</v>
      </c>
      <c r="T3389" s="426"/>
      <c r="U3389" s="426"/>
      <c r="V3389" s="426"/>
      <c r="W3389" s="426"/>
      <c r="X3389" s="491">
        <v>25</v>
      </c>
      <c r="Y3389" s="491">
        <v>53</v>
      </c>
    </row>
    <row r="3390" spans="1:25">
      <c r="A3390" s="426">
        <f>'Page 1 - General Information'!$G$12</f>
        <v>113362403</v>
      </c>
      <c r="B3390" s="426" t="str">
        <f>'Page 1 - General Information'!$G$16</f>
        <v>2562</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c r="A3391" s="426">
        <f>'Page 1 - General Information'!$G$12</f>
        <v>113362403</v>
      </c>
      <c r="B3391" s="426" t="str">
        <f>'Page 1 - General Information'!$G$16</f>
        <v>2562</v>
      </c>
      <c r="C3391" s="489" t="s">
        <v>19151</v>
      </c>
      <c r="D3391" s="426"/>
      <c r="E3391" s="426"/>
      <c r="F3391" s="426"/>
      <c r="G3391" s="426"/>
      <c r="H3391" s="426"/>
      <c r="I3391" s="426"/>
      <c r="J3391" s="426"/>
      <c r="K3391" s="426"/>
      <c r="L3391" s="426"/>
      <c r="M3391" s="426"/>
      <c r="N3391" s="426" t="s">
        <v>4157</v>
      </c>
      <c r="O3391" s="490">
        <f>INDEX('Page 2 - Team Information'!$K$14:$AP$184,Y3391,X3391)</f>
        <v>0</v>
      </c>
      <c r="P3391" s="426"/>
      <c r="Q3391" s="426"/>
      <c r="R3391" s="426"/>
      <c r="S3391" s="426" t="s">
        <v>7458</v>
      </c>
      <c r="T3391" s="426"/>
      <c r="U3391" s="426"/>
      <c r="V3391" s="426"/>
      <c r="W3391" s="426"/>
      <c r="X3391" s="491">
        <v>27</v>
      </c>
      <c r="Y3391" s="491">
        <v>53</v>
      </c>
    </row>
    <row r="3392" spans="1:25">
      <c r="A3392" s="426">
        <f>'Page 1 - General Information'!$G$12</f>
        <v>113362403</v>
      </c>
      <c r="B3392" s="426" t="str">
        <f>'Page 1 - General Information'!$G$16</f>
        <v>2562</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0</v>
      </c>
      <c r="R3392" s="426"/>
      <c r="S3392" s="426" t="s">
        <v>7459</v>
      </c>
      <c r="T3392" s="426"/>
      <c r="U3392" s="426"/>
      <c r="V3392" s="426"/>
      <c r="W3392" s="426"/>
      <c r="X3392" s="491">
        <v>29</v>
      </c>
      <c r="Y3392" s="491">
        <v>53</v>
      </c>
    </row>
    <row r="3393" spans="1:25">
      <c r="A3393" s="426">
        <f>'Page 1 - General Information'!$G$12</f>
        <v>113362403</v>
      </c>
      <c r="B3393" s="426" t="str">
        <f>'Page 1 - General Information'!$G$16</f>
        <v>2562</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0</v>
      </c>
      <c r="R3393" s="426"/>
      <c r="S3393" s="426" t="s">
        <v>7460</v>
      </c>
      <c r="T3393" s="426"/>
      <c r="U3393" s="426"/>
      <c r="V3393" s="426"/>
      <c r="W3393" s="426"/>
      <c r="X3393" s="491">
        <v>30</v>
      </c>
      <c r="Y3393" s="491">
        <v>53</v>
      </c>
    </row>
    <row r="3394" spans="1:25">
      <c r="A3394" s="426">
        <f>'Page 1 - General Information'!$G$12</f>
        <v>113362403</v>
      </c>
      <c r="B3394" s="426" t="str">
        <f>'Page 1 - General Information'!$G$16</f>
        <v>2562</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c r="A3395" s="426">
        <f>'Page 1 - General Information'!$G$12</f>
        <v>113362403</v>
      </c>
      <c r="B3395" s="426" t="str">
        <f>'Page 1 - General Information'!$G$16</f>
        <v>2562</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c r="A3396" s="426">
        <f>'Page 1 - General Information'!$G$12</f>
        <v>113362403</v>
      </c>
      <c r="B3396" s="426" t="str">
        <f>'Page 1 - General Information'!$G$16</f>
        <v>2562</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c r="A3397" s="426">
        <f>'Page 1 - General Information'!$G$12</f>
        <v>113362403</v>
      </c>
      <c r="B3397" s="426" t="str">
        <f>'Page 1 - General Information'!$G$16</f>
        <v>2562</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c r="A3398" s="426">
        <f>'Page 1 - General Information'!$G$12</f>
        <v>113362403</v>
      </c>
      <c r="B3398" s="426" t="str">
        <f>'Page 1 - General Information'!$G$16</f>
        <v>2562</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c r="A3399" s="426">
        <f>'Page 1 - General Information'!$G$12</f>
        <v>113362403</v>
      </c>
      <c r="B3399" s="426" t="str">
        <f>'Page 1 - General Information'!$G$16</f>
        <v>2562</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c r="A3400" s="426">
        <f>'Page 1 - General Information'!$G$12</f>
        <v>113362403</v>
      </c>
      <c r="B3400" s="426" t="str">
        <f>'Page 1 - General Information'!$G$16</f>
        <v>2562</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c r="A3401" s="426">
        <f>'Page 1 - General Information'!$G$12</f>
        <v>113362403</v>
      </c>
      <c r="B3401" s="426" t="str">
        <f>'Page 1 - General Information'!$G$16</f>
        <v>2562</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c r="A3402" s="426">
        <f>'Page 1 - General Information'!$G$12</f>
        <v>113362403</v>
      </c>
      <c r="B3402" s="426" t="str">
        <f>'Page 1 - General Information'!$G$16</f>
        <v>2562</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c r="A3403" s="426">
        <f>'Page 1 - General Information'!$G$12</f>
        <v>113362403</v>
      </c>
      <c r="B3403" s="426" t="str">
        <f>'Page 1 - General Information'!$G$16</f>
        <v>2562</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c r="A3404" s="426">
        <f>'Page 1 - General Information'!$G$12</f>
        <v>113362403</v>
      </c>
      <c r="B3404" s="426" t="str">
        <f>'Page 1 - General Information'!$G$16</f>
        <v>2562</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c r="A3405" s="426">
        <f>'Page 1 - General Information'!$G$12</f>
        <v>113362403</v>
      </c>
      <c r="B3405" s="426" t="str">
        <f>'Page 1 - General Information'!$G$16</f>
        <v>2562</v>
      </c>
      <c r="C3405" s="489" t="s">
        <v>19151</v>
      </c>
      <c r="D3405" s="426"/>
      <c r="E3405" s="426"/>
      <c r="F3405" s="426"/>
      <c r="G3405" s="426"/>
      <c r="H3405" s="426"/>
      <c r="I3405" s="426"/>
      <c r="J3405" s="426"/>
      <c r="K3405" s="426"/>
      <c r="L3405" s="426"/>
      <c r="M3405" s="426"/>
      <c r="N3405" s="426" t="s">
        <v>4157</v>
      </c>
      <c r="O3405" s="490">
        <f>INDEX('Page 2 - Team Information'!$K$14:$AP$184,Y3405,X3405)</f>
        <v>0</v>
      </c>
      <c r="P3405" s="426"/>
      <c r="Q3405" s="426"/>
      <c r="R3405" s="426"/>
      <c r="S3405" s="426" t="s">
        <v>7472</v>
      </c>
      <c r="T3405" s="426"/>
      <c r="U3405" s="426"/>
      <c r="V3405" s="426"/>
      <c r="W3405" s="426"/>
      <c r="X3405" s="491">
        <v>25</v>
      </c>
      <c r="Y3405" s="491">
        <v>55</v>
      </c>
    </row>
    <row r="3406" spans="1:25">
      <c r="A3406" s="426">
        <f>'Page 1 - General Information'!$G$12</f>
        <v>113362403</v>
      </c>
      <c r="B3406" s="426" t="str">
        <f>'Page 1 - General Information'!$G$16</f>
        <v>2562</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c r="A3407" s="426">
        <f>'Page 1 - General Information'!$G$12</f>
        <v>113362403</v>
      </c>
      <c r="B3407" s="426" t="str">
        <f>'Page 1 - General Information'!$G$16</f>
        <v>2562</v>
      </c>
      <c r="C3407" s="489" t="s">
        <v>19151</v>
      </c>
      <c r="D3407" s="426"/>
      <c r="E3407" s="426"/>
      <c r="F3407" s="426"/>
      <c r="G3407" s="426"/>
      <c r="H3407" s="426"/>
      <c r="I3407" s="426"/>
      <c r="J3407" s="426"/>
      <c r="K3407" s="426"/>
      <c r="L3407" s="426"/>
      <c r="M3407" s="426"/>
      <c r="N3407" s="426" t="s">
        <v>4157</v>
      </c>
      <c r="O3407" s="490">
        <f>INDEX('Page 2 - Team Information'!$K$14:$AP$184,Y3407,X3407)</f>
        <v>0</v>
      </c>
      <c r="P3407" s="426"/>
      <c r="Q3407" s="426"/>
      <c r="R3407" s="426"/>
      <c r="S3407" s="426" t="s">
        <v>7474</v>
      </c>
      <c r="T3407" s="426"/>
      <c r="U3407" s="426"/>
      <c r="V3407" s="426"/>
      <c r="W3407" s="426"/>
      <c r="X3407" s="491">
        <v>27</v>
      </c>
      <c r="Y3407" s="491">
        <v>55</v>
      </c>
    </row>
    <row r="3408" spans="1:25">
      <c r="A3408" s="426">
        <f>'Page 1 - General Information'!$G$12</f>
        <v>113362403</v>
      </c>
      <c r="B3408" s="426" t="str">
        <f>'Page 1 - General Information'!$G$16</f>
        <v>2562</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v>
      </c>
      <c r="R3408" s="426"/>
      <c r="S3408" s="426" t="s">
        <v>7475</v>
      </c>
      <c r="T3408" s="426"/>
      <c r="U3408" s="426"/>
      <c r="V3408" s="426"/>
      <c r="W3408" s="426"/>
      <c r="X3408" s="491">
        <v>29</v>
      </c>
      <c r="Y3408" s="491">
        <v>55</v>
      </c>
    </row>
    <row r="3409" spans="1:25">
      <c r="A3409" s="426">
        <f>'Page 1 - General Information'!$G$12</f>
        <v>113362403</v>
      </c>
      <c r="B3409" s="426" t="str">
        <f>'Page 1 - General Information'!$G$16</f>
        <v>2562</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v>
      </c>
      <c r="R3409" s="426"/>
      <c r="S3409" s="426" t="s">
        <v>7476</v>
      </c>
      <c r="T3409" s="426"/>
      <c r="U3409" s="426"/>
      <c r="V3409" s="426"/>
      <c r="W3409" s="426"/>
      <c r="X3409" s="491">
        <v>30</v>
      </c>
      <c r="Y3409" s="491">
        <v>55</v>
      </c>
    </row>
    <row r="3410" spans="1:25">
      <c r="A3410" s="426">
        <f>'Page 1 - General Information'!$G$12</f>
        <v>113362403</v>
      </c>
      <c r="B3410" s="426" t="str">
        <f>'Page 1 - General Information'!$G$16</f>
        <v>2562</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c r="A3411" s="426">
        <f>'Page 1 - General Information'!$G$12</f>
        <v>113362403</v>
      </c>
      <c r="B3411" s="426" t="str">
        <f>'Page 1 - General Information'!$G$16</f>
        <v>2562</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c r="A3412" s="426">
        <f>'Page 1 - General Information'!$G$12</f>
        <v>113362403</v>
      </c>
      <c r="B3412" s="426" t="str">
        <f>'Page 1 - General Information'!$G$16</f>
        <v>2562</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c r="A3413" s="426">
        <f>'Page 1 - General Information'!$G$12</f>
        <v>113362403</v>
      </c>
      <c r="B3413" s="426" t="str">
        <f>'Page 1 - General Information'!$G$16</f>
        <v>2562</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c r="A3414" s="426">
        <f>'Page 1 - General Information'!$G$12</f>
        <v>113362403</v>
      </c>
      <c r="B3414" s="426" t="str">
        <f>'Page 1 - General Information'!$G$16</f>
        <v>2562</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c r="A3415" s="426">
        <f>'Page 1 - General Information'!$G$12</f>
        <v>113362403</v>
      </c>
      <c r="B3415" s="426" t="str">
        <f>'Page 1 - General Information'!$G$16</f>
        <v>2562</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c r="A3416" s="426">
        <f>'Page 1 - General Information'!$G$12</f>
        <v>113362403</v>
      </c>
      <c r="B3416" s="426" t="str">
        <f>'Page 1 - General Information'!$G$16</f>
        <v>2562</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c r="A3417" s="426">
        <f>'Page 1 - General Information'!$G$12</f>
        <v>113362403</v>
      </c>
      <c r="B3417" s="426" t="str">
        <f>'Page 1 - General Information'!$G$16</f>
        <v>2562</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c r="A3418" s="426">
        <f>'Page 1 - General Information'!$G$12</f>
        <v>113362403</v>
      </c>
      <c r="B3418" s="426" t="str">
        <f>'Page 1 - General Information'!$G$16</f>
        <v>2562</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c r="A3419" s="426">
        <f>'Page 1 - General Information'!$G$12</f>
        <v>113362403</v>
      </c>
      <c r="B3419" s="426" t="str">
        <f>'Page 1 - General Information'!$G$16</f>
        <v>2562</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c r="A3420" s="426">
        <f>'Page 1 - General Information'!$G$12</f>
        <v>113362403</v>
      </c>
      <c r="B3420" s="426" t="str">
        <f>'Page 1 - General Information'!$G$16</f>
        <v>2562</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c r="A3421" s="426">
        <f>'Page 1 - General Information'!$G$12</f>
        <v>113362403</v>
      </c>
      <c r="B3421" s="426" t="str">
        <f>'Page 1 - General Information'!$G$16</f>
        <v>2562</v>
      </c>
      <c r="C3421" s="489" t="s">
        <v>19151</v>
      </c>
      <c r="D3421" s="426"/>
      <c r="E3421" s="426"/>
      <c r="F3421" s="426"/>
      <c r="G3421" s="426"/>
      <c r="H3421" s="426"/>
      <c r="I3421" s="426"/>
      <c r="J3421" s="426"/>
      <c r="K3421" s="426"/>
      <c r="L3421" s="426"/>
      <c r="M3421" s="426"/>
      <c r="N3421" s="426" t="s">
        <v>4157</v>
      </c>
      <c r="O3421" s="490">
        <f>INDEX('Page 2 - Team Information'!$K$14:$AP$184,Y3421,X3421)</f>
        <v>0</v>
      </c>
      <c r="P3421" s="426"/>
      <c r="Q3421" s="426"/>
      <c r="R3421" s="426"/>
      <c r="S3421" s="426" t="s">
        <v>7488</v>
      </c>
      <c r="T3421" s="426"/>
      <c r="U3421" s="426"/>
      <c r="V3421" s="426"/>
      <c r="W3421" s="426"/>
      <c r="X3421" s="491">
        <v>25</v>
      </c>
      <c r="Y3421" s="491">
        <v>57</v>
      </c>
    </row>
    <row r="3422" spans="1:25">
      <c r="A3422" s="426">
        <f>'Page 1 - General Information'!$G$12</f>
        <v>113362403</v>
      </c>
      <c r="B3422" s="426" t="str">
        <f>'Page 1 - General Information'!$G$16</f>
        <v>2562</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c r="A3423" s="426">
        <f>'Page 1 - General Information'!$G$12</f>
        <v>113362403</v>
      </c>
      <c r="B3423" s="426" t="str">
        <f>'Page 1 - General Information'!$G$16</f>
        <v>2562</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c r="A3424" s="426">
        <f>'Page 1 - General Information'!$G$12</f>
        <v>113362403</v>
      </c>
      <c r="B3424" s="426" t="str">
        <f>'Page 1 - General Information'!$G$16</f>
        <v>2562</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0</v>
      </c>
      <c r="R3424" s="426"/>
      <c r="S3424" s="426" t="s">
        <v>7491</v>
      </c>
      <c r="T3424" s="426"/>
      <c r="U3424" s="426"/>
      <c r="V3424" s="426"/>
      <c r="W3424" s="426"/>
      <c r="X3424" s="491">
        <v>29</v>
      </c>
      <c r="Y3424" s="491">
        <v>57</v>
      </c>
    </row>
    <row r="3425" spans="1:25">
      <c r="A3425" s="426">
        <f>'Page 1 - General Information'!$G$12</f>
        <v>113362403</v>
      </c>
      <c r="B3425" s="426" t="str">
        <f>'Page 1 - General Information'!$G$16</f>
        <v>2562</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0</v>
      </c>
      <c r="R3425" s="426"/>
      <c r="S3425" s="426" t="s">
        <v>7492</v>
      </c>
      <c r="T3425" s="426"/>
      <c r="U3425" s="426"/>
      <c r="V3425" s="426"/>
      <c r="W3425" s="426"/>
      <c r="X3425" s="491">
        <v>30</v>
      </c>
      <c r="Y3425" s="491">
        <v>57</v>
      </c>
    </row>
    <row r="3426" spans="1:25">
      <c r="A3426" s="426">
        <f>'Page 1 - General Information'!$G$12</f>
        <v>113362403</v>
      </c>
      <c r="B3426" s="426" t="str">
        <f>'Page 1 - General Information'!$G$16</f>
        <v>2562</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c r="A3427" s="426">
        <f>'Page 1 - General Information'!$G$12</f>
        <v>113362403</v>
      </c>
      <c r="B3427" s="426" t="str">
        <f>'Page 1 - General Information'!$G$16</f>
        <v>2562</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c r="A3428" s="426">
        <f>'Page 1 - General Information'!$G$12</f>
        <v>113362403</v>
      </c>
      <c r="B3428" s="426" t="str">
        <f>'Page 1 - General Information'!$G$16</f>
        <v>2562</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c r="A3429" s="426">
        <f>'Page 1 - General Information'!$G$12</f>
        <v>113362403</v>
      </c>
      <c r="B3429" s="426" t="str">
        <f>'Page 1 - General Information'!$G$16</f>
        <v>2562</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c r="A3430" s="426">
        <f>'Page 1 - General Information'!$G$12</f>
        <v>113362403</v>
      </c>
      <c r="B3430" s="426" t="str">
        <f>'Page 1 - General Information'!$G$16</f>
        <v>2562</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c r="A3431" s="426">
        <f>'Page 1 - General Information'!$G$12</f>
        <v>113362403</v>
      </c>
      <c r="B3431" s="426" t="str">
        <f>'Page 1 - General Information'!$G$16</f>
        <v>2562</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c r="A3432" s="426">
        <f>'Page 1 - General Information'!$G$12</f>
        <v>113362403</v>
      </c>
      <c r="B3432" s="426" t="str">
        <f>'Page 1 - General Information'!$G$16</f>
        <v>2562</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c r="A3433" s="426">
        <f>'Page 1 - General Information'!$G$12</f>
        <v>113362403</v>
      </c>
      <c r="B3433" s="426" t="str">
        <f>'Page 1 - General Information'!$G$16</f>
        <v>2562</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c r="A3434" s="426">
        <f>'Page 1 - General Information'!$G$12</f>
        <v>113362403</v>
      </c>
      <c r="B3434" s="426" t="str">
        <f>'Page 1 - General Information'!$G$16</f>
        <v>2562</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c r="A3435" s="426">
        <f>'Page 1 - General Information'!$G$12</f>
        <v>113362403</v>
      </c>
      <c r="B3435" s="426" t="str">
        <f>'Page 1 - General Information'!$G$16</f>
        <v>2562</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c r="A3436" s="426">
        <f>'Page 1 - General Information'!$G$12</f>
        <v>113362403</v>
      </c>
      <c r="B3436" s="426" t="str">
        <f>'Page 1 - General Information'!$G$16</f>
        <v>2562</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c r="A3437" s="426">
        <f>'Page 1 - General Information'!$G$12</f>
        <v>113362403</v>
      </c>
      <c r="B3437" s="426" t="str">
        <f>'Page 1 - General Information'!$G$16</f>
        <v>2562</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c r="A3438" s="426">
        <f>'Page 1 - General Information'!$G$12</f>
        <v>113362403</v>
      </c>
      <c r="B3438" s="426" t="str">
        <f>'Page 1 - General Information'!$G$16</f>
        <v>2562</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c r="A3439" s="426">
        <f>'Page 1 - General Information'!$G$12</f>
        <v>113362403</v>
      </c>
      <c r="B3439" s="426" t="str">
        <f>'Page 1 - General Information'!$G$16</f>
        <v>2562</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c r="A3440" s="426">
        <f>'Page 1 - General Information'!$G$12</f>
        <v>113362403</v>
      </c>
      <c r="B3440" s="426" t="str">
        <f>'Page 1 - General Information'!$G$16</f>
        <v>2562</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c r="A3441" s="426">
        <f>'Page 1 - General Information'!$G$12</f>
        <v>113362403</v>
      </c>
      <c r="B3441" s="426" t="str">
        <f>'Page 1 - General Information'!$G$16</f>
        <v>2562</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c r="A3442" s="426">
        <f>'Page 1 - General Information'!$G$12</f>
        <v>113362403</v>
      </c>
      <c r="B3442" s="426" t="str">
        <f>'Page 1 - General Information'!$G$16</f>
        <v>2562</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c r="A3443" s="426">
        <f>'Page 1 - General Information'!$G$12</f>
        <v>113362403</v>
      </c>
      <c r="B3443" s="426" t="str">
        <f>'Page 1 - General Information'!$G$16</f>
        <v>2562</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c r="A3444" s="426">
        <f>'Page 1 - General Information'!$G$12</f>
        <v>113362403</v>
      </c>
      <c r="B3444" s="426" t="str">
        <f>'Page 1 - General Information'!$G$16</f>
        <v>2562</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c r="A3445" s="426">
        <f>'Page 1 - General Information'!$G$12</f>
        <v>113362403</v>
      </c>
      <c r="B3445" s="426" t="str">
        <f>'Page 1 - General Information'!$G$16</f>
        <v>2562</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c r="A3446" s="426">
        <f>'Page 1 - General Information'!$G$12</f>
        <v>113362403</v>
      </c>
      <c r="B3446" s="426" t="str">
        <f>'Page 1 - General Information'!$G$16</f>
        <v>2562</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c r="A3447" s="426">
        <f>'Page 1 - General Information'!$G$12</f>
        <v>113362403</v>
      </c>
      <c r="B3447" s="426" t="str">
        <f>'Page 1 - General Information'!$G$16</f>
        <v>2562</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c r="A3448" s="426">
        <f>'Page 1 - General Information'!$G$12</f>
        <v>113362403</v>
      </c>
      <c r="B3448" s="426" t="str">
        <f>'Page 1 - General Information'!$G$16</f>
        <v>2562</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c r="A3449" s="426">
        <f>'Page 1 - General Information'!$G$12</f>
        <v>113362403</v>
      </c>
      <c r="B3449" s="426" t="str">
        <f>'Page 1 - General Information'!$G$16</f>
        <v>2562</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c r="A3450" s="426">
        <f>'Page 1 - General Information'!$G$12</f>
        <v>113362403</v>
      </c>
      <c r="B3450" s="426" t="str">
        <f>'Page 1 - General Information'!$G$16</f>
        <v>2562</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c r="A3451" s="426">
        <f>'Page 1 - General Information'!$G$12</f>
        <v>113362403</v>
      </c>
      <c r="B3451" s="426" t="str">
        <f>'Page 1 - General Information'!$G$16</f>
        <v>2562</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c r="A3452" s="426">
        <f>'Page 1 - General Information'!$G$12</f>
        <v>113362403</v>
      </c>
      <c r="B3452" s="426" t="str">
        <f>'Page 1 - General Information'!$G$16</f>
        <v>2562</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c r="A3453" s="426">
        <f>'Page 1 - General Information'!$G$12</f>
        <v>113362403</v>
      </c>
      <c r="B3453" s="426" t="str">
        <f>'Page 1 - General Information'!$G$16</f>
        <v>2562</v>
      </c>
      <c r="C3453" s="489" t="s">
        <v>19151</v>
      </c>
      <c r="D3453" s="426"/>
      <c r="E3453" s="426"/>
      <c r="F3453" s="426"/>
      <c r="G3453" s="426"/>
      <c r="H3453" s="426"/>
      <c r="I3453" s="426"/>
      <c r="J3453" s="426"/>
      <c r="K3453" s="426"/>
      <c r="L3453" s="426"/>
      <c r="M3453" s="426"/>
      <c r="N3453" s="426" t="s">
        <v>4157</v>
      </c>
      <c r="O3453" s="490">
        <f>INDEX('Page 2 - Team Information'!$K$14:$AP$184,Y3453,X3453)</f>
        <v>0</v>
      </c>
      <c r="P3453" s="426"/>
      <c r="Q3453" s="426"/>
      <c r="R3453" s="426"/>
      <c r="S3453" s="426" t="s">
        <v>7520</v>
      </c>
      <c r="T3453" s="426"/>
      <c r="U3453" s="426"/>
      <c r="V3453" s="426"/>
      <c r="W3453" s="426"/>
      <c r="X3453" s="491">
        <v>25</v>
      </c>
      <c r="Y3453" s="491">
        <v>61</v>
      </c>
    </row>
    <row r="3454" spans="1:25">
      <c r="A3454" s="426">
        <f>'Page 1 - General Information'!$G$12</f>
        <v>113362403</v>
      </c>
      <c r="B3454" s="426" t="str">
        <f>'Page 1 - General Information'!$G$16</f>
        <v>2562</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c r="A3455" s="426">
        <f>'Page 1 - General Information'!$G$12</f>
        <v>113362403</v>
      </c>
      <c r="B3455" s="426" t="str">
        <f>'Page 1 - General Information'!$G$16</f>
        <v>2562</v>
      </c>
      <c r="C3455" s="489" t="s">
        <v>19151</v>
      </c>
      <c r="D3455" s="426"/>
      <c r="E3455" s="426"/>
      <c r="F3455" s="426"/>
      <c r="G3455" s="426"/>
      <c r="H3455" s="426"/>
      <c r="I3455" s="426"/>
      <c r="J3455" s="426"/>
      <c r="K3455" s="426"/>
      <c r="L3455" s="426"/>
      <c r="M3455" s="426"/>
      <c r="N3455" s="426" t="s">
        <v>4157</v>
      </c>
      <c r="O3455" s="490">
        <f>INDEX('Page 2 - Team Information'!$K$14:$AP$184,Y3455,X3455)</f>
        <v>0</v>
      </c>
      <c r="P3455" s="426"/>
      <c r="Q3455" s="426"/>
      <c r="R3455" s="426"/>
      <c r="S3455" s="426" t="s">
        <v>7522</v>
      </c>
      <c r="T3455" s="426"/>
      <c r="U3455" s="426"/>
      <c r="V3455" s="426"/>
      <c r="W3455" s="426"/>
      <c r="X3455" s="491">
        <v>27</v>
      </c>
      <c r="Y3455" s="491">
        <v>61</v>
      </c>
    </row>
    <row r="3456" spans="1:25">
      <c r="A3456" s="426">
        <f>'Page 1 - General Information'!$G$12</f>
        <v>113362403</v>
      </c>
      <c r="B3456" s="426" t="str">
        <f>'Page 1 - General Information'!$G$16</f>
        <v>2562</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0</v>
      </c>
      <c r="R3456" s="426"/>
      <c r="S3456" s="426" t="s">
        <v>7523</v>
      </c>
      <c r="T3456" s="426"/>
      <c r="U3456" s="426"/>
      <c r="V3456" s="426"/>
      <c r="W3456" s="426"/>
      <c r="X3456" s="491">
        <v>29</v>
      </c>
      <c r="Y3456" s="491">
        <v>61</v>
      </c>
    </row>
    <row r="3457" spans="1:25">
      <c r="A3457" s="426">
        <f>'Page 1 - General Information'!$G$12</f>
        <v>113362403</v>
      </c>
      <c r="B3457" s="426" t="str">
        <f>'Page 1 - General Information'!$G$16</f>
        <v>2562</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0</v>
      </c>
      <c r="R3457" s="426"/>
      <c r="S3457" s="426" t="s">
        <v>7524</v>
      </c>
      <c r="T3457" s="426"/>
      <c r="U3457" s="426"/>
      <c r="V3457" s="426"/>
      <c r="W3457" s="426"/>
      <c r="X3457" s="491">
        <v>30</v>
      </c>
      <c r="Y3457" s="491">
        <v>61</v>
      </c>
    </row>
    <row r="3458" spans="1:25">
      <c r="A3458" s="426">
        <f>'Page 1 - General Information'!$G$12</f>
        <v>113362403</v>
      </c>
      <c r="B3458" s="426" t="str">
        <f>'Page 1 - General Information'!$G$16</f>
        <v>2562</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c r="A3459" s="426">
        <f>'Page 1 - General Information'!$G$12</f>
        <v>113362403</v>
      </c>
      <c r="B3459" s="426" t="str">
        <f>'Page 1 - General Information'!$G$16</f>
        <v>2562</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c r="A3460" s="426">
        <f>'Page 1 - General Information'!$G$12</f>
        <v>113362403</v>
      </c>
      <c r="B3460" s="426" t="str">
        <f>'Page 1 - General Information'!$G$16</f>
        <v>2562</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c r="A3461" s="426">
        <f>'Page 1 - General Information'!$G$12</f>
        <v>113362403</v>
      </c>
      <c r="B3461" s="426" t="str">
        <f>'Page 1 - General Information'!$G$16</f>
        <v>2562</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c r="A3462" s="426">
        <f>'Page 1 - General Information'!$G$12</f>
        <v>113362403</v>
      </c>
      <c r="B3462" s="426" t="str">
        <f>'Page 1 - General Information'!$G$16</f>
        <v>2562</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c r="A3463" s="426">
        <f>'Page 1 - General Information'!$G$12</f>
        <v>113362403</v>
      </c>
      <c r="B3463" s="426" t="str">
        <f>'Page 1 - General Information'!$G$16</f>
        <v>2562</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c r="A3464" s="426">
        <f>'Page 1 - General Information'!$G$12</f>
        <v>113362403</v>
      </c>
      <c r="B3464" s="426" t="str">
        <f>'Page 1 - General Information'!$G$16</f>
        <v>2562</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c r="A3465" s="426">
        <f>'Page 1 - General Information'!$G$12</f>
        <v>113362403</v>
      </c>
      <c r="B3465" s="426" t="str">
        <f>'Page 1 - General Information'!$G$16</f>
        <v>2562</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c r="A3466" s="426">
        <f>'Page 1 - General Information'!$G$12</f>
        <v>113362403</v>
      </c>
      <c r="B3466" s="426" t="str">
        <f>'Page 1 - General Information'!$G$16</f>
        <v>2562</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c r="A3467" s="426">
        <f>'Page 1 - General Information'!$G$12</f>
        <v>113362403</v>
      </c>
      <c r="B3467" s="426" t="str">
        <f>'Page 1 - General Information'!$G$16</f>
        <v>2562</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c r="A3468" s="426">
        <f>'Page 1 - General Information'!$G$12</f>
        <v>113362403</v>
      </c>
      <c r="B3468" s="426" t="str">
        <f>'Page 1 - General Information'!$G$16</f>
        <v>2562</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c r="A3469" s="426">
        <f>'Page 1 - General Information'!$G$12</f>
        <v>113362403</v>
      </c>
      <c r="B3469" s="426" t="str">
        <f>'Page 1 - General Information'!$G$16</f>
        <v>2562</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c r="A3470" s="426">
        <f>'Page 1 - General Information'!$G$12</f>
        <v>113362403</v>
      </c>
      <c r="B3470" s="426" t="str">
        <f>'Page 1 - General Information'!$G$16</f>
        <v>2562</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c r="A3471" s="426">
        <f>'Page 1 - General Information'!$G$12</f>
        <v>113362403</v>
      </c>
      <c r="B3471" s="426" t="str">
        <f>'Page 1 - General Information'!$G$16</f>
        <v>2562</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c r="A3472" s="426">
        <f>'Page 1 - General Information'!$G$12</f>
        <v>113362403</v>
      </c>
      <c r="B3472" s="426" t="str">
        <f>'Page 1 - General Information'!$G$16</f>
        <v>2562</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c r="A3473" s="426">
        <f>'Page 1 - General Information'!$G$12</f>
        <v>113362403</v>
      </c>
      <c r="B3473" s="426" t="str">
        <f>'Page 1 - General Information'!$G$16</f>
        <v>2562</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c r="A3474" s="426">
        <f>'Page 1 - General Information'!$G$12</f>
        <v>113362403</v>
      </c>
      <c r="B3474" s="426" t="str">
        <f>'Page 1 - General Information'!$G$16</f>
        <v>2562</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c r="A3475" s="426">
        <f>'Page 1 - General Information'!$G$12</f>
        <v>113362403</v>
      </c>
      <c r="B3475" s="426" t="str">
        <f>'Page 1 - General Information'!$G$16</f>
        <v>2562</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c r="A3476" s="426">
        <f>'Page 1 - General Information'!$G$12</f>
        <v>113362403</v>
      </c>
      <c r="B3476" s="426" t="str">
        <f>'Page 1 - General Information'!$G$16</f>
        <v>2562</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c r="A3477" s="426">
        <f>'Page 1 - General Information'!$G$12</f>
        <v>113362403</v>
      </c>
      <c r="B3477" s="426" t="str">
        <f>'Page 1 - General Information'!$G$16</f>
        <v>2562</v>
      </c>
      <c r="C3477" s="489" t="s">
        <v>19151</v>
      </c>
      <c r="D3477" s="426"/>
      <c r="E3477" s="426"/>
      <c r="F3477" s="426"/>
      <c r="G3477" s="426"/>
      <c r="H3477" s="426"/>
      <c r="I3477" s="426"/>
      <c r="J3477" s="426"/>
      <c r="K3477" s="426"/>
      <c r="L3477" s="426"/>
      <c r="M3477" s="426"/>
      <c r="N3477" s="426" t="s">
        <v>4157</v>
      </c>
      <c r="O3477" s="490">
        <f>INDEX('Page 2 - Team Information'!$K$14:$AP$184,Y3477,X3477)</f>
        <v>0</v>
      </c>
      <c r="P3477" s="426"/>
      <c r="Q3477" s="426"/>
      <c r="R3477" s="426"/>
      <c r="S3477" s="426" t="s">
        <v>7544</v>
      </c>
      <c r="T3477" s="426"/>
      <c r="U3477" s="426"/>
      <c r="V3477" s="426"/>
      <c r="W3477" s="426"/>
      <c r="X3477" s="491">
        <v>25</v>
      </c>
      <c r="Y3477" s="491">
        <v>64</v>
      </c>
    </row>
    <row r="3478" spans="1:25">
      <c r="A3478" s="426">
        <f>'Page 1 - General Information'!$G$12</f>
        <v>113362403</v>
      </c>
      <c r="B3478" s="426" t="str">
        <f>'Page 1 - General Information'!$G$16</f>
        <v>2562</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c r="A3479" s="426">
        <f>'Page 1 - General Information'!$G$12</f>
        <v>113362403</v>
      </c>
      <c r="B3479" s="426" t="str">
        <f>'Page 1 - General Information'!$G$16</f>
        <v>2562</v>
      </c>
      <c r="C3479" s="489" t="s">
        <v>19151</v>
      </c>
      <c r="D3479" s="426"/>
      <c r="E3479" s="426"/>
      <c r="F3479" s="426"/>
      <c r="G3479" s="426"/>
      <c r="H3479" s="426"/>
      <c r="I3479" s="426"/>
      <c r="J3479" s="426"/>
      <c r="K3479" s="426"/>
      <c r="L3479" s="426"/>
      <c r="M3479" s="426"/>
      <c r="N3479" s="426" t="s">
        <v>4157</v>
      </c>
      <c r="O3479" s="490">
        <f>INDEX('Page 2 - Team Information'!$K$14:$AP$184,Y3479,X3479)</f>
        <v>0</v>
      </c>
      <c r="P3479" s="426"/>
      <c r="Q3479" s="426"/>
      <c r="R3479" s="426"/>
      <c r="S3479" s="426" t="s">
        <v>7546</v>
      </c>
      <c r="T3479" s="426"/>
      <c r="U3479" s="426"/>
      <c r="V3479" s="426"/>
      <c r="W3479" s="426"/>
      <c r="X3479" s="491">
        <v>27</v>
      </c>
      <c r="Y3479" s="491">
        <v>64</v>
      </c>
    </row>
    <row r="3480" spans="1:25">
      <c r="A3480" s="426">
        <f>'Page 1 - General Information'!$G$12</f>
        <v>113362403</v>
      </c>
      <c r="B3480" s="426" t="str">
        <f>'Page 1 - General Information'!$G$16</f>
        <v>2562</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0</v>
      </c>
      <c r="R3480" s="426"/>
      <c r="S3480" s="426" t="s">
        <v>7547</v>
      </c>
      <c r="T3480" s="426"/>
      <c r="U3480" s="426"/>
      <c r="V3480" s="426"/>
      <c r="W3480" s="426"/>
      <c r="X3480" s="491">
        <v>29</v>
      </c>
      <c r="Y3480" s="491">
        <v>64</v>
      </c>
    </row>
    <row r="3481" spans="1:25">
      <c r="A3481" s="426">
        <f>'Page 1 - General Information'!$G$12</f>
        <v>113362403</v>
      </c>
      <c r="B3481" s="426" t="str">
        <f>'Page 1 - General Information'!$G$16</f>
        <v>2562</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0</v>
      </c>
      <c r="R3481" s="426"/>
      <c r="S3481" s="426" t="s">
        <v>7548</v>
      </c>
      <c r="T3481" s="426"/>
      <c r="U3481" s="426"/>
      <c r="V3481" s="426"/>
      <c r="W3481" s="426"/>
      <c r="X3481" s="491">
        <v>30</v>
      </c>
      <c r="Y3481" s="491">
        <v>64</v>
      </c>
    </row>
    <row r="3482" spans="1:25">
      <c r="A3482" s="426">
        <f>'Page 1 - General Information'!$G$12</f>
        <v>113362403</v>
      </c>
      <c r="B3482" s="426" t="str">
        <f>'Page 1 - General Information'!$G$16</f>
        <v>2562</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c r="A3483" s="426">
        <f>'Page 1 - General Information'!$G$12</f>
        <v>113362403</v>
      </c>
      <c r="B3483" s="426" t="str">
        <f>'Page 1 - General Information'!$G$16</f>
        <v>2562</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c r="A3484" s="426">
        <f>'Page 1 - General Information'!$G$12</f>
        <v>113362403</v>
      </c>
      <c r="B3484" s="426" t="str">
        <f>'Page 1 - General Information'!$G$16</f>
        <v>2562</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c r="A3485" s="426">
        <f>'Page 1 - General Information'!$G$12</f>
        <v>113362403</v>
      </c>
      <c r="B3485" s="426" t="str">
        <f>'Page 1 - General Information'!$G$16</f>
        <v>2562</v>
      </c>
      <c r="C3485" s="489" t="s">
        <v>19151</v>
      </c>
      <c r="D3485" s="426"/>
      <c r="E3485" s="426"/>
      <c r="F3485" s="426"/>
      <c r="G3485" s="426"/>
      <c r="H3485" s="426"/>
      <c r="I3485" s="426"/>
      <c r="J3485" s="426"/>
      <c r="K3485" s="426"/>
      <c r="L3485" s="426"/>
      <c r="M3485" s="426"/>
      <c r="N3485" s="426" t="s">
        <v>4157</v>
      </c>
      <c r="O3485" s="490">
        <f>INDEX('Page 2 - Team Information'!$K$14:$AP$184,Y3485,X3485)</f>
        <v>0</v>
      </c>
      <c r="P3485" s="426"/>
      <c r="Q3485" s="426"/>
      <c r="R3485" s="426"/>
      <c r="S3485" s="426" t="s">
        <v>7552</v>
      </c>
      <c r="T3485" s="426"/>
      <c r="U3485" s="426"/>
      <c r="V3485" s="426"/>
      <c r="W3485" s="426"/>
      <c r="X3485" s="491">
        <v>25</v>
      </c>
      <c r="Y3485" s="491">
        <v>65</v>
      </c>
    </row>
    <row r="3486" spans="1:25">
      <c r="A3486" s="426">
        <f>'Page 1 - General Information'!$G$12</f>
        <v>113362403</v>
      </c>
      <c r="B3486" s="426" t="str">
        <f>'Page 1 - General Information'!$G$16</f>
        <v>2562</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c r="A3487" s="426">
        <f>'Page 1 - General Information'!$G$12</f>
        <v>113362403</v>
      </c>
      <c r="B3487" s="426" t="str">
        <f>'Page 1 - General Information'!$G$16</f>
        <v>2562</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c r="A3488" s="426">
        <f>'Page 1 - General Information'!$G$12</f>
        <v>113362403</v>
      </c>
      <c r="B3488" s="426" t="str">
        <f>'Page 1 - General Information'!$G$16</f>
        <v>2562</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0</v>
      </c>
      <c r="R3488" s="426"/>
      <c r="S3488" s="426" t="s">
        <v>7555</v>
      </c>
      <c r="T3488" s="426"/>
      <c r="U3488" s="426"/>
      <c r="V3488" s="426"/>
      <c r="W3488" s="426"/>
      <c r="X3488" s="491">
        <v>29</v>
      </c>
      <c r="Y3488" s="491">
        <v>65</v>
      </c>
    </row>
    <row r="3489" spans="1:25">
      <c r="A3489" s="426">
        <f>'Page 1 - General Information'!$G$12</f>
        <v>113362403</v>
      </c>
      <c r="B3489" s="426" t="str">
        <f>'Page 1 - General Information'!$G$16</f>
        <v>2562</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0</v>
      </c>
      <c r="R3489" s="426"/>
      <c r="S3489" s="426" t="s">
        <v>7556</v>
      </c>
      <c r="T3489" s="426"/>
      <c r="U3489" s="426"/>
      <c r="V3489" s="426"/>
      <c r="W3489" s="426"/>
      <c r="X3489" s="491">
        <v>30</v>
      </c>
      <c r="Y3489" s="491">
        <v>65</v>
      </c>
    </row>
    <row r="3490" spans="1:25">
      <c r="A3490" s="426">
        <f>'Page 1 - General Information'!$G$12</f>
        <v>113362403</v>
      </c>
      <c r="B3490" s="426" t="str">
        <f>'Page 1 - General Information'!$G$16</f>
        <v>2562</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c r="A3491" s="426">
        <f>'Page 1 - General Information'!$G$12</f>
        <v>113362403</v>
      </c>
      <c r="B3491" s="426" t="str">
        <f>'Page 1 - General Information'!$G$16</f>
        <v>2562</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c r="A3492" s="426">
        <f>'Page 1 - General Information'!$G$12</f>
        <v>113362403</v>
      </c>
      <c r="B3492" s="426" t="str">
        <f>'Page 1 - General Information'!$G$16</f>
        <v>2562</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c r="A3493" s="426">
        <f>'Page 1 - General Information'!$G$12</f>
        <v>113362403</v>
      </c>
      <c r="B3493" s="426" t="str">
        <f>'Page 1 - General Information'!$G$16</f>
        <v>2562</v>
      </c>
      <c r="C3493" s="489" t="s">
        <v>19151</v>
      </c>
      <c r="D3493" s="426"/>
      <c r="E3493" s="426"/>
      <c r="F3493" s="426"/>
      <c r="G3493" s="426"/>
      <c r="H3493" s="426"/>
      <c r="I3493" s="426"/>
      <c r="J3493" s="426"/>
      <c r="K3493" s="426"/>
      <c r="L3493" s="426"/>
      <c r="M3493" s="426"/>
      <c r="N3493" s="426" t="s">
        <v>4157</v>
      </c>
      <c r="O3493" s="490">
        <f>INDEX('Page 2 - Team Information'!$K$14:$AP$184,Y3493,X3493)</f>
        <v>0</v>
      </c>
      <c r="P3493" s="426"/>
      <c r="Q3493" s="426"/>
      <c r="R3493" s="426"/>
      <c r="S3493" s="426" t="s">
        <v>7560</v>
      </c>
      <c r="T3493" s="426"/>
      <c r="U3493" s="426"/>
      <c r="V3493" s="426"/>
      <c r="W3493" s="426"/>
      <c r="X3493" s="491">
        <v>25</v>
      </c>
      <c r="Y3493" s="491">
        <v>66</v>
      </c>
    </row>
    <row r="3494" spans="1:25">
      <c r="A3494" s="426">
        <f>'Page 1 - General Information'!$G$12</f>
        <v>113362403</v>
      </c>
      <c r="B3494" s="426" t="str">
        <f>'Page 1 - General Information'!$G$16</f>
        <v>2562</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c r="A3495" s="426">
        <f>'Page 1 - General Information'!$G$12</f>
        <v>113362403</v>
      </c>
      <c r="B3495" s="426" t="str">
        <f>'Page 1 - General Information'!$G$16</f>
        <v>2562</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c r="A3496" s="426">
        <f>'Page 1 - General Information'!$G$12</f>
        <v>113362403</v>
      </c>
      <c r="B3496" s="426" t="str">
        <f>'Page 1 - General Information'!$G$16</f>
        <v>2562</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0</v>
      </c>
      <c r="R3496" s="426"/>
      <c r="S3496" s="426" t="s">
        <v>7563</v>
      </c>
      <c r="T3496" s="426"/>
      <c r="U3496" s="426"/>
      <c r="V3496" s="426"/>
      <c r="W3496" s="426"/>
      <c r="X3496" s="491">
        <v>29</v>
      </c>
      <c r="Y3496" s="491">
        <v>66</v>
      </c>
    </row>
    <row r="3497" spans="1:25">
      <c r="A3497" s="426">
        <f>'Page 1 - General Information'!$G$12</f>
        <v>113362403</v>
      </c>
      <c r="B3497" s="426" t="str">
        <f>'Page 1 - General Information'!$G$16</f>
        <v>2562</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0</v>
      </c>
      <c r="R3497" s="426"/>
      <c r="S3497" s="426" t="s">
        <v>7564</v>
      </c>
      <c r="T3497" s="426"/>
      <c r="U3497" s="426"/>
      <c r="V3497" s="426"/>
      <c r="W3497" s="426"/>
      <c r="X3497" s="491">
        <v>30</v>
      </c>
      <c r="Y3497" s="491">
        <v>66</v>
      </c>
    </row>
    <row r="3498" spans="1:25">
      <c r="A3498" s="426">
        <f>'Page 1 - General Information'!$G$12</f>
        <v>113362403</v>
      </c>
      <c r="B3498" s="426" t="str">
        <f>'Page 1 - General Information'!$G$16</f>
        <v>2562</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c r="A3499" s="426">
        <f>'Page 1 - General Information'!$G$12</f>
        <v>113362403</v>
      </c>
      <c r="B3499" s="426" t="str">
        <f>'Page 1 - General Information'!$G$16</f>
        <v>2562</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c r="A3500" s="426">
        <f>'Page 1 - General Information'!$G$12</f>
        <v>113362403</v>
      </c>
      <c r="B3500" s="426" t="str">
        <f>'Page 1 - General Information'!$G$16</f>
        <v>2562</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c r="A3501" s="426">
        <f>'Page 1 - General Information'!$G$12</f>
        <v>113362403</v>
      </c>
      <c r="B3501" s="426" t="str">
        <f>'Page 1 - General Information'!$G$16</f>
        <v>2562</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c r="A3502" s="426">
        <f>'Page 1 - General Information'!$G$12</f>
        <v>113362403</v>
      </c>
      <c r="B3502" s="426" t="str">
        <f>'Page 1 - General Information'!$G$16</f>
        <v>2562</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c r="A3503" s="426">
        <f>'Page 1 - General Information'!$G$12</f>
        <v>113362403</v>
      </c>
      <c r="B3503" s="426" t="str">
        <f>'Page 1 - General Information'!$G$16</f>
        <v>2562</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c r="A3504" s="426">
        <f>'Page 1 - General Information'!$G$12</f>
        <v>113362403</v>
      </c>
      <c r="B3504" s="426" t="str">
        <f>'Page 1 - General Information'!$G$16</f>
        <v>2562</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c r="A3505" s="426">
        <f>'Page 1 - General Information'!$G$12</f>
        <v>113362403</v>
      </c>
      <c r="B3505" s="426" t="str">
        <f>'Page 1 - General Information'!$G$16</f>
        <v>2562</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c r="A3506" s="426">
        <f>'Page 1 - General Information'!$G$12</f>
        <v>113362403</v>
      </c>
      <c r="B3506" s="426" t="str">
        <f>'Page 1 - General Information'!$G$16</f>
        <v>2562</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c r="A3507" s="426">
        <f>'Page 1 - General Information'!$G$12</f>
        <v>113362403</v>
      </c>
      <c r="B3507" s="426" t="str">
        <f>'Page 1 - General Information'!$G$16</f>
        <v>2562</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c r="A3508" s="426">
        <f>'Page 1 - General Information'!$G$12</f>
        <v>113362403</v>
      </c>
      <c r="B3508" s="426" t="str">
        <f>'Page 1 - General Information'!$G$16</f>
        <v>2562</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c r="A3509" s="426">
        <f>'Page 1 - General Information'!$G$12</f>
        <v>113362403</v>
      </c>
      <c r="B3509" s="426" t="str">
        <f>'Page 1 - General Information'!$G$16</f>
        <v>2562</v>
      </c>
      <c r="C3509" s="489" t="s">
        <v>19151</v>
      </c>
      <c r="D3509" s="426"/>
      <c r="E3509" s="426"/>
      <c r="F3509" s="426"/>
      <c r="G3509" s="426"/>
      <c r="H3509" s="426"/>
      <c r="I3509" s="426"/>
      <c r="J3509" s="426"/>
      <c r="K3509" s="426"/>
      <c r="L3509" s="426"/>
      <c r="M3509" s="426"/>
      <c r="N3509" s="426" t="s">
        <v>4157</v>
      </c>
      <c r="O3509" s="490">
        <f>INDEX('Page 2 - Team Information'!$K$14:$AP$184,Y3509,X3509)</f>
        <v>0</v>
      </c>
      <c r="P3509" s="426"/>
      <c r="Q3509" s="426"/>
      <c r="R3509" s="426"/>
      <c r="S3509" s="426" t="s">
        <v>7576</v>
      </c>
      <c r="T3509" s="426"/>
      <c r="U3509" s="426"/>
      <c r="V3509" s="426"/>
      <c r="W3509" s="426"/>
      <c r="X3509" s="491">
        <v>25</v>
      </c>
      <c r="Y3509" s="491">
        <v>68</v>
      </c>
    </row>
    <row r="3510" spans="1:25">
      <c r="A3510" s="426">
        <f>'Page 1 - General Information'!$G$12</f>
        <v>113362403</v>
      </c>
      <c r="B3510" s="426" t="str">
        <f>'Page 1 - General Information'!$G$16</f>
        <v>2562</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c r="A3511" s="426">
        <f>'Page 1 - General Information'!$G$12</f>
        <v>113362403</v>
      </c>
      <c r="B3511" s="426" t="str">
        <f>'Page 1 - General Information'!$G$16</f>
        <v>2562</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c r="A3512" s="426">
        <f>'Page 1 - General Information'!$G$12</f>
        <v>113362403</v>
      </c>
      <c r="B3512" s="426" t="str">
        <f>'Page 1 - General Information'!$G$16</f>
        <v>2562</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0</v>
      </c>
      <c r="R3512" s="426"/>
      <c r="S3512" s="426" t="s">
        <v>7579</v>
      </c>
      <c r="T3512" s="426"/>
      <c r="U3512" s="426"/>
      <c r="V3512" s="426"/>
      <c r="W3512" s="426"/>
      <c r="X3512" s="491">
        <v>29</v>
      </c>
      <c r="Y3512" s="491">
        <v>68</v>
      </c>
    </row>
    <row r="3513" spans="1:25">
      <c r="A3513" s="426">
        <f>'Page 1 - General Information'!$G$12</f>
        <v>113362403</v>
      </c>
      <c r="B3513" s="426" t="str">
        <f>'Page 1 - General Information'!$G$16</f>
        <v>2562</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0</v>
      </c>
      <c r="R3513" s="426"/>
      <c r="S3513" s="426" t="s">
        <v>7580</v>
      </c>
      <c r="T3513" s="426"/>
      <c r="U3513" s="426"/>
      <c r="V3513" s="426"/>
      <c r="W3513" s="426"/>
      <c r="X3513" s="491">
        <v>30</v>
      </c>
      <c r="Y3513" s="491">
        <v>68</v>
      </c>
    </row>
    <row r="3514" spans="1:25">
      <c r="A3514" s="426">
        <f>'Page 1 - General Information'!$G$12</f>
        <v>113362403</v>
      </c>
      <c r="B3514" s="426" t="str">
        <f>'Page 1 - General Information'!$G$16</f>
        <v>2562</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c r="A3515" s="426">
        <f>'Page 1 - General Information'!$G$12</f>
        <v>113362403</v>
      </c>
      <c r="B3515" s="426" t="str">
        <f>'Page 1 - General Information'!$G$16</f>
        <v>2562</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c r="A3516" s="426">
        <f>'Page 1 - General Information'!$G$12</f>
        <v>113362403</v>
      </c>
      <c r="B3516" s="426" t="str">
        <f>'Page 1 - General Information'!$G$16</f>
        <v>2562</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c r="A3517" s="426">
        <f>'Page 1 - General Information'!$G$12</f>
        <v>113362403</v>
      </c>
      <c r="B3517" s="426" t="str">
        <f>'Page 1 - General Information'!$G$16</f>
        <v>2562</v>
      </c>
      <c r="C3517" s="489" t="s">
        <v>19151</v>
      </c>
      <c r="D3517" s="426"/>
      <c r="E3517" s="426"/>
      <c r="F3517" s="426"/>
      <c r="G3517" s="426"/>
      <c r="H3517" s="426"/>
      <c r="I3517" s="426"/>
      <c r="J3517" s="426"/>
      <c r="K3517" s="426"/>
      <c r="L3517" s="426"/>
      <c r="M3517" s="426"/>
      <c r="N3517" s="426" t="s">
        <v>4157</v>
      </c>
      <c r="O3517" s="490">
        <f>INDEX('Page 2 - Team Information'!$K$14:$AP$184,Y3517,X3517)</f>
        <v>0</v>
      </c>
      <c r="P3517" s="426"/>
      <c r="Q3517" s="426"/>
      <c r="R3517" s="426"/>
      <c r="S3517" s="426" t="s">
        <v>7584</v>
      </c>
      <c r="T3517" s="426"/>
      <c r="U3517" s="426"/>
      <c r="V3517" s="426"/>
      <c r="W3517" s="426"/>
      <c r="X3517" s="491">
        <v>25</v>
      </c>
      <c r="Y3517" s="491">
        <v>69</v>
      </c>
    </row>
    <row r="3518" spans="1:25">
      <c r="A3518" s="426">
        <f>'Page 1 - General Information'!$G$12</f>
        <v>113362403</v>
      </c>
      <c r="B3518" s="426" t="str">
        <f>'Page 1 - General Information'!$G$16</f>
        <v>2562</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c r="A3519" s="426">
        <f>'Page 1 - General Information'!$G$12</f>
        <v>113362403</v>
      </c>
      <c r="B3519" s="426" t="str">
        <f>'Page 1 - General Information'!$G$16</f>
        <v>2562</v>
      </c>
      <c r="C3519" s="489" t="s">
        <v>19151</v>
      </c>
      <c r="D3519" s="426"/>
      <c r="E3519" s="426"/>
      <c r="F3519" s="426"/>
      <c r="G3519" s="426"/>
      <c r="H3519" s="426"/>
      <c r="I3519" s="426"/>
      <c r="J3519" s="426"/>
      <c r="K3519" s="426"/>
      <c r="L3519" s="426"/>
      <c r="M3519" s="426"/>
      <c r="N3519" s="426" t="s">
        <v>4157</v>
      </c>
      <c r="O3519" s="490">
        <f>INDEX('Page 2 - Team Information'!$K$14:$AP$184,Y3519,X3519)</f>
        <v>0</v>
      </c>
      <c r="P3519" s="426"/>
      <c r="Q3519" s="426"/>
      <c r="R3519" s="426"/>
      <c r="S3519" s="426" t="s">
        <v>7586</v>
      </c>
      <c r="T3519" s="426"/>
      <c r="U3519" s="426"/>
      <c r="V3519" s="426"/>
      <c r="W3519" s="426"/>
      <c r="X3519" s="491">
        <v>27</v>
      </c>
      <c r="Y3519" s="491">
        <v>69</v>
      </c>
    </row>
    <row r="3520" spans="1:25">
      <c r="A3520" s="426">
        <f>'Page 1 - General Information'!$G$12</f>
        <v>113362403</v>
      </c>
      <c r="B3520" s="426" t="str">
        <f>'Page 1 - General Information'!$G$16</f>
        <v>2562</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0</v>
      </c>
      <c r="R3520" s="426"/>
      <c r="S3520" s="426" t="s">
        <v>7587</v>
      </c>
      <c r="T3520" s="426"/>
      <c r="U3520" s="426"/>
      <c r="V3520" s="426"/>
      <c r="W3520" s="426"/>
      <c r="X3520" s="491">
        <v>29</v>
      </c>
      <c r="Y3520" s="491">
        <v>69</v>
      </c>
    </row>
    <row r="3521" spans="1:25">
      <c r="A3521" s="426">
        <f>'Page 1 - General Information'!$G$12</f>
        <v>113362403</v>
      </c>
      <c r="B3521" s="426" t="str">
        <f>'Page 1 - General Information'!$G$16</f>
        <v>2562</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0</v>
      </c>
      <c r="R3521" s="426"/>
      <c r="S3521" s="426" t="s">
        <v>7588</v>
      </c>
      <c r="T3521" s="426"/>
      <c r="U3521" s="426"/>
      <c r="V3521" s="426"/>
      <c r="W3521" s="426"/>
      <c r="X3521" s="491">
        <v>30</v>
      </c>
      <c r="Y3521" s="491">
        <v>69</v>
      </c>
    </row>
    <row r="3522" spans="1:25">
      <c r="A3522" s="426">
        <f>'Page 1 - General Information'!$G$12</f>
        <v>113362403</v>
      </c>
      <c r="B3522" s="426" t="str">
        <f>'Page 1 - General Information'!$G$16</f>
        <v>2562</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c r="A3523" s="426">
        <f>'Page 1 - General Information'!$G$12</f>
        <v>113362403</v>
      </c>
      <c r="B3523" s="426" t="str">
        <f>'Page 1 - General Information'!$G$16</f>
        <v>2562</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c r="A3524" s="426">
        <f>'Page 1 - General Information'!$G$12</f>
        <v>113362403</v>
      </c>
      <c r="B3524" s="426" t="str">
        <f>'Page 1 - General Information'!$G$16</f>
        <v>2562</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c r="A3525" s="426">
        <f>'Page 1 - General Information'!$G$12</f>
        <v>113362403</v>
      </c>
      <c r="B3525" s="426" t="str">
        <f>'Page 1 - General Information'!$G$16</f>
        <v>2562</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c r="A3526" s="426">
        <f>'Page 1 - General Information'!$G$12</f>
        <v>113362403</v>
      </c>
      <c r="B3526" s="426" t="str">
        <f>'Page 1 - General Information'!$G$16</f>
        <v>2562</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c r="A3527" s="426">
        <f>'Page 1 - General Information'!$G$12</f>
        <v>113362403</v>
      </c>
      <c r="B3527" s="426" t="str">
        <f>'Page 1 - General Information'!$G$16</f>
        <v>2562</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c r="A3528" s="426">
        <f>'Page 1 - General Information'!$G$12</f>
        <v>113362403</v>
      </c>
      <c r="B3528" s="426" t="str">
        <f>'Page 1 - General Information'!$G$16</f>
        <v>2562</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c r="A3529" s="426">
        <f>'Page 1 - General Information'!$G$12</f>
        <v>113362403</v>
      </c>
      <c r="B3529" s="426" t="str">
        <f>'Page 1 - General Information'!$G$16</f>
        <v>2562</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c r="A3530" s="426">
        <f>'Page 1 - General Information'!$G$12</f>
        <v>113362403</v>
      </c>
      <c r="B3530" s="426" t="str">
        <f>'Page 1 - General Information'!$G$16</f>
        <v>2562</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c r="A3531" s="426">
        <f>'Page 1 - General Information'!$G$12</f>
        <v>113362403</v>
      </c>
      <c r="B3531" s="426" t="str">
        <f>'Page 1 - General Information'!$G$16</f>
        <v>2562</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c r="A3532" s="426">
        <f>'Page 1 - General Information'!$G$12</f>
        <v>113362403</v>
      </c>
      <c r="B3532" s="426" t="str">
        <f>'Page 1 - General Information'!$G$16</f>
        <v>2562</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c r="A3533" s="426">
        <f>'Page 1 - General Information'!$G$12</f>
        <v>113362403</v>
      </c>
      <c r="B3533" s="426" t="str">
        <f>'Page 1 - General Information'!$G$16</f>
        <v>2562</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c r="A3534" s="426">
        <f>'Page 1 - General Information'!$G$12</f>
        <v>113362403</v>
      </c>
      <c r="B3534" s="426" t="str">
        <f>'Page 1 - General Information'!$G$16</f>
        <v>2562</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c r="A3535" s="426">
        <f>'Page 1 - General Information'!$G$12</f>
        <v>113362403</v>
      </c>
      <c r="B3535" s="426" t="str">
        <f>'Page 1 - General Information'!$G$16</f>
        <v>2562</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c r="A3536" s="426">
        <f>'Page 1 - General Information'!$G$12</f>
        <v>113362403</v>
      </c>
      <c r="B3536" s="426" t="str">
        <f>'Page 1 - General Information'!$G$16</f>
        <v>2562</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c r="A3537" s="426">
        <f>'Page 1 - General Information'!$G$12</f>
        <v>113362403</v>
      </c>
      <c r="B3537" s="426" t="str">
        <f>'Page 1 - General Information'!$G$16</f>
        <v>2562</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c r="A3538" s="426">
        <f>'Page 1 - General Information'!$G$12</f>
        <v>113362403</v>
      </c>
      <c r="B3538" s="426" t="str">
        <f>'Page 1 - General Information'!$G$16</f>
        <v>2562</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c r="A3539" s="426">
        <f>'Page 1 - General Information'!$G$12</f>
        <v>113362403</v>
      </c>
      <c r="B3539" s="426" t="str">
        <f>'Page 1 - General Information'!$G$16</f>
        <v>2562</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c r="A3540" s="426">
        <f>'Page 1 - General Information'!$G$12</f>
        <v>113362403</v>
      </c>
      <c r="B3540" s="426" t="str">
        <f>'Page 1 - General Information'!$G$16</f>
        <v>2562</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c r="A3541" s="426">
        <f>'Page 1 - General Information'!$G$12</f>
        <v>113362403</v>
      </c>
      <c r="B3541" s="426" t="str">
        <f>'Page 1 - General Information'!$G$16</f>
        <v>2562</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c r="A3542" s="426">
        <f>'Page 1 - General Information'!$G$12</f>
        <v>113362403</v>
      </c>
      <c r="B3542" s="426" t="str">
        <f>'Page 1 - General Information'!$G$16</f>
        <v>2562</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c r="A3543" s="426">
        <f>'Page 1 - General Information'!$G$12</f>
        <v>113362403</v>
      </c>
      <c r="B3543" s="426" t="str">
        <f>'Page 1 - General Information'!$G$16</f>
        <v>2562</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c r="A3544" s="426">
        <f>'Page 1 - General Information'!$G$12</f>
        <v>113362403</v>
      </c>
      <c r="B3544" s="426" t="str">
        <f>'Page 1 - General Information'!$G$16</f>
        <v>2562</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c r="A3545" s="426">
        <f>'Page 1 - General Information'!$G$12</f>
        <v>113362403</v>
      </c>
      <c r="B3545" s="426" t="str">
        <f>'Page 1 - General Information'!$G$16</f>
        <v>2562</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c r="A3546" s="426">
        <f>'Page 1 - General Information'!$G$12</f>
        <v>113362403</v>
      </c>
      <c r="B3546" s="426" t="str">
        <f>'Page 1 - General Information'!$G$16</f>
        <v>2562</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c r="A3547" s="426">
        <f>'Page 1 - General Information'!$G$12</f>
        <v>113362403</v>
      </c>
      <c r="B3547" s="426" t="str">
        <f>'Page 1 - General Information'!$G$16</f>
        <v>2562</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c r="A3548" s="426">
        <f>'Page 1 - General Information'!$G$12</f>
        <v>113362403</v>
      </c>
      <c r="B3548" s="426" t="str">
        <f>'Page 1 - General Information'!$G$16</f>
        <v>2562</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c r="A3549" s="426">
        <f>'Page 1 - General Information'!$G$12</f>
        <v>113362403</v>
      </c>
      <c r="B3549" s="426" t="str">
        <f>'Page 1 - General Information'!$G$16</f>
        <v>2562</v>
      </c>
      <c r="C3549" s="489" t="s">
        <v>19151</v>
      </c>
      <c r="D3549" s="426"/>
      <c r="E3549" s="426"/>
      <c r="F3549" s="426"/>
      <c r="G3549" s="426"/>
      <c r="H3549" s="426"/>
      <c r="I3549" s="426"/>
      <c r="J3549" s="426"/>
      <c r="K3549" s="426"/>
      <c r="L3549" s="426"/>
      <c r="M3549" s="426"/>
      <c r="N3549" s="426" t="s">
        <v>4157</v>
      </c>
      <c r="O3549" s="490">
        <f>INDEX('Page 2 - Team Information'!$K$14:$AP$184,Y3549,X3549)</f>
        <v>0</v>
      </c>
      <c r="P3549" s="426"/>
      <c r="Q3549" s="426"/>
      <c r="R3549" s="426"/>
      <c r="S3549" s="426" t="s">
        <v>7616</v>
      </c>
      <c r="T3549" s="426"/>
      <c r="U3549" s="426"/>
      <c r="V3549" s="426"/>
      <c r="W3549" s="426"/>
      <c r="X3549" s="491">
        <v>25</v>
      </c>
      <c r="Y3549" s="491">
        <v>73</v>
      </c>
    </row>
    <row r="3550" spans="1:25">
      <c r="A3550" s="426">
        <f>'Page 1 - General Information'!$G$12</f>
        <v>113362403</v>
      </c>
      <c r="B3550" s="426" t="str">
        <f>'Page 1 - General Information'!$G$16</f>
        <v>2562</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c r="A3551" s="426">
        <f>'Page 1 - General Information'!$G$12</f>
        <v>113362403</v>
      </c>
      <c r="B3551" s="426" t="str">
        <f>'Page 1 - General Information'!$G$16</f>
        <v>2562</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c r="A3552" s="426">
        <f>'Page 1 - General Information'!$G$12</f>
        <v>113362403</v>
      </c>
      <c r="B3552" s="426" t="str">
        <f>'Page 1 - General Information'!$G$16</f>
        <v>2562</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0</v>
      </c>
      <c r="R3552" s="426"/>
      <c r="S3552" s="426" t="s">
        <v>7619</v>
      </c>
      <c r="T3552" s="426"/>
      <c r="U3552" s="426"/>
      <c r="V3552" s="426"/>
      <c r="W3552" s="426"/>
      <c r="X3552" s="491">
        <v>29</v>
      </c>
      <c r="Y3552" s="491">
        <v>73</v>
      </c>
    </row>
    <row r="3553" spans="1:25">
      <c r="A3553" s="426">
        <f>'Page 1 - General Information'!$G$12</f>
        <v>113362403</v>
      </c>
      <c r="B3553" s="426" t="str">
        <f>'Page 1 - General Information'!$G$16</f>
        <v>2562</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0</v>
      </c>
      <c r="R3553" s="426"/>
      <c r="S3553" s="426" t="s">
        <v>7620</v>
      </c>
      <c r="T3553" s="426"/>
      <c r="U3553" s="426"/>
      <c r="V3553" s="426"/>
      <c r="W3553" s="426"/>
      <c r="X3553" s="491">
        <v>30</v>
      </c>
      <c r="Y3553" s="491">
        <v>73</v>
      </c>
    </row>
    <row r="3554" spans="1:25">
      <c r="A3554" s="426">
        <f>'Page 1 - General Information'!$G$12</f>
        <v>113362403</v>
      </c>
      <c r="B3554" s="426" t="str">
        <f>'Page 1 - General Information'!$G$16</f>
        <v>2562</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c r="A3555" s="426">
        <f>'Page 1 - General Information'!$G$12</f>
        <v>113362403</v>
      </c>
      <c r="B3555" s="426" t="str">
        <f>'Page 1 - General Information'!$G$16</f>
        <v>2562</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c r="A3556" s="426">
        <f>'Page 1 - General Information'!$G$12</f>
        <v>113362403</v>
      </c>
      <c r="B3556" s="426" t="str">
        <f>'Page 1 - General Information'!$G$16</f>
        <v>2562</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c r="A3557" s="426">
        <f>'Page 1 - General Information'!$G$12</f>
        <v>113362403</v>
      </c>
      <c r="B3557" s="426" t="str">
        <f>'Page 1 - General Information'!$G$16</f>
        <v>2562</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c r="A3558" s="426">
        <f>'Page 1 - General Information'!$G$12</f>
        <v>113362403</v>
      </c>
      <c r="B3558" s="426" t="str">
        <f>'Page 1 - General Information'!$G$16</f>
        <v>2562</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c r="A3559" s="426">
        <f>'Page 1 - General Information'!$G$12</f>
        <v>113362403</v>
      </c>
      <c r="B3559" s="426" t="str">
        <f>'Page 1 - General Information'!$G$16</f>
        <v>2562</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c r="A3560" s="426">
        <f>'Page 1 - General Information'!$G$12</f>
        <v>113362403</v>
      </c>
      <c r="B3560" s="426" t="str">
        <f>'Page 1 - General Information'!$G$16</f>
        <v>2562</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c r="A3561" s="426">
        <f>'Page 1 - General Information'!$G$12</f>
        <v>113362403</v>
      </c>
      <c r="B3561" s="426" t="str">
        <f>'Page 1 - General Information'!$G$16</f>
        <v>2562</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c r="A3562" s="426">
        <f>'Page 1 - General Information'!$G$12</f>
        <v>113362403</v>
      </c>
      <c r="B3562" s="426" t="str">
        <f>'Page 1 - General Information'!$G$16</f>
        <v>2562</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c r="A3563" s="426">
        <f>'Page 1 - General Information'!$G$12</f>
        <v>113362403</v>
      </c>
      <c r="B3563" s="426" t="str">
        <f>'Page 1 - General Information'!$G$16</f>
        <v>2562</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c r="A3564" s="426">
        <f>'Page 1 - General Information'!$G$12</f>
        <v>113362403</v>
      </c>
      <c r="B3564" s="426" t="str">
        <f>'Page 1 - General Information'!$G$16</f>
        <v>2562</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c r="A3565" s="426">
        <f>'Page 1 - General Information'!$G$12</f>
        <v>113362403</v>
      </c>
      <c r="B3565" s="426" t="str">
        <f>'Page 1 - General Information'!$G$16</f>
        <v>2562</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c r="A3566" s="426">
        <f>'Page 1 - General Information'!$G$12</f>
        <v>113362403</v>
      </c>
      <c r="B3566" s="426" t="str">
        <f>'Page 1 - General Information'!$G$16</f>
        <v>2562</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c r="A3567" s="426">
        <f>'Page 1 - General Information'!$G$12</f>
        <v>113362403</v>
      </c>
      <c r="B3567" s="426" t="str">
        <f>'Page 1 - General Information'!$G$16</f>
        <v>2562</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c r="A3568" s="426">
        <f>'Page 1 - General Information'!$G$12</f>
        <v>113362403</v>
      </c>
      <c r="B3568" s="426" t="str">
        <f>'Page 1 - General Information'!$G$16</f>
        <v>2562</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c r="A3569" s="426">
        <f>'Page 1 - General Information'!$G$12</f>
        <v>113362403</v>
      </c>
      <c r="B3569" s="426" t="str">
        <f>'Page 1 - General Information'!$G$16</f>
        <v>2562</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c r="A3570" s="426">
        <f>'Page 1 - General Information'!$G$12</f>
        <v>113362403</v>
      </c>
      <c r="B3570" s="426" t="str">
        <f>'Page 1 - General Information'!$G$16</f>
        <v>2562</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c r="A3571" s="426">
        <f>'Page 1 - General Information'!$G$12</f>
        <v>113362403</v>
      </c>
      <c r="B3571" s="426" t="str">
        <f>'Page 1 - General Information'!$G$16</f>
        <v>2562</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c r="A3572" s="426">
        <f>'Page 1 - General Information'!$G$12</f>
        <v>113362403</v>
      </c>
      <c r="B3572" s="426" t="str">
        <f>'Page 1 - General Information'!$G$16</f>
        <v>2562</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c r="A3573" s="426">
        <f>'Page 1 - General Information'!$G$12</f>
        <v>113362403</v>
      </c>
      <c r="B3573" s="426" t="str">
        <f>'Page 1 - General Information'!$G$16</f>
        <v>2562</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c r="A3574" s="426">
        <f>'Page 1 - General Information'!$G$12</f>
        <v>113362403</v>
      </c>
      <c r="B3574" s="426" t="str">
        <f>'Page 1 - General Information'!$G$16</f>
        <v>2562</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c r="A3575" s="426">
        <f>'Page 1 - General Information'!$G$12</f>
        <v>113362403</v>
      </c>
      <c r="B3575" s="426" t="str">
        <f>'Page 1 - General Information'!$G$16</f>
        <v>2562</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c r="A3576" s="426">
        <f>'Page 1 - General Information'!$G$12</f>
        <v>113362403</v>
      </c>
      <c r="B3576" s="426" t="str">
        <f>'Page 1 - General Information'!$G$16</f>
        <v>2562</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c r="A3577" s="426">
        <f>'Page 1 - General Information'!$G$12</f>
        <v>113362403</v>
      </c>
      <c r="B3577" s="426" t="str">
        <f>'Page 1 - General Information'!$G$16</f>
        <v>2562</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c r="A3578" s="426">
        <f>'Page 1 - General Information'!$G$12</f>
        <v>113362403</v>
      </c>
      <c r="B3578" s="426" t="str">
        <f>'Page 1 - General Information'!$G$16</f>
        <v>2562</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c r="A3579" s="426">
        <f>'Page 1 - General Information'!$G$12</f>
        <v>113362403</v>
      </c>
      <c r="B3579" s="426" t="str">
        <f>'Page 1 - General Information'!$G$16</f>
        <v>2562</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c r="A3580" s="426">
        <f>'Page 1 - General Information'!$G$12</f>
        <v>113362403</v>
      </c>
      <c r="B3580" s="426" t="str">
        <f>'Page 1 - General Information'!$G$16</f>
        <v>2562</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c r="A3581" s="426">
        <f>'Page 1 - General Information'!$G$12</f>
        <v>113362403</v>
      </c>
      <c r="B3581" s="426" t="str">
        <f>'Page 1 - General Information'!$G$16</f>
        <v>2562</v>
      </c>
      <c r="C3581" s="489" t="s">
        <v>19151</v>
      </c>
      <c r="D3581" s="426"/>
      <c r="E3581" s="426"/>
      <c r="F3581" s="426"/>
      <c r="G3581" s="426"/>
      <c r="H3581" s="426"/>
      <c r="I3581" s="426"/>
      <c r="J3581" s="426"/>
      <c r="K3581" s="426"/>
      <c r="L3581" s="426"/>
      <c r="M3581" s="426"/>
      <c r="N3581" s="426" t="s">
        <v>4157</v>
      </c>
      <c r="O3581" s="490">
        <f>INDEX('Page 2 - Team Information'!$K$14:$AP$184,Y3581,X3581)</f>
        <v>0</v>
      </c>
      <c r="P3581" s="426"/>
      <c r="Q3581" s="426"/>
      <c r="R3581" s="426"/>
      <c r="S3581" s="426" t="s">
        <v>7648</v>
      </c>
      <c r="T3581" s="426"/>
      <c r="U3581" s="426"/>
      <c r="V3581" s="426"/>
      <c r="W3581" s="426"/>
      <c r="X3581" s="491">
        <v>25</v>
      </c>
      <c r="Y3581" s="491">
        <v>77</v>
      </c>
    </row>
    <row r="3582" spans="1:25">
      <c r="A3582" s="426">
        <f>'Page 1 - General Information'!$G$12</f>
        <v>113362403</v>
      </c>
      <c r="B3582" s="426" t="str">
        <f>'Page 1 - General Information'!$G$16</f>
        <v>2562</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c r="A3583" s="426">
        <f>'Page 1 - General Information'!$G$12</f>
        <v>113362403</v>
      </c>
      <c r="B3583" s="426" t="str">
        <f>'Page 1 - General Information'!$G$16</f>
        <v>2562</v>
      </c>
      <c r="C3583" s="489" t="s">
        <v>19151</v>
      </c>
      <c r="D3583" s="426"/>
      <c r="E3583" s="426"/>
      <c r="F3583" s="426"/>
      <c r="G3583" s="426"/>
      <c r="H3583" s="426"/>
      <c r="I3583" s="426"/>
      <c r="J3583" s="426"/>
      <c r="K3583" s="426"/>
      <c r="L3583" s="426"/>
      <c r="M3583" s="426"/>
      <c r="N3583" s="426" t="s">
        <v>4157</v>
      </c>
      <c r="O3583" s="490">
        <f>INDEX('Page 2 - Team Information'!$K$14:$AP$184,Y3583,X3583)</f>
        <v>0</v>
      </c>
      <c r="P3583" s="426"/>
      <c r="Q3583" s="426"/>
      <c r="R3583" s="426"/>
      <c r="S3583" s="426" t="s">
        <v>7650</v>
      </c>
      <c r="T3583" s="426"/>
      <c r="U3583" s="426"/>
      <c r="V3583" s="426"/>
      <c r="W3583" s="426"/>
      <c r="X3583" s="491">
        <v>27</v>
      </c>
      <c r="Y3583" s="491">
        <v>77</v>
      </c>
    </row>
    <row r="3584" spans="1:25">
      <c r="A3584" s="426">
        <f>'Page 1 - General Information'!$G$12</f>
        <v>113362403</v>
      </c>
      <c r="B3584" s="426" t="str">
        <f>'Page 1 - General Information'!$G$16</f>
        <v>2562</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0</v>
      </c>
      <c r="R3584" s="426"/>
      <c r="S3584" s="426" t="s">
        <v>7651</v>
      </c>
      <c r="T3584" s="426"/>
      <c r="U3584" s="426"/>
      <c r="V3584" s="426"/>
      <c r="W3584" s="426"/>
      <c r="X3584" s="491">
        <v>29</v>
      </c>
      <c r="Y3584" s="491">
        <v>77</v>
      </c>
    </row>
    <row r="3585" spans="1:25">
      <c r="A3585" s="426">
        <f>'Page 1 - General Information'!$G$12</f>
        <v>113362403</v>
      </c>
      <c r="B3585" s="426" t="str">
        <f>'Page 1 - General Information'!$G$16</f>
        <v>2562</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0</v>
      </c>
      <c r="R3585" s="426"/>
      <c r="S3585" s="426" t="s">
        <v>7652</v>
      </c>
      <c r="T3585" s="426"/>
      <c r="U3585" s="426"/>
      <c r="V3585" s="426"/>
      <c r="W3585" s="426"/>
      <c r="X3585" s="491">
        <v>30</v>
      </c>
      <c r="Y3585" s="491">
        <v>77</v>
      </c>
    </row>
    <row r="3586" spans="1:25">
      <c r="A3586" s="426">
        <f>'Page 1 - General Information'!$G$12</f>
        <v>113362403</v>
      </c>
      <c r="B3586" s="426" t="str">
        <f>'Page 1 - General Information'!$G$16</f>
        <v>2562</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c r="A3587" s="426">
        <f>'Page 1 - General Information'!$G$12</f>
        <v>113362403</v>
      </c>
      <c r="B3587" s="426" t="str">
        <f>'Page 1 - General Information'!$G$16</f>
        <v>2562</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c r="A3588" s="426">
        <f>'Page 1 - General Information'!$G$12</f>
        <v>113362403</v>
      </c>
      <c r="B3588" s="426" t="str">
        <f>'Page 1 - General Information'!$G$16</f>
        <v>2562</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c r="A3589" s="426">
        <f>'Page 1 - General Information'!$G$12</f>
        <v>113362403</v>
      </c>
      <c r="B3589" s="426" t="str">
        <f>'Page 1 - General Information'!$G$16</f>
        <v>2562</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c r="A3590" s="426">
        <f>'Page 1 - General Information'!$G$12</f>
        <v>113362403</v>
      </c>
      <c r="B3590" s="426" t="str">
        <f>'Page 1 - General Information'!$G$16</f>
        <v>2562</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c r="A3591" s="426">
        <f>'Page 1 - General Information'!$G$12</f>
        <v>113362403</v>
      </c>
      <c r="B3591" s="426" t="str">
        <f>'Page 1 - General Information'!$G$16</f>
        <v>2562</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c r="A3592" s="426">
        <f>'Page 1 - General Information'!$G$12</f>
        <v>113362403</v>
      </c>
      <c r="B3592" s="426" t="str">
        <f>'Page 1 - General Information'!$G$16</f>
        <v>2562</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c r="A3593" s="426">
        <f>'Page 1 - General Information'!$G$12</f>
        <v>113362403</v>
      </c>
      <c r="B3593" s="426" t="str">
        <f>'Page 1 - General Information'!$G$16</f>
        <v>2562</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c r="A3594" s="426">
        <f>'Page 1 - General Information'!$G$12</f>
        <v>113362403</v>
      </c>
      <c r="B3594" s="426" t="str">
        <f>'Page 1 - General Information'!$G$16</f>
        <v>2562</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c r="A3595" s="426">
        <f>'Page 1 - General Information'!$G$12</f>
        <v>113362403</v>
      </c>
      <c r="B3595" s="426" t="str">
        <f>'Page 1 - General Information'!$G$16</f>
        <v>2562</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c r="A3596" s="426">
        <f>'Page 1 - General Information'!$G$12</f>
        <v>113362403</v>
      </c>
      <c r="B3596" s="426" t="str">
        <f>'Page 1 - General Information'!$G$16</f>
        <v>2562</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c r="A3597" s="426">
        <f>'Page 1 - General Information'!$G$12</f>
        <v>113362403</v>
      </c>
      <c r="B3597" s="426" t="str">
        <f>'Page 1 - General Information'!$G$16</f>
        <v>2562</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c r="A3598" s="426">
        <f>'Page 1 - General Information'!$G$12</f>
        <v>113362403</v>
      </c>
      <c r="B3598" s="426" t="str">
        <f>'Page 1 - General Information'!$G$16</f>
        <v>2562</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c r="A3599" s="426">
        <f>'Page 1 - General Information'!$G$12</f>
        <v>113362403</v>
      </c>
      <c r="B3599" s="426" t="str">
        <f>'Page 1 - General Information'!$G$16</f>
        <v>2562</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c r="A3600" s="426">
        <f>'Page 1 - General Information'!$G$12</f>
        <v>113362403</v>
      </c>
      <c r="B3600" s="426" t="str">
        <f>'Page 1 - General Information'!$G$16</f>
        <v>2562</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c r="A3601" s="426">
        <f>'Page 1 - General Information'!$G$12</f>
        <v>113362403</v>
      </c>
      <c r="B3601" s="426" t="str">
        <f>'Page 1 - General Information'!$G$16</f>
        <v>2562</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c r="A3602" s="426">
        <f>'Page 1 - General Information'!$G$12</f>
        <v>113362403</v>
      </c>
      <c r="B3602" s="426" t="str">
        <f>'Page 1 - General Information'!$G$16</f>
        <v>2562</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c r="A3603" s="426">
        <f>'Page 1 - General Information'!$G$12</f>
        <v>113362403</v>
      </c>
      <c r="B3603" s="426" t="str">
        <f>'Page 1 - General Information'!$G$16</f>
        <v>2562</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c r="A3604" s="426">
        <f>'Page 1 - General Information'!$G$12</f>
        <v>113362403</v>
      </c>
      <c r="B3604" s="426" t="str">
        <f>'Page 1 - General Information'!$G$16</f>
        <v>2562</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c r="A3605" s="426">
        <f>'Page 1 - General Information'!$G$12</f>
        <v>113362403</v>
      </c>
      <c r="B3605" s="426" t="str">
        <f>'Page 1 - General Information'!$G$16</f>
        <v>2562</v>
      </c>
      <c r="C3605" s="489" t="s">
        <v>19151</v>
      </c>
      <c r="D3605" s="426"/>
      <c r="E3605" s="426"/>
      <c r="F3605" s="426"/>
      <c r="G3605" s="426"/>
      <c r="H3605" s="426"/>
      <c r="I3605" s="426"/>
      <c r="J3605" s="426"/>
      <c r="K3605" s="426"/>
      <c r="L3605" s="426"/>
      <c r="M3605" s="426"/>
      <c r="N3605" s="426" t="s">
        <v>4157</v>
      </c>
      <c r="O3605" s="490">
        <f>INDEX('Page 2 - Team Information'!$K$14:$AP$184,Y3605,X3605)</f>
        <v>0</v>
      </c>
      <c r="P3605" s="426"/>
      <c r="Q3605" s="426"/>
      <c r="R3605" s="426"/>
      <c r="S3605" s="426" t="s">
        <v>7672</v>
      </c>
      <c r="T3605" s="426"/>
      <c r="U3605" s="426"/>
      <c r="V3605" s="426"/>
      <c r="W3605" s="426"/>
      <c r="X3605" s="491">
        <v>25</v>
      </c>
      <c r="Y3605" s="491">
        <v>80</v>
      </c>
    </row>
    <row r="3606" spans="1:25">
      <c r="A3606" s="426">
        <f>'Page 1 - General Information'!$G$12</f>
        <v>113362403</v>
      </c>
      <c r="B3606" s="426" t="str">
        <f>'Page 1 - General Information'!$G$16</f>
        <v>2562</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c r="A3607" s="426">
        <f>'Page 1 - General Information'!$G$12</f>
        <v>113362403</v>
      </c>
      <c r="B3607" s="426" t="str">
        <f>'Page 1 - General Information'!$G$16</f>
        <v>2562</v>
      </c>
      <c r="C3607" s="489" t="s">
        <v>19151</v>
      </c>
      <c r="D3607" s="426"/>
      <c r="E3607" s="426"/>
      <c r="F3607" s="426"/>
      <c r="G3607" s="426"/>
      <c r="H3607" s="426"/>
      <c r="I3607" s="426"/>
      <c r="J3607" s="426"/>
      <c r="K3607" s="426"/>
      <c r="L3607" s="426"/>
      <c r="M3607" s="426"/>
      <c r="N3607" s="426" t="s">
        <v>4157</v>
      </c>
      <c r="O3607" s="490">
        <f>INDEX('Page 2 - Team Information'!$K$14:$AP$184,Y3607,X3607)</f>
        <v>0</v>
      </c>
      <c r="P3607" s="426"/>
      <c r="Q3607" s="426"/>
      <c r="R3607" s="426"/>
      <c r="S3607" s="426" t="s">
        <v>7674</v>
      </c>
      <c r="T3607" s="426"/>
      <c r="U3607" s="426"/>
      <c r="V3607" s="426"/>
      <c r="W3607" s="426"/>
      <c r="X3607" s="491">
        <v>27</v>
      </c>
      <c r="Y3607" s="491">
        <v>80</v>
      </c>
    </row>
    <row r="3608" spans="1:25">
      <c r="A3608" s="426">
        <f>'Page 1 - General Information'!$G$12</f>
        <v>113362403</v>
      </c>
      <c r="B3608" s="426" t="str">
        <f>'Page 1 - General Information'!$G$16</f>
        <v>2562</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0</v>
      </c>
      <c r="R3608" s="426"/>
      <c r="S3608" s="426" t="s">
        <v>7675</v>
      </c>
      <c r="T3608" s="426"/>
      <c r="U3608" s="426"/>
      <c r="V3608" s="426"/>
      <c r="W3608" s="426"/>
      <c r="X3608" s="491">
        <v>29</v>
      </c>
      <c r="Y3608" s="491">
        <v>80</v>
      </c>
    </row>
    <row r="3609" spans="1:25">
      <c r="A3609" s="426">
        <f>'Page 1 - General Information'!$G$12</f>
        <v>113362403</v>
      </c>
      <c r="B3609" s="426" t="str">
        <f>'Page 1 - General Information'!$G$16</f>
        <v>2562</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0</v>
      </c>
      <c r="R3609" s="426"/>
      <c r="S3609" s="426" t="s">
        <v>7676</v>
      </c>
      <c r="T3609" s="426"/>
      <c r="U3609" s="426"/>
      <c r="V3609" s="426"/>
      <c r="W3609" s="426"/>
      <c r="X3609" s="491">
        <v>30</v>
      </c>
      <c r="Y3609" s="491">
        <v>80</v>
      </c>
    </row>
    <row r="3610" spans="1:25">
      <c r="A3610" s="426">
        <f>'Page 1 - General Information'!$G$12</f>
        <v>113362403</v>
      </c>
      <c r="B3610" s="426" t="str">
        <f>'Page 1 - General Information'!$G$16</f>
        <v>2562</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c r="A3611" s="426">
        <f>'Page 1 - General Information'!$G$12</f>
        <v>113362403</v>
      </c>
      <c r="B3611" s="426" t="str">
        <f>'Page 1 - General Information'!$G$16</f>
        <v>2562</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c r="A3612" s="426">
        <f>'Page 1 - General Information'!$G$12</f>
        <v>113362403</v>
      </c>
      <c r="B3612" s="426" t="str">
        <f>'Page 1 - General Information'!$G$16</f>
        <v>2562</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c r="A3613" s="426">
        <f>'Page 1 - General Information'!$G$12</f>
        <v>113362403</v>
      </c>
      <c r="B3613" s="426" t="str">
        <f>'Page 1 - General Information'!$G$16</f>
        <v>2562</v>
      </c>
      <c r="C3613" s="489" t="s">
        <v>19151</v>
      </c>
      <c r="D3613" s="426"/>
      <c r="E3613" s="426"/>
      <c r="F3613" s="426"/>
      <c r="G3613" s="426"/>
      <c r="H3613" s="426"/>
      <c r="I3613" s="426"/>
      <c r="J3613" s="426"/>
      <c r="K3613" s="426"/>
      <c r="L3613" s="426"/>
      <c r="M3613" s="426"/>
      <c r="N3613" s="426" t="s">
        <v>4157</v>
      </c>
      <c r="O3613" s="490">
        <f>INDEX('Page 2 - Team Information'!$K$14:$AP$184,Y3613,X3613)</f>
        <v>1</v>
      </c>
      <c r="P3613" s="426"/>
      <c r="Q3613" s="426"/>
      <c r="R3613" s="426"/>
      <c r="S3613" s="426" t="s">
        <v>7680</v>
      </c>
      <c r="T3613" s="426"/>
      <c r="U3613" s="426"/>
      <c r="V3613" s="426"/>
      <c r="W3613" s="426"/>
      <c r="X3613" s="491">
        <v>25</v>
      </c>
      <c r="Y3613" s="491">
        <v>81</v>
      </c>
    </row>
    <row r="3614" spans="1:25">
      <c r="A3614" s="426">
        <f>'Page 1 - General Information'!$G$12</f>
        <v>113362403</v>
      </c>
      <c r="B3614" s="426" t="str">
        <f>'Page 1 - General Information'!$G$16</f>
        <v>2562</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c r="A3615" s="426">
        <f>'Page 1 - General Information'!$G$12</f>
        <v>113362403</v>
      </c>
      <c r="B3615" s="426" t="str">
        <f>'Page 1 - General Information'!$G$16</f>
        <v>2562</v>
      </c>
      <c r="C3615" s="489" t="s">
        <v>19151</v>
      </c>
      <c r="D3615" s="426"/>
      <c r="E3615" s="426"/>
      <c r="F3615" s="426"/>
      <c r="G3615" s="426"/>
      <c r="H3615" s="426"/>
      <c r="I3615" s="426"/>
      <c r="J3615" s="426"/>
      <c r="K3615" s="426"/>
      <c r="L3615" s="426"/>
      <c r="M3615" s="426"/>
      <c r="N3615" s="426" t="s">
        <v>4157</v>
      </c>
      <c r="O3615" s="490">
        <f>INDEX('Page 2 - Team Information'!$K$14:$AP$184,Y3615,X3615)</f>
        <v>1</v>
      </c>
      <c r="P3615" s="426"/>
      <c r="Q3615" s="426"/>
      <c r="R3615" s="426"/>
      <c r="S3615" s="426" t="s">
        <v>7682</v>
      </c>
      <c r="T3615" s="426"/>
      <c r="U3615" s="426"/>
      <c r="V3615" s="426"/>
      <c r="W3615" s="426"/>
      <c r="X3615" s="491">
        <v>27</v>
      </c>
      <c r="Y3615" s="491">
        <v>81</v>
      </c>
    </row>
    <row r="3616" spans="1:25">
      <c r="A3616" s="426">
        <f>'Page 1 - General Information'!$G$12</f>
        <v>113362403</v>
      </c>
      <c r="B3616" s="426" t="str">
        <f>'Page 1 - General Information'!$G$16</f>
        <v>2562</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0</v>
      </c>
      <c r="R3616" s="426"/>
      <c r="S3616" s="426" t="s">
        <v>7683</v>
      </c>
      <c r="T3616" s="426"/>
      <c r="U3616" s="426"/>
      <c r="V3616" s="426"/>
      <c r="W3616" s="426"/>
      <c r="X3616" s="491">
        <v>29</v>
      </c>
      <c r="Y3616" s="491">
        <v>81</v>
      </c>
    </row>
    <row r="3617" spans="1:25">
      <c r="A3617" s="426">
        <f>'Page 1 - General Information'!$G$12</f>
        <v>113362403</v>
      </c>
      <c r="B3617" s="426" t="str">
        <f>'Page 1 - General Information'!$G$16</f>
        <v>2562</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0</v>
      </c>
      <c r="R3617" s="426"/>
      <c r="S3617" s="426" t="s">
        <v>7684</v>
      </c>
      <c r="T3617" s="426"/>
      <c r="U3617" s="426"/>
      <c r="V3617" s="426"/>
      <c r="W3617" s="426"/>
      <c r="X3617" s="491">
        <v>30</v>
      </c>
      <c r="Y3617" s="491">
        <v>81</v>
      </c>
    </row>
    <row r="3618" spans="1:25">
      <c r="A3618" s="426">
        <f>'Page 1 - General Information'!$G$12</f>
        <v>113362403</v>
      </c>
      <c r="B3618" s="426" t="str">
        <f>'Page 1 - General Information'!$G$16</f>
        <v>2562</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c r="A3619" s="426">
        <f>'Page 1 - General Information'!$G$12</f>
        <v>113362403</v>
      </c>
      <c r="B3619" s="426" t="str">
        <f>'Page 1 - General Information'!$G$16</f>
        <v>2562</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c r="A3620" s="426">
        <f>'Page 1 - General Information'!$G$12</f>
        <v>113362403</v>
      </c>
      <c r="B3620" s="426" t="str">
        <f>'Page 1 - General Information'!$G$16</f>
        <v>2562</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c r="A3621" s="426">
        <f>'Page 1 - General Information'!$G$12</f>
        <v>113362403</v>
      </c>
      <c r="B3621" s="426" t="str">
        <f>'Page 1 - General Information'!$G$16</f>
        <v>2562</v>
      </c>
      <c r="C3621" s="489" t="s">
        <v>19151</v>
      </c>
      <c r="D3621" s="426"/>
      <c r="E3621" s="426"/>
      <c r="F3621" s="426"/>
      <c r="G3621" s="426"/>
      <c r="H3621" s="426"/>
      <c r="I3621" s="426"/>
      <c r="J3621" s="426"/>
      <c r="K3621" s="426"/>
      <c r="L3621" s="426"/>
      <c r="M3621" s="426"/>
      <c r="N3621" s="426" t="s">
        <v>4157</v>
      </c>
      <c r="O3621" s="490">
        <f>INDEX('Page 2 - Team Information'!$K$14:$AP$184,Y3621,X3621)</f>
        <v>1</v>
      </c>
      <c r="P3621" s="426"/>
      <c r="Q3621" s="426"/>
      <c r="R3621" s="426"/>
      <c r="S3621" s="426" t="s">
        <v>7688</v>
      </c>
      <c r="T3621" s="426"/>
      <c r="U3621" s="426"/>
      <c r="V3621" s="426"/>
      <c r="W3621" s="426"/>
      <c r="X3621" s="491">
        <v>25</v>
      </c>
      <c r="Y3621" s="491">
        <v>82</v>
      </c>
    </row>
    <row r="3622" spans="1:25">
      <c r="A3622" s="426">
        <f>'Page 1 - General Information'!$G$12</f>
        <v>113362403</v>
      </c>
      <c r="B3622" s="426" t="str">
        <f>'Page 1 - General Information'!$G$16</f>
        <v>2562</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c r="A3623" s="426">
        <f>'Page 1 - General Information'!$G$12</f>
        <v>113362403</v>
      </c>
      <c r="B3623" s="426" t="str">
        <f>'Page 1 - General Information'!$G$16</f>
        <v>2562</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c r="A3624" s="426">
        <f>'Page 1 - General Information'!$G$12</f>
        <v>113362403</v>
      </c>
      <c r="B3624" s="426" t="str">
        <f>'Page 1 - General Information'!$G$16</f>
        <v>2562</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c r="A3625" s="426">
        <f>'Page 1 - General Information'!$G$12</f>
        <v>113362403</v>
      </c>
      <c r="B3625" s="426" t="str">
        <f>'Page 1 - General Information'!$G$16</f>
        <v>2562</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c r="A3626" s="426">
        <f>'Page 1 - General Information'!$G$12</f>
        <v>113362403</v>
      </c>
      <c r="B3626" s="426" t="str">
        <f>'Page 1 - General Information'!$G$16</f>
        <v>2562</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c r="A3627" s="426">
        <f>'Page 1 - General Information'!$G$12</f>
        <v>113362403</v>
      </c>
      <c r="B3627" s="426" t="str">
        <f>'Page 1 - General Information'!$G$16</f>
        <v>2562</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c r="A3628" s="426">
        <f>'Page 1 - General Information'!$G$12</f>
        <v>113362403</v>
      </c>
      <c r="B3628" s="426" t="str">
        <f>'Page 1 - General Information'!$G$16</f>
        <v>2562</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c r="A3629" s="426">
        <f>'Page 1 - General Information'!$G$12</f>
        <v>113362403</v>
      </c>
      <c r="B3629" s="426" t="str">
        <f>'Page 1 - General Information'!$G$16</f>
        <v>2562</v>
      </c>
      <c r="C3629" s="489" t="s">
        <v>19151</v>
      </c>
      <c r="D3629" s="426"/>
      <c r="E3629" s="426"/>
      <c r="F3629" s="426"/>
      <c r="G3629" s="426"/>
      <c r="H3629" s="426"/>
      <c r="I3629" s="426"/>
      <c r="J3629" s="426"/>
      <c r="K3629" s="426"/>
      <c r="L3629" s="426"/>
      <c r="M3629" s="426"/>
      <c r="N3629" s="426" t="s">
        <v>4157</v>
      </c>
      <c r="O3629" s="490">
        <f>INDEX('Page 2 - Team Information'!$K$14:$AP$184,Y3629,X3629)</f>
        <v>1</v>
      </c>
      <c r="P3629" s="426"/>
      <c r="Q3629" s="426"/>
      <c r="R3629" s="426"/>
      <c r="S3629" s="426" t="s">
        <v>7696</v>
      </c>
      <c r="T3629" s="426"/>
      <c r="U3629" s="426"/>
      <c r="V3629" s="426"/>
      <c r="W3629" s="426"/>
      <c r="X3629" s="491">
        <v>25</v>
      </c>
      <c r="Y3629" s="491">
        <v>83</v>
      </c>
    </row>
    <row r="3630" spans="1:25">
      <c r="A3630" s="426">
        <f>'Page 1 - General Information'!$G$12</f>
        <v>113362403</v>
      </c>
      <c r="B3630" s="426" t="str">
        <f>'Page 1 - General Information'!$G$16</f>
        <v>2562</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c r="A3631" s="426">
        <f>'Page 1 - General Information'!$G$12</f>
        <v>113362403</v>
      </c>
      <c r="B3631" s="426" t="str">
        <f>'Page 1 - General Information'!$G$16</f>
        <v>2562</v>
      </c>
      <c r="C3631" s="489" t="s">
        <v>19151</v>
      </c>
      <c r="D3631" s="426"/>
      <c r="E3631" s="426"/>
      <c r="F3631" s="426"/>
      <c r="G3631" s="426"/>
      <c r="H3631" s="426"/>
      <c r="I3631" s="426"/>
      <c r="J3631" s="426"/>
      <c r="K3631" s="426"/>
      <c r="L3631" s="426"/>
      <c r="M3631" s="426"/>
      <c r="N3631" s="426" t="s">
        <v>4157</v>
      </c>
      <c r="O3631" s="490">
        <f>INDEX('Page 2 - Team Information'!$K$14:$AP$184,Y3631,X3631)</f>
        <v>1</v>
      </c>
      <c r="P3631" s="426"/>
      <c r="Q3631" s="426"/>
      <c r="R3631" s="426"/>
      <c r="S3631" s="426" t="s">
        <v>7698</v>
      </c>
      <c r="T3631" s="426"/>
      <c r="U3631" s="426"/>
      <c r="V3631" s="426"/>
      <c r="W3631" s="426"/>
      <c r="X3631" s="491">
        <v>27</v>
      </c>
      <c r="Y3631" s="491">
        <v>83</v>
      </c>
    </row>
    <row r="3632" spans="1:25">
      <c r="A3632" s="426">
        <f>'Page 1 - General Information'!$G$12</f>
        <v>113362403</v>
      </c>
      <c r="B3632" s="426" t="str">
        <f>'Page 1 - General Information'!$G$16</f>
        <v>2562</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0</v>
      </c>
      <c r="R3632" s="426"/>
      <c r="S3632" s="426" t="s">
        <v>7699</v>
      </c>
      <c r="T3632" s="426"/>
      <c r="U3632" s="426"/>
      <c r="V3632" s="426"/>
      <c r="W3632" s="426"/>
      <c r="X3632" s="491">
        <v>29</v>
      </c>
      <c r="Y3632" s="491">
        <v>83</v>
      </c>
    </row>
    <row r="3633" spans="1:25">
      <c r="A3633" s="426">
        <f>'Page 1 - General Information'!$G$12</f>
        <v>113362403</v>
      </c>
      <c r="B3633" s="426" t="str">
        <f>'Page 1 - General Information'!$G$16</f>
        <v>2562</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0</v>
      </c>
      <c r="R3633" s="426"/>
      <c r="S3633" s="426" t="s">
        <v>7700</v>
      </c>
      <c r="T3633" s="426"/>
      <c r="U3633" s="426"/>
      <c r="V3633" s="426"/>
      <c r="W3633" s="426"/>
      <c r="X3633" s="491">
        <v>30</v>
      </c>
      <c r="Y3633" s="491">
        <v>83</v>
      </c>
    </row>
    <row r="3634" spans="1:25">
      <c r="A3634" s="426">
        <f>'Page 1 - General Information'!$G$12</f>
        <v>113362403</v>
      </c>
      <c r="B3634" s="426" t="str">
        <f>'Page 1 - General Information'!$G$16</f>
        <v>2562</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c r="A3635" s="426">
        <f>'Page 1 - General Information'!$G$12</f>
        <v>113362403</v>
      </c>
      <c r="B3635" s="426" t="str">
        <f>'Page 1 - General Information'!$G$16</f>
        <v>2562</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c r="A3636" s="426">
        <f>'Page 1 - General Information'!$G$12</f>
        <v>113362403</v>
      </c>
      <c r="B3636" s="426" t="str">
        <f>'Page 1 - General Information'!$G$16</f>
        <v>2562</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c r="A3637" s="426">
        <f>'Page 1 - General Information'!$G$12</f>
        <v>113362403</v>
      </c>
      <c r="B3637" s="426" t="str">
        <f>'Page 1 - General Information'!$G$16</f>
        <v>2562</v>
      </c>
      <c r="C3637" s="489" t="s">
        <v>19151</v>
      </c>
      <c r="D3637" s="426"/>
      <c r="E3637" s="426"/>
      <c r="F3637" s="426"/>
      <c r="G3637" s="426"/>
      <c r="H3637" s="426"/>
      <c r="I3637" s="426"/>
      <c r="J3637" s="426"/>
      <c r="K3637" s="426"/>
      <c r="L3637" s="426"/>
      <c r="M3637" s="426"/>
      <c r="N3637" s="426" t="s">
        <v>4157</v>
      </c>
      <c r="O3637" s="490">
        <f>INDEX('Page 2 - Team Information'!$K$14:$AP$184,Y3637,X3637)</f>
        <v>1</v>
      </c>
      <c r="P3637" s="426"/>
      <c r="Q3637" s="426"/>
      <c r="R3637" s="426"/>
      <c r="S3637" s="426" t="s">
        <v>7704</v>
      </c>
      <c r="T3637" s="426"/>
      <c r="U3637" s="426"/>
      <c r="V3637" s="426"/>
      <c r="W3637" s="426"/>
      <c r="X3637" s="491">
        <v>25</v>
      </c>
      <c r="Y3637" s="491">
        <v>84</v>
      </c>
    </row>
    <row r="3638" spans="1:25">
      <c r="A3638" s="426">
        <f>'Page 1 - General Information'!$G$12</f>
        <v>113362403</v>
      </c>
      <c r="B3638" s="426" t="str">
        <f>'Page 1 - General Information'!$G$16</f>
        <v>2562</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c r="A3639" s="426">
        <f>'Page 1 - General Information'!$G$12</f>
        <v>113362403</v>
      </c>
      <c r="B3639" s="426" t="str">
        <f>'Page 1 - General Information'!$G$16</f>
        <v>2562</v>
      </c>
      <c r="C3639" s="489" t="s">
        <v>19151</v>
      </c>
      <c r="D3639" s="426"/>
      <c r="E3639" s="426"/>
      <c r="F3639" s="426"/>
      <c r="G3639" s="426"/>
      <c r="H3639" s="426"/>
      <c r="I3639" s="426"/>
      <c r="J3639" s="426"/>
      <c r="K3639" s="426"/>
      <c r="L3639" s="426"/>
      <c r="M3639" s="426"/>
      <c r="N3639" s="426" t="s">
        <v>4157</v>
      </c>
      <c r="O3639" s="490">
        <f>INDEX('Page 2 - Team Information'!$K$14:$AP$184,Y3639,X3639)</f>
        <v>1</v>
      </c>
      <c r="P3639" s="426"/>
      <c r="Q3639" s="426"/>
      <c r="R3639" s="426"/>
      <c r="S3639" s="426" t="s">
        <v>7706</v>
      </c>
      <c r="T3639" s="426"/>
      <c r="U3639" s="426"/>
      <c r="V3639" s="426"/>
      <c r="W3639" s="426"/>
      <c r="X3639" s="491">
        <v>27</v>
      </c>
      <c r="Y3639" s="491">
        <v>84</v>
      </c>
    </row>
    <row r="3640" spans="1:25">
      <c r="A3640" s="426">
        <f>'Page 1 - General Information'!$G$12</f>
        <v>113362403</v>
      </c>
      <c r="B3640" s="426" t="str">
        <f>'Page 1 - General Information'!$G$16</f>
        <v>2562</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0</v>
      </c>
      <c r="R3640" s="426"/>
      <c r="S3640" s="426" t="s">
        <v>7707</v>
      </c>
      <c r="T3640" s="426"/>
      <c r="U3640" s="426"/>
      <c r="V3640" s="426"/>
      <c r="W3640" s="426"/>
      <c r="X3640" s="491">
        <v>29</v>
      </c>
      <c r="Y3640" s="491">
        <v>84</v>
      </c>
    </row>
    <row r="3641" spans="1:25">
      <c r="A3641" s="426">
        <f>'Page 1 - General Information'!$G$12</f>
        <v>113362403</v>
      </c>
      <c r="B3641" s="426" t="str">
        <f>'Page 1 - General Information'!$G$16</f>
        <v>2562</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0</v>
      </c>
      <c r="R3641" s="426"/>
      <c r="S3641" s="426" t="s">
        <v>7708</v>
      </c>
      <c r="T3641" s="426"/>
      <c r="U3641" s="426"/>
      <c r="V3641" s="426"/>
      <c r="W3641" s="426"/>
      <c r="X3641" s="491">
        <v>30</v>
      </c>
      <c r="Y3641" s="491">
        <v>84</v>
      </c>
    </row>
    <row r="3642" spans="1:25">
      <c r="A3642" s="426">
        <f>'Page 1 - General Information'!$G$12</f>
        <v>113362403</v>
      </c>
      <c r="B3642" s="426" t="str">
        <f>'Page 1 - General Information'!$G$16</f>
        <v>2562</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c r="A3643" s="426">
        <f>'Page 1 - General Information'!$G$12</f>
        <v>113362403</v>
      </c>
      <c r="B3643" s="426" t="str">
        <f>'Page 1 - General Information'!$G$16</f>
        <v>2562</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c r="A3644" s="426">
        <f>'Page 1 - General Information'!$G$12</f>
        <v>113362403</v>
      </c>
      <c r="B3644" s="426" t="str">
        <f>'Page 1 - General Information'!$G$16</f>
        <v>2562</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c r="A3645" s="426">
        <f>'Page 1 - General Information'!$G$12</f>
        <v>113362403</v>
      </c>
      <c r="B3645" s="426" t="str">
        <f>'Page 1 - General Information'!$G$16</f>
        <v>2562</v>
      </c>
      <c r="C3645" s="489" t="s">
        <v>19151</v>
      </c>
      <c r="D3645" s="426"/>
      <c r="E3645" s="426"/>
      <c r="F3645" s="426"/>
      <c r="G3645" s="426"/>
      <c r="H3645" s="426"/>
      <c r="I3645" s="426"/>
      <c r="J3645" s="426"/>
      <c r="K3645" s="426"/>
      <c r="L3645" s="426"/>
      <c r="M3645" s="426"/>
      <c r="N3645" s="426" t="s">
        <v>4157</v>
      </c>
      <c r="O3645" s="490">
        <f>INDEX('Page 2 - Team Information'!$K$14:$AP$184,Y3645,X3645)</f>
        <v>1</v>
      </c>
      <c r="P3645" s="426"/>
      <c r="Q3645" s="426"/>
      <c r="R3645" s="426"/>
      <c r="S3645" s="426" t="s">
        <v>7712</v>
      </c>
      <c r="T3645" s="426"/>
      <c r="U3645" s="426"/>
      <c r="V3645" s="426"/>
      <c r="W3645" s="426"/>
      <c r="X3645" s="491">
        <v>25</v>
      </c>
      <c r="Y3645" s="491">
        <v>85</v>
      </c>
    </row>
    <row r="3646" spans="1:25">
      <c r="A3646" s="426">
        <f>'Page 1 - General Information'!$G$12</f>
        <v>113362403</v>
      </c>
      <c r="B3646" s="426" t="str">
        <f>'Page 1 - General Information'!$G$16</f>
        <v>2562</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c r="A3647" s="426">
        <f>'Page 1 - General Information'!$G$12</f>
        <v>113362403</v>
      </c>
      <c r="B3647" s="426" t="str">
        <f>'Page 1 - General Information'!$G$16</f>
        <v>2562</v>
      </c>
      <c r="C3647" s="489" t="s">
        <v>19151</v>
      </c>
      <c r="D3647" s="426"/>
      <c r="E3647" s="426"/>
      <c r="F3647" s="426"/>
      <c r="G3647" s="426"/>
      <c r="H3647" s="426"/>
      <c r="I3647" s="426"/>
      <c r="J3647" s="426"/>
      <c r="K3647" s="426"/>
      <c r="L3647" s="426"/>
      <c r="M3647" s="426"/>
      <c r="N3647" s="426" t="s">
        <v>4157</v>
      </c>
      <c r="O3647" s="490">
        <f>INDEX('Page 2 - Team Information'!$K$14:$AP$184,Y3647,X3647)</f>
        <v>1</v>
      </c>
      <c r="P3647" s="426"/>
      <c r="Q3647" s="426"/>
      <c r="R3647" s="426"/>
      <c r="S3647" s="426" t="s">
        <v>7714</v>
      </c>
      <c r="T3647" s="426"/>
      <c r="U3647" s="426"/>
      <c r="V3647" s="426"/>
      <c r="W3647" s="426"/>
      <c r="X3647" s="491">
        <v>27</v>
      </c>
      <c r="Y3647" s="491">
        <v>85</v>
      </c>
    </row>
    <row r="3648" spans="1:25">
      <c r="A3648" s="426">
        <f>'Page 1 - General Information'!$G$12</f>
        <v>113362403</v>
      </c>
      <c r="B3648" s="426" t="str">
        <f>'Page 1 - General Information'!$G$16</f>
        <v>2562</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0</v>
      </c>
      <c r="R3648" s="426"/>
      <c r="S3648" s="426" t="s">
        <v>7715</v>
      </c>
      <c r="T3648" s="426"/>
      <c r="U3648" s="426"/>
      <c r="V3648" s="426"/>
      <c r="W3648" s="426"/>
      <c r="X3648" s="491">
        <v>29</v>
      </c>
      <c r="Y3648" s="491">
        <v>85</v>
      </c>
    </row>
    <row r="3649" spans="1:25">
      <c r="A3649" s="426">
        <f>'Page 1 - General Information'!$G$12</f>
        <v>113362403</v>
      </c>
      <c r="B3649" s="426" t="str">
        <f>'Page 1 - General Information'!$G$16</f>
        <v>2562</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0</v>
      </c>
      <c r="R3649" s="426"/>
      <c r="S3649" s="426" t="s">
        <v>7716</v>
      </c>
      <c r="T3649" s="426"/>
      <c r="U3649" s="426"/>
      <c r="V3649" s="426"/>
      <c r="W3649" s="426"/>
      <c r="X3649" s="491">
        <v>30</v>
      </c>
      <c r="Y3649" s="491">
        <v>85</v>
      </c>
    </row>
    <row r="3650" spans="1:25">
      <c r="A3650" s="426">
        <f>'Page 1 - General Information'!$G$12</f>
        <v>113362403</v>
      </c>
      <c r="B3650" s="426" t="str">
        <f>'Page 1 - General Information'!$G$16</f>
        <v>2562</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c r="A3651" s="426">
        <f>'Page 1 - General Information'!$G$12</f>
        <v>113362403</v>
      </c>
      <c r="B3651" s="426" t="str">
        <f>'Page 1 - General Information'!$G$16</f>
        <v>2562</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c r="A3652" s="426">
        <f>'Page 1 - General Information'!$G$12</f>
        <v>113362403</v>
      </c>
      <c r="B3652" s="426" t="str">
        <f>'Page 1 - General Information'!$G$16</f>
        <v>2562</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c r="A3653" s="426">
        <f>'Page 1 - General Information'!$G$12</f>
        <v>113362403</v>
      </c>
      <c r="B3653" s="426" t="str">
        <f>'Page 1 - General Information'!$G$16</f>
        <v>2562</v>
      </c>
      <c r="C3653" s="489" t="s">
        <v>19151</v>
      </c>
      <c r="D3653" s="426"/>
      <c r="E3653" s="426"/>
      <c r="F3653" s="426"/>
      <c r="G3653" s="426"/>
      <c r="H3653" s="426"/>
      <c r="I3653" s="426"/>
      <c r="J3653" s="426"/>
      <c r="K3653" s="426"/>
      <c r="L3653" s="426"/>
      <c r="M3653" s="426"/>
      <c r="N3653" s="426" t="s">
        <v>4157</v>
      </c>
      <c r="O3653" s="490">
        <f>INDEX('Page 2 - Team Information'!$K$14:$AP$184,Y3653,X3653)</f>
        <v>1</v>
      </c>
      <c r="P3653" s="426"/>
      <c r="Q3653" s="426"/>
      <c r="R3653" s="426"/>
      <c r="S3653" s="426" t="s">
        <v>7720</v>
      </c>
      <c r="T3653" s="426"/>
      <c r="U3653" s="426"/>
      <c r="V3653" s="426"/>
      <c r="W3653" s="426"/>
      <c r="X3653" s="491">
        <v>25</v>
      </c>
      <c r="Y3653" s="491">
        <v>86</v>
      </c>
    </row>
    <row r="3654" spans="1:25">
      <c r="A3654" s="426">
        <f>'Page 1 - General Information'!$G$12</f>
        <v>113362403</v>
      </c>
      <c r="B3654" s="426" t="str">
        <f>'Page 1 - General Information'!$G$16</f>
        <v>2562</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c r="A3655" s="426">
        <f>'Page 1 - General Information'!$G$12</f>
        <v>113362403</v>
      </c>
      <c r="B3655" s="426" t="str">
        <f>'Page 1 - General Information'!$G$16</f>
        <v>2562</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c r="A3656" s="426">
        <f>'Page 1 - General Information'!$G$12</f>
        <v>113362403</v>
      </c>
      <c r="B3656" s="426" t="str">
        <f>'Page 1 - General Information'!$G$16</f>
        <v>2562</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0</v>
      </c>
      <c r="R3656" s="426"/>
      <c r="S3656" s="426" t="s">
        <v>7723</v>
      </c>
      <c r="T3656" s="426"/>
      <c r="U3656" s="426"/>
      <c r="V3656" s="426"/>
      <c r="W3656" s="426"/>
      <c r="X3656" s="491">
        <v>29</v>
      </c>
      <c r="Y3656" s="491">
        <v>86</v>
      </c>
    </row>
    <row r="3657" spans="1:25">
      <c r="A3657" s="426">
        <f>'Page 1 - General Information'!$G$12</f>
        <v>113362403</v>
      </c>
      <c r="B3657" s="426" t="str">
        <f>'Page 1 - General Information'!$G$16</f>
        <v>2562</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0</v>
      </c>
      <c r="R3657" s="426"/>
      <c r="S3657" s="426" t="s">
        <v>7724</v>
      </c>
      <c r="T3657" s="426"/>
      <c r="U3657" s="426"/>
      <c r="V3657" s="426"/>
      <c r="W3657" s="426"/>
      <c r="X3657" s="491">
        <v>30</v>
      </c>
      <c r="Y3657" s="491">
        <v>86</v>
      </c>
    </row>
    <row r="3658" spans="1:25">
      <c r="A3658" s="426">
        <f>'Page 1 - General Information'!$G$12</f>
        <v>113362403</v>
      </c>
      <c r="B3658" s="426" t="str">
        <f>'Page 1 - General Information'!$G$16</f>
        <v>2562</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c r="A3659" s="426">
        <f>'Page 1 - General Information'!$G$12</f>
        <v>113362403</v>
      </c>
      <c r="B3659" s="426" t="str">
        <f>'Page 1 - General Information'!$G$16</f>
        <v>2562</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c r="A3660" s="426">
        <f>'Page 1 - General Information'!$G$12</f>
        <v>113362403</v>
      </c>
      <c r="B3660" s="426" t="str">
        <f>'Page 1 - General Information'!$G$16</f>
        <v>2562</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c r="A3661" s="426">
        <f>'Page 1 - General Information'!$G$12</f>
        <v>113362403</v>
      </c>
      <c r="B3661" s="426" t="str">
        <f>'Page 1 - General Information'!$G$16</f>
        <v>2562</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c r="A3662" s="426">
        <f>'Page 1 - General Information'!$G$12</f>
        <v>113362403</v>
      </c>
      <c r="B3662" s="426" t="str">
        <f>'Page 1 - General Information'!$G$16</f>
        <v>2562</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c r="A3663" s="426">
        <f>'Page 1 - General Information'!$G$12</f>
        <v>113362403</v>
      </c>
      <c r="B3663" s="426" t="str">
        <f>'Page 1 - General Information'!$G$16</f>
        <v>2562</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c r="A3664" s="426">
        <f>'Page 1 - General Information'!$G$12</f>
        <v>113362403</v>
      </c>
      <c r="B3664" s="426" t="str">
        <f>'Page 1 - General Information'!$G$16</f>
        <v>2562</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c r="A3665" s="426">
        <f>'Page 1 - General Information'!$G$12</f>
        <v>113362403</v>
      </c>
      <c r="B3665" s="426" t="str">
        <f>'Page 1 - General Information'!$G$16</f>
        <v>2562</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c r="A3666" s="426">
        <f>'Page 1 - General Information'!$G$12</f>
        <v>113362403</v>
      </c>
      <c r="B3666" s="426" t="str">
        <f>'Page 1 - General Information'!$G$16</f>
        <v>2562</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c r="A3667" s="426">
        <f>'Page 1 - General Information'!$G$12</f>
        <v>113362403</v>
      </c>
      <c r="B3667" s="426" t="str">
        <f>'Page 1 - General Information'!$G$16</f>
        <v>2562</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c r="A3668" s="426">
        <f>'Page 1 - General Information'!$G$12</f>
        <v>113362403</v>
      </c>
      <c r="B3668" s="426" t="str">
        <f>'Page 1 - General Information'!$G$16</f>
        <v>2562</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c r="A3669" s="426">
        <f>'Page 1 - General Information'!$G$12</f>
        <v>113362403</v>
      </c>
      <c r="B3669" s="426" t="str">
        <f>'Page 1 - General Information'!$G$16</f>
        <v>2562</v>
      </c>
      <c r="C3669" s="489" t="s">
        <v>19151</v>
      </c>
      <c r="D3669" s="426"/>
      <c r="E3669" s="426"/>
      <c r="F3669" s="426"/>
      <c r="G3669" s="426"/>
      <c r="H3669" s="426"/>
      <c r="I3669" s="426"/>
      <c r="J3669" s="426"/>
      <c r="K3669" s="426"/>
      <c r="L3669" s="426"/>
      <c r="M3669" s="426"/>
      <c r="N3669" s="426" t="s">
        <v>4157</v>
      </c>
      <c r="O3669" s="490">
        <f>INDEX('Page 2 - Team Information'!$K$14:$AP$184,Y3669,X3669)</f>
        <v>1</v>
      </c>
      <c r="P3669" s="426"/>
      <c r="Q3669" s="426"/>
      <c r="R3669" s="426"/>
      <c r="S3669" s="426" t="s">
        <v>7736</v>
      </c>
      <c r="T3669" s="426"/>
      <c r="U3669" s="426"/>
      <c r="V3669" s="426"/>
      <c r="W3669" s="426"/>
      <c r="X3669" s="491">
        <v>25</v>
      </c>
      <c r="Y3669" s="491">
        <v>88</v>
      </c>
    </row>
    <row r="3670" spans="1:25">
      <c r="A3670" s="426">
        <f>'Page 1 - General Information'!$G$12</f>
        <v>113362403</v>
      </c>
      <c r="B3670" s="426" t="str">
        <f>'Page 1 - General Information'!$G$16</f>
        <v>2562</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c r="A3671" s="426">
        <f>'Page 1 - General Information'!$G$12</f>
        <v>113362403</v>
      </c>
      <c r="B3671" s="426" t="str">
        <f>'Page 1 - General Information'!$G$16</f>
        <v>2562</v>
      </c>
      <c r="C3671" s="489" t="s">
        <v>19151</v>
      </c>
      <c r="D3671" s="426"/>
      <c r="E3671" s="426"/>
      <c r="F3671" s="426"/>
      <c r="G3671" s="426"/>
      <c r="H3671" s="426"/>
      <c r="I3671" s="426"/>
      <c r="J3671" s="426"/>
      <c r="K3671" s="426"/>
      <c r="L3671" s="426"/>
      <c r="M3671" s="426"/>
      <c r="N3671" s="426" t="s">
        <v>4157</v>
      </c>
      <c r="O3671" s="490">
        <f>INDEX('Page 2 - Team Information'!$K$14:$AP$184,Y3671,X3671)</f>
        <v>1</v>
      </c>
      <c r="P3671" s="426"/>
      <c r="Q3671" s="426"/>
      <c r="R3671" s="426"/>
      <c r="S3671" s="426" t="s">
        <v>7738</v>
      </c>
      <c r="T3671" s="426"/>
      <c r="U3671" s="426"/>
      <c r="V3671" s="426"/>
      <c r="W3671" s="426"/>
      <c r="X3671" s="491">
        <v>27</v>
      </c>
      <c r="Y3671" s="491">
        <v>88</v>
      </c>
    </row>
    <row r="3672" spans="1:25">
      <c r="A3672" s="426">
        <f>'Page 1 - General Information'!$G$12</f>
        <v>113362403</v>
      </c>
      <c r="B3672" s="426" t="str">
        <f>'Page 1 - General Information'!$G$16</f>
        <v>2562</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0</v>
      </c>
      <c r="R3672" s="426"/>
      <c r="S3672" s="426" t="s">
        <v>7739</v>
      </c>
      <c r="T3672" s="426"/>
      <c r="U3672" s="426"/>
      <c r="V3672" s="426"/>
      <c r="W3672" s="426"/>
      <c r="X3672" s="491">
        <v>29</v>
      </c>
      <c r="Y3672" s="491">
        <v>88</v>
      </c>
    </row>
    <row r="3673" spans="1:25">
      <c r="A3673" s="426">
        <f>'Page 1 - General Information'!$G$12</f>
        <v>113362403</v>
      </c>
      <c r="B3673" s="426" t="str">
        <f>'Page 1 - General Information'!$G$16</f>
        <v>2562</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0</v>
      </c>
      <c r="R3673" s="426"/>
      <c r="S3673" s="426" t="s">
        <v>7740</v>
      </c>
      <c r="T3673" s="426"/>
      <c r="U3673" s="426"/>
      <c r="V3673" s="426"/>
      <c r="W3673" s="426"/>
      <c r="X3673" s="491">
        <v>30</v>
      </c>
      <c r="Y3673" s="491">
        <v>88</v>
      </c>
    </row>
    <row r="3674" spans="1:25">
      <c r="A3674" s="426">
        <f>'Page 1 - General Information'!$G$12</f>
        <v>113362403</v>
      </c>
      <c r="B3674" s="426" t="str">
        <f>'Page 1 - General Information'!$G$16</f>
        <v>2562</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c r="A3675" s="426">
        <f>'Page 1 - General Information'!$G$12</f>
        <v>113362403</v>
      </c>
      <c r="B3675" s="426" t="str">
        <f>'Page 1 - General Information'!$G$16</f>
        <v>2562</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c r="A3676" s="426">
        <f>'Page 1 - General Information'!$G$12</f>
        <v>113362403</v>
      </c>
      <c r="B3676" s="426" t="str">
        <f>'Page 1 - General Information'!$G$16</f>
        <v>2562</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c r="A3677" s="426">
        <f>'Page 1 - General Information'!$G$12</f>
        <v>113362403</v>
      </c>
      <c r="B3677" s="426" t="str">
        <f>'Page 1 - General Information'!$G$16</f>
        <v>2562</v>
      </c>
      <c r="C3677" s="489" t="s">
        <v>19151</v>
      </c>
      <c r="D3677" s="426"/>
      <c r="E3677" s="426"/>
      <c r="F3677" s="426"/>
      <c r="G3677" s="426"/>
      <c r="H3677" s="426"/>
      <c r="I3677" s="426"/>
      <c r="J3677" s="426"/>
      <c r="K3677" s="426"/>
      <c r="L3677" s="426"/>
      <c r="M3677" s="426"/>
      <c r="N3677" s="426" t="s">
        <v>4157</v>
      </c>
      <c r="O3677" s="490">
        <f>INDEX('Page 2 - Team Information'!$K$14:$AP$184,Y3677,X3677)</f>
        <v>1</v>
      </c>
      <c r="P3677" s="426"/>
      <c r="Q3677" s="426"/>
      <c r="R3677" s="426"/>
      <c r="S3677" s="426" t="s">
        <v>7744</v>
      </c>
      <c r="T3677" s="426"/>
      <c r="U3677" s="426"/>
      <c r="V3677" s="426"/>
      <c r="W3677" s="426"/>
      <c r="X3677" s="491">
        <v>25</v>
      </c>
      <c r="Y3677" s="491">
        <v>89</v>
      </c>
    </row>
    <row r="3678" spans="1:25">
      <c r="A3678" s="426">
        <f>'Page 1 - General Information'!$G$12</f>
        <v>113362403</v>
      </c>
      <c r="B3678" s="426" t="str">
        <f>'Page 1 - General Information'!$G$16</f>
        <v>2562</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c r="A3679" s="426">
        <f>'Page 1 - General Information'!$G$12</f>
        <v>113362403</v>
      </c>
      <c r="B3679" s="426" t="str">
        <f>'Page 1 - General Information'!$G$16</f>
        <v>2562</v>
      </c>
      <c r="C3679" s="489" t="s">
        <v>19151</v>
      </c>
      <c r="D3679" s="426"/>
      <c r="E3679" s="426"/>
      <c r="F3679" s="426"/>
      <c r="G3679" s="426"/>
      <c r="H3679" s="426"/>
      <c r="I3679" s="426"/>
      <c r="J3679" s="426"/>
      <c r="K3679" s="426"/>
      <c r="L3679" s="426"/>
      <c r="M3679" s="426"/>
      <c r="N3679" s="426" t="s">
        <v>4157</v>
      </c>
      <c r="O3679" s="490">
        <f>INDEX('Page 2 - Team Information'!$K$14:$AP$184,Y3679,X3679)</f>
        <v>0</v>
      </c>
      <c r="P3679" s="426"/>
      <c r="Q3679" s="426"/>
      <c r="R3679" s="426"/>
      <c r="S3679" s="426" t="s">
        <v>7746</v>
      </c>
      <c r="T3679" s="426"/>
      <c r="U3679" s="426"/>
      <c r="V3679" s="426"/>
      <c r="W3679" s="426"/>
      <c r="X3679" s="491">
        <v>27</v>
      </c>
      <c r="Y3679" s="491">
        <v>89</v>
      </c>
    </row>
    <row r="3680" spans="1:25">
      <c r="A3680" s="426">
        <f>'Page 1 - General Information'!$G$12</f>
        <v>113362403</v>
      </c>
      <c r="B3680" s="426" t="str">
        <f>'Page 1 - General Information'!$G$16</f>
        <v>2562</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0</v>
      </c>
      <c r="R3680" s="426"/>
      <c r="S3680" s="426" t="s">
        <v>7747</v>
      </c>
      <c r="T3680" s="426"/>
      <c r="U3680" s="426"/>
      <c r="V3680" s="426"/>
      <c r="W3680" s="426"/>
      <c r="X3680" s="491">
        <v>29</v>
      </c>
      <c r="Y3680" s="491">
        <v>89</v>
      </c>
    </row>
    <row r="3681" spans="1:25">
      <c r="A3681" s="426">
        <f>'Page 1 - General Information'!$G$12</f>
        <v>113362403</v>
      </c>
      <c r="B3681" s="426" t="str">
        <f>'Page 1 - General Information'!$G$16</f>
        <v>2562</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0</v>
      </c>
      <c r="R3681" s="426"/>
      <c r="S3681" s="426" t="s">
        <v>7748</v>
      </c>
      <c r="T3681" s="426"/>
      <c r="U3681" s="426"/>
      <c r="V3681" s="426"/>
      <c r="W3681" s="426"/>
      <c r="X3681" s="491">
        <v>30</v>
      </c>
      <c r="Y3681" s="491">
        <v>89</v>
      </c>
    </row>
    <row r="3682" spans="1:25">
      <c r="A3682" s="426">
        <f>'Page 1 - General Information'!$G$12</f>
        <v>113362403</v>
      </c>
      <c r="B3682" s="426" t="str">
        <f>'Page 1 - General Information'!$G$16</f>
        <v>2562</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c r="A3683" s="426">
        <f>'Page 1 - General Information'!$G$12</f>
        <v>113362403</v>
      </c>
      <c r="B3683" s="426" t="str">
        <f>'Page 1 - General Information'!$G$16</f>
        <v>2562</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c r="A3684" s="426">
        <f>'Page 1 - General Information'!$G$12</f>
        <v>113362403</v>
      </c>
      <c r="B3684" s="426" t="str">
        <f>'Page 1 - General Information'!$G$16</f>
        <v>2562</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c r="A3685" s="426">
        <f>'Page 1 - General Information'!$G$12</f>
        <v>113362403</v>
      </c>
      <c r="B3685" s="426" t="str">
        <f>'Page 1 - General Information'!$G$16</f>
        <v>2562</v>
      </c>
      <c r="C3685" s="489" t="s">
        <v>19151</v>
      </c>
      <c r="D3685" s="426"/>
      <c r="E3685" s="426"/>
      <c r="F3685" s="426"/>
      <c r="G3685" s="426"/>
      <c r="H3685" s="426"/>
      <c r="I3685" s="426"/>
      <c r="J3685" s="426"/>
      <c r="K3685" s="426"/>
      <c r="L3685" s="426"/>
      <c r="M3685" s="426"/>
      <c r="N3685" s="426" t="s">
        <v>4157</v>
      </c>
      <c r="O3685" s="490">
        <f>INDEX('Page 2 - Team Information'!$K$14:$AP$184,Y3685,X3685)</f>
        <v>1</v>
      </c>
      <c r="P3685" s="426"/>
      <c r="Q3685" s="426"/>
      <c r="R3685" s="426"/>
      <c r="S3685" s="426" t="s">
        <v>7752</v>
      </c>
      <c r="T3685" s="426"/>
      <c r="U3685" s="426"/>
      <c r="V3685" s="426"/>
      <c r="W3685" s="426"/>
      <c r="X3685" s="491">
        <v>25</v>
      </c>
      <c r="Y3685" s="491">
        <v>90</v>
      </c>
    </row>
    <row r="3686" spans="1:25">
      <c r="A3686" s="426">
        <f>'Page 1 - General Information'!$G$12</f>
        <v>113362403</v>
      </c>
      <c r="B3686" s="426" t="str">
        <f>'Page 1 - General Information'!$G$16</f>
        <v>2562</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c r="A3687" s="426">
        <f>'Page 1 - General Information'!$G$12</f>
        <v>113362403</v>
      </c>
      <c r="B3687" s="426" t="str">
        <f>'Page 1 - General Information'!$G$16</f>
        <v>2562</v>
      </c>
      <c r="C3687" s="489" t="s">
        <v>19151</v>
      </c>
      <c r="D3687" s="426"/>
      <c r="E3687" s="426"/>
      <c r="F3687" s="426"/>
      <c r="G3687" s="426"/>
      <c r="H3687" s="426"/>
      <c r="I3687" s="426"/>
      <c r="J3687" s="426"/>
      <c r="K3687" s="426"/>
      <c r="L3687" s="426"/>
      <c r="M3687" s="426"/>
      <c r="N3687" s="426" t="s">
        <v>4157</v>
      </c>
      <c r="O3687" s="490">
        <f>INDEX('Page 2 - Team Information'!$K$14:$AP$184,Y3687,X3687)</f>
        <v>1</v>
      </c>
      <c r="P3687" s="426"/>
      <c r="Q3687" s="426"/>
      <c r="R3687" s="426"/>
      <c r="S3687" s="426" t="s">
        <v>7754</v>
      </c>
      <c r="T3687" s="426"/>
      <c r="U3687" s="426"/>
      <c r="V3687" s="426"/>
      <c r="W3687" s="426"/>
      <c r="X3687" s="491">
        <v>27</v>
      </c>
      <c r="Y3687" s="491">
        <v>90</v>
      </c>
    </row>
    <row r="3688" spans="1:25">
      <c r="A3688" s="426">
        <f>'Page 1 - General Information'!$G$12</f>
        <v>113362403</v>
      </c>
      <c r="B3688" s="426" t="str">
        <f>'Page 1 - General Information'!$G$16</f>
        <v>2562</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0</v>
      </c>
      <c r="R3688" s="426"/>
      <c r="S3688" s="426" t="s">
        <v>7755</v>
      </c>
      <c r="T3688" s="426"/>
      <c r="U3688" s="426"/>
      <c r="V3688" s="426"/>
      <c r="W3688" s="426"/>
      <c r="X3688" s="491">
        <v>29</v>
      </c>
      <c r="Y3688" s="491">
        <v>90</v>
      </c>
    </row>
    <row r="3689" spans="1:25">
      <c r="A3689" s="426">
        <f>'Page 1 - General Information'!$G$12</f>
        <v>113362403</v>
      </c>
      <c r="B3689" s="426" t="str">
        <f>'Page 1 - General Information'!$G$16</f>
        <v>2562</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0</v>
      </c>
      <c r="R3689" s="426"/>
      <c r="S3689" s="426" t="s">
        <v>7756</v>
      </c>
      <c r="T3689" s="426"/>
      <c r="U3689" s="426"/>
      <c r="V3689" s="426"/>
      <c r="W3689" s="426"/>
      <c r="X3689" s="491">
        <v>30</v>
      </c>
      <c r="Y3689" s="491">
        <v>90</v>
      </c>
    </row>
    <row r="3690" spans="1:25">
      <c r="A3690" s="426">
        <f>'Page 1 - General Information'!$G$12</f>
        <v>113362403</v>
      </c>
      <c r="B3690" s="426" t="str">
        <f>'Page 1 - General Information'!$G$16</f>
        <v>2562</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c r="A3691" s="426">
        <f>'Page 1 - General Information'!$G$12</f>
        <v>113362403</v>
      </c>
      <c r="B3691" s="426" t="str">
        <f>'Page 1 - General Information'!$G$16</f>
        <v>2562</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c r="A3692" s="426">
        <f>'Page 1 - General Information'!$G$12</f>
        <v>113362403</v>
      </c>
      <c r="B3692" s="426" t="str">
        <f>'Page 1 - General Information'!$G$16</f>
        <v>2562</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c r="A3693" s="426">
        <f>'Page 1 - General Information'!$G$12</f>
        <v>113362403</v>
      </c>
      <c r="B3693" s="426" t="str">
        <f>'Page 1 - General Information'!$G$16</f>
        <v>2562</v>
      </c>
      <c r="C3693" s="489" t="s">
        <v>19151</v>
      </c>
      <c r="D3693" s="426"/>
      <c r="E3693" s="426"/>
      <c r="F3693" s="426"/>
      <c r="G3693" s="426"/>
      <c r="H3693" s="426"/>
      <c r="I3693" s="426"/>
      <c r="J3693" s="426"/>
      <c r="K3693" s="426"/>
      <c r="L3693" s="426"/>
      <c r="M3693" s="426"/>
      <c r="N3693" s="426" t="s">
        <v>4157</v>
      </c>
      <c r="O3693" s="490">
        <f>INDEX('Page 2 - Team Information'!$K$14:$AP$184,Y3693,X3693)</f>
        <v>1</v>
      </c>
      <c r="P3693" s="426"/>
      <c r="Q3693" s="426"/>
      <c r="R3693" s="426"/>
      <c r="S3693" s="426" t="s">
        <v>10227</v>
      </c>
      <c r="T3693" s="426"/>
      <c r="U3693" s="426"/>
      <c r="V3693" s="426"/>
      <c r="W3693" s="426"/>
      <c r="X3693" s="491">
        <v>25</v>
      </c>
      <c r="Y3693" s="491">
        <v>91</v>
      </c>
    </row>
    <row r="3694" spans="1:25">
      <c r="A3694" s="426">
        <f>'Page 1 - General Information'!$G$12</f>
        <v>113362403</v>
      </c>
      <c r="B3694" s="426" t="str">
        <f>'Page 1 - General Information'!$G$16</f>
        <v>2562</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c r="A3695" s="426">
        <f>'Page 1 - General Information'!$G$12</f>
        <v>113362403</v>
      </c>
      <c r="B3695" s="426" t="str">
        <f>'Page 1 - General Information'!$G$16</f>
        <v>2562</v>
      </c>
      <c r="C3695" s="489" t="s">
        <v>19151</v>
      </c>
      <c r="D3695" s="426"/>
      <c r="E3695" s="426"/>
      <c r="F3695" s="426"/>
      <c r="G3695" s="426"/>
      <c r="H3695" s="426"/>
      <c r="I3695" s="426"/>
      <c r="J3695" s="426"/>
      <c r="K3695" s="426"/>
      <c r="L3695" s="426"/>
      <c r="M3695" s="426"/>
      <c r="N3695" s="426" t="s">
        <v>4157</v>
      </c>
      <c r="O3695" s="490">
        <f>INDEX('Page 2 - Team Information'!$K$14:$AP$184,Y3695,X3695)</f>
        <v>1</v>
      </c>
      <c r="P3695" s="426"/>
      <c r="Q3695" s="426"/>
      <c r="R3695" s="426"/>
      <c r="S3695" s="426" t="s">
        <v>10229</v>
      </c>
      <c r="T3695" s="426"/>
      <c r="U3695" s="426"/>
      <c r="V3695" s="426"/>
      <c r="W3695" s="426"/>
      <c r="X3695" s="491">
        <v>27</v>
      </c>
      <c r="Y3695" s="491">
        <v>91</v>
      </c>
    </row>
    <row r="3696" spans="1:25">
      <c r="A3696" s="426">
        <f>'Page 1 - General Information'!$G$12</f>
        <v>113362403</v>
      </c>
      <c r="B3696" s="426" t="str">
        <f>'Page 1 - General Information'!$G$16</f>
        <v>2562</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0</v>
      </c>
      <c r="R3696" s="426"/>
      <c r="S3696" s="426" t="s">
        <v>10230</v>
      </c>
      <c r="T3696" s="426"/>
      <c r="U3696" s="426"/>
      <c r="V3696" s="426"/>
      <c r="W3696" s="426"/>
      <c r="X3696" s="491">
        <v>29</v>
      </c>
      <c r="Y3696" s="491">
        <v>91</v>
      </c>
    </row>
    <row r="3697" spans="1:25">
      <c r="A3697" s="426">
        <f>'Page 1 - General Information'!$G$12</f>
        <v>113362403</v>
      </c>
      <c r="B3697" s="426" t="str">
        <f>'Page 1 - General Information'!$G$16</f>
        <v>2562</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0</v>
      </c>
      <c r="R3697" s="426"/>
      <c r="S3697" s="426" t="s">
        <v>10231</v>
      </c>
      <c r="T3697" s="426"/>
      <c r="U3697" s="426"/>
      <c r="V3697" s="426"/>
      <c r="W3697" s="426"/>
      <c r="X3697" s="491">
        <v>30</v>
      </c>
      <c r="Y3697" s="491">
        <v>91</v>
      </c>
    </row>
    <row r="3698" spans="1:25">
      <c r="A3698" s="426">
        <f>'Page 1 - General Information'!$G$12</f>
        <v>113362403</v>
      </c>
      <c r="B3698" s="426" t="str">
        <f>'Page 1 - General Information'!$G$16</f>
        <v>2562</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c r="A3699" s="426">
        <f>'Page 1 - General Information'!$G$12</f>
        <v>113362403</v>
      </c>
      <c r="B3699" s="426" t="str">
        <f>'Page 1 - General Information'!$G$16</f>
        <v>2562</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c r="A3700" s="426">
        <f>'Page 1 - General Information'!$G$12</f>
        <v>113362403</v>
      </c>
      <c r="B3700" s="426" t="str">
        <f>'Page 1 - General Information'!$G$16</f>
        <v>2562</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c r="A3701" s="426">
        <f>'Page 1 - General Information'!$G$12</f>
        <v>113362403</v>
      </c>
      <c r="B3701" s="426" t="str">
        <f>'Page 1 - General Information'!$G$16</f>
        <v>2562</v>
      </c>
      <c r="C3701" s="489" t="s">
        <v>19151</v>
      </c>
      <c r="D3701" s="426"/>
      <c r="E3701" s="426"/>
      <c r="F3701" s="426"/>
      <c r="G3701" s="426"/>
      <c r="H3701" s="426"/>
      <c r="I3701" s="426"/>
      <c r="J3701" s="426"/>
      <c r="K3701" s="426"/>
      <c r="L3701" s="426"/>
      <c r="M3701" s="426"/>
      <c r="N3701" s="426" t="s">
        <v>4157</v>
      </c>
      <c r="O3701" s="490">
        <f>INDEX('Page 2 - Team Information'!$K$14:$AP$184,Y3701,X3701)</f>
        <v>1</v>
      </c>
      <c r="P3701" s="426"/>
      <c r="Q3701" s="426"/>
      <c r="R3701" s="426"/>
      <c r="S3701" s="426" t="s">
        <v>7760</v>
      </c>
      <c r="T3701" s="426"/>
      <c r="U3701" s="426"/>
      <c r="V3701" s="426"/>
      <c r="W3701" s="426"/>
      <c r="X3701" s="491">
        <v>25</v>
      </c>
      <c r="Y3701" s="491">
        <v>92</v>
      </c>
    </row>
    <row r="3702" spans="1:25">
      <c r="A3702" s="426">
        <f>'Page 1 - General Information'!$G$12</f>
        <v>113362403</v>
      </c>
      <c r="B3702" s="426" t="str">
        <f>'Page 1 - General Information'!$G$16</f>
        <v>2562</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c r="A3703" s="426">
        <f>'Page 1 - General Information'!$G$12</f>
        <v>113362403</v>
      </c>
      <c r="B3703" s="426" t="str">
        <f>'Page 1 - General Information'!$G$16</f>
        <v>2562</v>
      </c>
      <c r="C3703" s="489" t="s">
        <v>19151</v>
      </c>
      <c r="D3703" s="426"/>
      <c r="E3703" s="426"/>
      <c r="F3703" s="426"/>
      <c r="G3703" s="426"/>
      <c r="H3703" s="426"/>
      <c r="I3703" s="426"/>
      <c r="J3703" s="426"/>
      <c r="K3703" s="426"/>
      <c r="L3703" s="426"/>
      <c r="M3703" s="426"/>
      <c r="N3703" s="426" t="s">
        <v>4157</v>
      </c>
      <c r="O3703" s="490">
        <f>INDEX('Page 2 - Team Information'!$K$14:$AP$184,Y3703,X3703)</f>
        <v>1</v>
      </c>
      <c r="P3703" s="426"/>
      <c r="Q3703" s="426"/>
      <c r="R3703" s="426"/>
      <c r="S3703" s="426" t="s">
        <v>7762</v>
      </c>
      <c r="T3703" s="426"/>
      <c r="U3703" s="426"/>
      <c r="V3703" s="426"/>
      <c r="W3703" s="426"/>
      <c r="X3703" s="491">
        <v>27</v>
      </c>
      <c r="Y3703" s="491">
        <v>92</v>
      </c>
    </row>
    <row r="3704" spans="1:25">
      <c r="A3704" s="426">
        <f>'Page 1 - General Information'!$G$12</f>
        <v>113362403</v>
      </c>
      <c r="B3704" s="426" t="str">
        <f>'Page 1 - General Information'!$G$16</f>
        <v>2562</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0</v>
      </c>
      <c r="R3704" s="426"/>
      <c r="S3704" s="426" t="s">
        <v>7763</v>
      </c>
      <c r="T3704" s="426"/>
      <c r="U3704" s="426"/>
      <c r="V3704" s="426"/>
      <c r="W3704" s="426"/>
      <c r="X3704" s="491">
        <v>29</v>
      </c>
      <c r="Y3704" s="491">
        <v>92</v>
      </c>
    </row>
    <row r="3705" spans="1:25">
      <c r="A3705" s="426">
        <f>'Page 1 - General Information'!$G$12</f>
        <v>113362403</v>
      </c>
      <c r="B3705" s="426" t="str">
        <f>'Page 1 - General Information'!$G$16</f>
        <v>2562</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0</v>
      </c>
      <c r="R3705" s="426"/>
      <c r="S3705" s="426" t="s">
        <v>7764</v>
      </c>
      <c r="T3705" s="426"/>
      <c r="U3705" s="426"/>
      <c r="V3705" s="426"/>
      <c r="W3705" s="426"/>
      <c r="X3705" s="491">
        <v>30</v>
      </c>
      <c r="Y3705" s="491">
        <v>92</v>
      </c>
    </row>
    <row r="3706" spans="1:25">
      <c r="A3706" s="426">
        <f>'Page 1 - General Information'!$G$12</f>
        <v>113362403</v>
      </c>
      <c r="B3706" s="426" t="str">
        <f>'Page 1 - General Information'!$G$16</f>
        <v>2562</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c r="A3707" s="426">
        <f>'Page 1 - General Information'!$G$12</f>
        <v>113362403</v>
      </c>
      <c r="B3707" s="426" t="str">
        <f>'Page 1 - General Information'!$G$16</f>
        <v>2562</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c r="A3708" s="426">
        <f>'Page 1 - General Information'!$G$12</f>
        <v>113362403</v>
      </c>
      <c r="B3708" s="426" t="str">
        <f>'Page 1 - General Information'!$G$16</f>
        <v>2562</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c r="A3709" s="426">
        <f>'Page 1 - General Information'!$G$12</f>
        <v>113362403</v>
      </c>
      <c r="B3709" s="426" t="str">
        <f>'Page 1 - General Information'!$G$16</f>
        <v>2562</v>
      </c>
      <c r="C3709" s="489" t="s">
        <v>19151</v>
      </c>
      <c r="D3709" s="426"/>
      <c r="E3709" s="426"/>
      <c r="F3709" s="426"/>
      <c r="G3709" s="426"/>
      <c r="H3709" s="426"/>
      <c r="I3709" s="426"/>
      <c r="J3709" s="426"/>
      <c r="K3709" s="426"/>
      <c r="L3709" s="426"/>
      <c r="M3709" s="426"/>
      <c r="N3709" s="426" t="s">
        <v>4157</v>
      </c>
      <c r="O3709" s="490">
        <f>INDEX('Page 2 - Team Information'!$K$14:$AP$184,Y3709,X3709)</f>
        <v>1</v>
      </c>
      <c r="P3709" s="426"/>
      <c r="Q3709" s="426"/>
      <c r="R3709" s="426"/>
      <c r="S3709" s="426" t="s">
        <v>7768</v>
      </c>
      <c r="T3709" s="426"/>
      <c r="U3709" s="426"/>
      <c r="V3709" s="426"/>
      <c r="W3709" s="426"/>
      <c r="X3709" s="491">
        <v>25</v>
      </c>
      <c r="Y3709" s="491">
        <v>93</v>
      </c>
    </row>
    <row r="3710" spans="1:25">
      <c r="A3710" s="426">
        <f>'Page 1 - General Information'!$G$12</f>
        <v>113362403</v>
      </c>
      <c r="B3710" s="426" t="str">
        <f>'Page 1 - General Information'!$G$16</f>
        <v>2562</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c r="A3711" s="426">
        <f>'Page 1 - General Information'!$G$12</f>
        <v>113362403</v>
      </c>
      <c r="B3711" s="426" t="str">
        <f>'Page 1 - General Information'!$G$16</f>
        <v>2562</v>
      </c>
      <c r="C3711" s="489" t="s">
        <v>19151</v>
      </c>
      <c r="D3711" s="426"/>
      <c r="E3711" s="426"/>
      <c r="F3711" s="426"/>
      <c r="G3711" s="426"/>
      <c r="H3711" s="426"/>
      <c r="I3711" s="426"/>
      <c r="J3711" s="426"/>
      <c r="K3711" s="426"/>
      <c r="L3711" s="426"/>
      <c r="M3711" s="426"/>
      <c r="N3711" s="426" t="s">
        <v>4157</v>
      </c>
      <c r="O3711" s="490">
        <f>INDEX('Page 2 - Team Information'!$K$14:$AP$184,Y3711,X3711)</f>
        <v>0</v>
      </c>
      <c r="P3711" s="426"/>
      <c r="Q3711" s="426"/>
      <c r="R3711" s="426"/>
      <c r="S3711" s="426" t="s">
        <v>7770</v>
      </c>
      <c r="T3711" s="426"/>
      <c r="U3711" s="426"/>
      <c r="V3711" s="426"/>
      <c r="W3711" s="426"/>
      <c r="X3711" s="491">
        <v>27</v>
      </c>
      <c r="Y3711" s="491">
        <v>93</v>
      </c>
    </row>
    <row r="3712" spans="1:25">
      <c r="A3712" s="426">
        <f>'Page 1 - General Information'!$G$12</f>
        <v>113362403</v>
      </c>
      <c r="B3712" s="426" t="str">
        <f>'Page 1 - General Information'!$G$16</f>
        <v>2562</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0</v>
      </c>
      <c r="R3712" s="426"/>
      <c r="S3712" s="426" t="s">
        <v>7771</v>
      </c>
      <c r="T3712" s="426"/>
      <c r="U3712" s="426"/>
      <c r="V3712" s="426"/>
      <c r="W3712" s="426"/>
      <c r="X3712" s="491">
        <v>29</v>
      </c>
      <c r="Y3712" s="491">
        <v>93</v>
      </c>
    </row>
    <row r="3713" spans="1:25">
      <c r="A3713" s="426">
        <f>'Page 1 - General Information'!$G$12</f>
        <v>113362403</v>
      </c>
      <c r="B3713" s="426" t="str">
        <f>'Page 1 - General Information'!$G$16</f>
        <v>2562</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0</v>
      </c>
      <c r="R3713" s="426"/>
      <c r="S3713" s="426" t="s">
        <v>7772</v>
      </c>
      <c r="T3713" s="426"/>
      <c r="U3713" s="426"/>
      <c r="V3713" s="426"/>
      <c r="W3713" s="426"/>
      <c r="X3713" s="491">
        <v>30</v>
      </c>
      <c r="Y3713" s="491">
        <v>93</v>
      </c>
    </row>
    <row r="3714" spans="1:25">
      <c r="A3714" s="426">
        <f>'Page 1 - General Information'!$G$12</f>
        <v>113362403</v>
      </c>
      <c r="B3714" s="426" t="str">
        <f>'Page 1 - General Information'!$G$16</f>
        <v>2562</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c r="A3715" s="426">
        <f>'Page 1 - General Information'!$G$12</f>
        <v>113362403</v>
      </c>
      <c r="B3715" s="426" t="str">
        <f>'Page 1 - General Information'!$G$16</f>
        <v>2562</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c r="A3716" s="426">
        <f>'Page 1 - General Information'!$G$12</f>
        <v>113362403</v>
      </c>
      <c r="B3716" s="426" t="str">
        <f>'Page 1 - General Information'!$G$16</f>
        <v>2562</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c r="A3717" s="426">
        <f>'Page 1 - General Information'!$G$12</f>
        <v>113362403</v>
      </c>
      <c r="B3717" s="426" t="str">
        <f>'Page 1 - General Information'!$G$16</f>
        <v>2562</v>
      </c>
      <c r="C3717" s="489" t="s">
        <v>19151</v>
      </c>
      <c r="D3717" s="426"/>
      <c r="E3717" s="426"/>
      <c r="F3717" s="426"/>
      <c r="G3717" s="426"/>
      <c r="H3717" s="426"/>
      <c r="I3717" s="426"/>
      <c r="J3717" s="426"/>
      <c r="K3717" s="426"/>
      <c r="L3717" s="426"/>
      <c r="M3717" s="426"/>
      <c r="N3717" s="426" t="s">
        <v>4157</v>
      </c>
      <c r="O3717" s="490">
        <f>INDEX('Page 2 - Team Information'!$K$14:$AP$184,Y3717,X3717)</f>
        <v>0</v>
      </c>
      <c r="P3717" s="426"/>
      <c r="Q3717" s="426"/>
      <c r="R3717" s="426"/>
      <c r="S3717" s="426" t="s">
        <v>7776</v>
      </c>
      <c r="T3717" s="426"/>
      <c r="U3717" s="426"/>
      <c r="V3717" s="426"/>
      <c r="W3717" s="426"/>
      <c r="X3717" s="491">
        <v>25</v>
      </c>
      <c r="Y3717" s="491">
        <v>94</v>
      </c>
    </row>
    <row r="3718" spans="1:25">
      <c r="A3718" s="426">
        <f>'Page 1 - General Information'!$G$12</f>
        <v>113362403</v>
      </c>
      <c r="B3718" s="426" t="str">
        <f>'Page 1 - General Information'!$G$16</f>
        <v>2562</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c r="A3719" s="426">
        <f>'Page 1 - General Information'!$G$12</f>
        <v>113362403</v>
      </c>
      <c r="B3719" s="426" t="str">
        <f>'Page 1 - General Information'!$G$16</f>
        <v>2562</v>
      </c>
      <c r="C3719" s="489" t="s">
        <v>19151</v>
      </c>
      <c r="D3719" s="426"/>
      <c r="E3719" s="426"/>
      <c r="F3719" s="426"/>
      <c r="G3719" s="426"/>
      <c r="H3719" s="426"/>
      <c r="I3719" s="426"/>
      <c r="J3719" s="426"/>
      <c r="K3719" s="426"/>
      <c r="L3719" s="426"/>
      <c r="M3719" s="426"/>
      <c r="N3719" s="426" t="s">
        <v>4157</v>
      </c>
      <c r="O3719" s="490">
        <f>INDEX('Page 2 - Team Information'!$K$14:$AP$184,Y3719,X3719)</f>
        <v>0</v>
      </c>
      <c r="P3719" s="426"/>
      <c r="Q3719" s="426"/>
      <c r="R3719" s="426"/>
      <c r="S3719" s="426" t="s">
        <v>7778</v>
      </c>
      <c r="T3719" s="426"/>
      <c r="U3719" s="426"/>
      <c r="V3719" s="426"/>
      <c r="W3719" s="426"/>
      <c r="X3719" s="491">
        <v>27</v>
      </c>
      <c r="Y3719" s="491">
        <v>94</v>
      </c>
    </row>
    <row r="3720" spans="1:25">
      <c r="A3720" s="426">
        <f>'Page 1 - General Information'!$G$12</f>
        <v>113362403</v>
      </c>
      <c r="B3720" s="426" t="str">
        <f>'Page 1 - General Information'!$G$16</f>
        <v>2562</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0</v>
      </c>
      <c r="R3720" s="426"/>
      <c r="S3720" s="426" t="s">
        <v>7779</v>
      </c>
      <c r="T3720" s="426"/>
      <c r="U3720" s="426"/>
      <c r="V3720" s="426"/>
      <c r="W3720" s="426"/>
      <c r="X3720" s="491">
        <v>29</v>
      </c>
      <c r="Y3720" s="491">
        <v>94</v>
      </c>
    </row>
    <row r="3721" spans="1:25">
      <c r="A3721" s="426">
        <f>'Page 1 - General Information'!$G$12</f>
        <v>113362403</v>
      </c>
      <c r="B3721" s="426" t="str">
        <f>'Page 1 - General Information'!$G$16</f>
        <v>2562</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0</v>
      </c>
      <c r="R3721" s="426"/>
      <c r="S3721" s="426" t="s">
        <v>7780</v>
      </c>
      <c r="T3721" s="426"/>
      <c r="U3721" s="426"/>
      <c r="V3721" s="426"/>
      <c r="W3721" s="426"/>
      <c r="X3721" s="491">
        <v>30</v>
      </c>
      <c r="Y3721" s="491">
        <v>94</v>
      </c>
    </row>
    <row r="3722" spans="1:25">
      <c r="A3722" s="426">
        <f>'Page 1 - General Information'!$G$12</f>
        <v>113362403</v>
      </c>
      <c r="B3722" s="426" t="str">
        <f>'Page 1 - General Information'!$G$16</f>
        <v>2562</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c r="A3723" s="426">
        <f>'Page 1 - General Information'!$G$12</f>
        <v>113362403</v>
      </c>
      <c r="B3723" s="426" t="str">
        <f>'Page 1 - General Information'!$G$16</f>
        <v>2562</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c r="A3724" s="426">
        <f>'Page 1 - General Information'!$G$12</f>
        <v>113362403</v>
      </c>
      <c r="B3724" s="426" t="str">
        <f>'Page 1 - General Information'!$G$16</f>
        <v>2562</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c r="A3725" s="426">
        <f>'Page 1 - General Information'!$G$12</f>
        <v>113362403</v>
      </c>
      <c r="B3725" s="426" t="str">
        <f>'Page 1 - General Information'!$G$16</f>
        <v>2562</v>
      </c>
      <c r="C3725" s="489" t="s">
        <v>19151</v>
      </c>
      <c r="D3725" s="426"/>
      <c r="E3725" s="426"/>
      <c r="F3725" s="426"/>
      <c r="G3725" s="426"/>
      <c r="H3725" s="426"/>
      <c r="I3725" s="426"/>
      <c r="J3725" s="426"/>
      <c r="K3725" s="426"/>
      <c r="L3725" s="426"/>
      <c r="M3725" s="426"/>
      <c r="N3725" s="426" t="s">
        <v>4157</v>
      </c>
      <c r="O3725" s="490">
        <f>INDEX('Page 2 - Team Information'!$K$14:$AP$184,Y3725,X3725)</f>
        <v>0</v>
      </c>
      <c r="P3725" s="426"/>
      <c r="Q3725" s="426"/>
      <c r="R3725" s="426"/>
      <c r="S3725" s="426" t="s">
        <v>7784</v>
      </c>
      <c r="T3725" s="426"/>
      <c r="U3725" s="426"/>
      <c r="V3725" s="426"/>
      <c r="W3725" s="426"/>
      <c r="X3725" s="491">
        <v>25</v>
      </c>
      <c r="Y3725" s="491">
        <v>95</v>
      </c>
    </row>
    <row r="3726" spans="1:25">
      <c r="A3726" s="426">
        <f>'Page 1 - General Information'!$G$12</f>
        <v>113362403</v>
      </c>
      <c r="B3726" s="426" t="str">
        <f>'Page 1 - General Information'!$G$16</f>
        <v>2562</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c r="A3727" s="426">
        <f>'Page 1 - General Information'!$G$12</f>
        <v>113362403</v>
      </c>
      <c r="B3727" s="426" t="str">
        <f>'Page 1 - General Information'!$G$16</f>
        <v>2562</v>
      </c>
      <c r="C3727" s="489" t="s">
        <v>19151</v>
      </c>
      <c r="D3727" s="426"/>
      <c r="E3727" s="426"/>
      <c r="F3727" s="426"/>
      <c r="G3727" s="426"/>
      <c r="H3727" s="426"/>
      <c r="I3727" s="426"/>
      <c r="J3727" s="426"/>
      <c r="K3727" s="426"/>
      <c r="L3727" s="426"/>
      <c r="M3727" s="426"/>
      <c r="N3727" s="426" t="s">
        <v>4157</v>
      </c>
      <c r="O3727" s="490">
        <f>INDEX('Page 2 - Team Information'!$K$14:$AP$184,Y3727,X3727)</f>
        <v>0</v>
      </c>
      <c r="P3727" s="426"/>
      <c r="Q3727" s="426"/>
      <c r="R3727" s="426"/>
      <c r="S3727" s="426" t="s">
        <v>7786</v>
      </c>
      <c r="T3727" s="426"/>
      <c r="U3727" s="426"/>
      <c r="V3727" s="426"/>
      <c r="W3727" s="426"/>
      <c r="X3727" s="491">
        <v>27</v>
      </c>
      <c r="Y3727" s="491">
        <v>95</v>
      </c>
    </row>
    <row r="3728" spans="1:25">
      <c r="A3728" s="426">
        <f>'Page 1 - General Information'!$G$12</f>
        <v>113362403</v>
      </c>
      <c r="B3728" s="426" t="str">
        <f>'Page 1 - General Information'!$G$16</f>
        <v>2562</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0</v>
      </c>
      <c r="R3728" s="426"/>
      <c r="S3728" s="426" t="s">
        <v>7787</v>
      </c>
      <c r="T3728" s="426"/>
      <c r="U3728" s="426"/>
      <c r="V3728" s="426"/>
      <c r="W3728" s="426"/>
      <c r="X3728" s="491">
        <v>29</v>
      </c>
      <c r="Y3728" s="491">
        <v>95</v>
      </c>
    </row>
    <row r="3729" spans="1:25">
      <c r="A3729" s="426">
        <f>'Page 1 - General Information'!$G$12</f>
        <v>113362403</v>
      </c>
      <c r="B3729" s="426" t="str">
        <f>'Page 1 - General Information'!$G$16</f>
        <v>2562</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0</v>
      </c>
      <c r="R3729" s="426"/>
      <c r="S3729" s="426" t="s">
        <v>7788</v>
      </c>
      <c r="T3729" s="426"/>
      <c r="U3729" s="426"/>
      <c r="V3729" s="426"/>
      <c r="W3729" s="426"/>
      <c r="X3729" s="491">
        <v>30</v>
      </c>
      <c r="Y3729" s="491">
        <v>95</v>
      </c>
    </row>
    <row r="3730" spans="1:25">
      <c r="A3730" s="426">
        <f>'Page 1 - General Information'!$G$12</f>
        <v>113362403</v>
      </c>
      <c r="B3730" s="426" t="str">
        <f>'Page 1 - General Information'!$G$16</f>
        <v>2562</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c r="A3731" s="426">
        <f>'Page 1 - General Information'!$G$12</f>
        <v>113362403</v>
      </c>
      <c r="B3731" s="426" t="str">
        <f>'Page 1 - General Information'!$G$16</f>
        <v>2562</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c r="A3732" s="426">
        <f>'Page 1 - General Information'!$G$12</f>
        <v>113362403</v>
      </c>
      <c r="B3732" s="426" t="str">
        <f>'Page 1 - General Information'!$G$16</f>
        <v>2562</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c r="A3733" s="426">
        <f>'Page 1 - General Information'!$G$12</f>
        <v>113362403</v>
      </c>
      <c r="B3733" s="426" t="str">
        <f>'Page 1 - General Information'!$G$16</f>
        <v>2562</v>
      </c>
      <c r="C3733" s="489" t="s">
        <v>19151</v>
      </c>
      <c r="D3733" s="426"/>
      <c r="E3733" s="426"/>
      <c r="F3733" s="426"/>
      <c r="G3733" s="426"/>
      <c r="H3733" s="426"/>
      <c r="I3733" s="426"/>
      <c r="J3733" s="426"/>
      <c r="K3733" s="426"/>
      <c r="L3733" s="426"/>
      <c r="M3733" s="426"/>
      <c r="N3733" s="426" t="s">
        <v>4157</v>
      </c>
      <c r="O3733" s="490">
        <f>INDEX('Page 2 - Team Information'!$K$14:$AP$184,Y3733,X3733)</f>
        <v>1</v>
      </c>
      <c r="P3733" s="426"/>
      <c r="Q3733" s="426"/>
      <c r="R3733" s="426"/>
      <c r="S3733" s="426" t="s">
        <v>7792</v>
      </c>
      <c r="T3733" s="426"/>
      <c r="U3733" s="426"/>
      <c r="V3733" s="426"/>
      <c r="W3733" s="426"/>
      <c r="X3733" s="491">
        <v>25</v>
      </c>
      <c r="Y3733" s="491">
        <v>96</v>
      </c>
    </row>
    <row r="3734" spans="1:25">
      <c r="A3734" s="426">
        <f>'Page 1 - General Information'!$G$12</f>
        <v>113362403</v>
      </c>
      <c r="B3734" s="426" t="str">
        <f>'Page 1 - General Information'!$G$16</f>
        <v>2562</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c r="A3735" s="426">
        <f>'Page 1 - General Information'!$G$12</f>
        <v>113362403</v>
      </c>
      <c r="B3735" s="426" t="str">
        <f>'Page 1 - General Information'!$G$16</f>
        <v>2562</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c r="A3736" s="426">
        <f>'Page 1 - General Information'!$G$12</f>
        <v>113362403</v>
      </c>
      <c r="B3736" s="426" t="str">
        <f>'Page 1 - General Information'!$G$16</f>
        <v>2562</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0</v>
      </c>
      <c r="R3736" s="426"/>
      <c r="S3736" s="426" t="s">
        <v>7795</v>
      </c>
      <c r="T3736" s="426"/>
      <c r="U3736" s="426"/>
      <c r="V3736" s="426"/>
      <c r="W3736" s="426"/>
      <c r="X3736" s="491">
        <v>29</v>
      </c>
      <c r="Y3736" s="491">
        <v>96</v>
      </c>
    </row>
    <row r="3737" spans="1:25">
      <c r="A3737" s="426">
        <f>'Page 1 - General Information'!$G$12</f>
        <v>113362403</v>
      </c>
      <c r="B3737" s="426" t="str">
        <f>'Page 1 - General Information'!$G$16</f>
        <v>2562</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0</v>
      </c>
      <c r="R3737" s="426"/>
      <c r="S3737" s="426" t="s">
        <v>7796</v>
      </c>
      <c r="T3737" s="426"/>
      <c r="U3737" s="426"/>
      <c r="V3737" s="426"/>
      <c r="W3737" s="426"/>
      <c r="X3737" s="491">
        <v>30</v>
      </c>
      <c r="Y3737" s="491">
        <v>96</v>
      </c>
    </row>
    <row r="3738" spans="1:25">
      <c r="A3738" s="426">
        <f>'Page 1 - General Information'!$G$12</f>
        <v>113362403</v>
      </c>
      <c r="B3738" s="426" t="str">
        <f>'Page 1 - General Information'!$G$16</f>
        <v>2562</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c r="A3739" s="426">
        <f>'Page 1 - General Information'!$G$12</f>
        <v>113362403</v>
      </c>
      <c r="B3739" s="426" t="str">
        <f>'Page 1 - General Information'!$G$16</f>
        <v>2562</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c r="A3740" s="426">
        <f>'Page 1 - General Information'!$G$12</f>
        <v>113362403</v>
      </c>
      <c r="B3740" s="426" t="str">
        <f>'Page 1 - General Information'!$G$16</f>
        <v>2562</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c r="A3741" s="426">
        <f>'Page 1 - General Information'!$G$12</f>
        <v>113362403</v>
      </c>
      <c r="B3741" s="426" t="str">
        <f>'Page 1 - General Information'!$G$16</f>
        <v>2562</v>
      </c>
      <c r="C3741" s="489" t="s">
        <v>19151</v>
      </c>
      <c r="D3741" s="426"/>
      <c r="E3741" s="426"/>
      <c r="F3741" s="426"/>
      <c r="G3741" s="426"/>
      <c r="H3741" s="426"/>
      <c r="I3741" s="426"/>
      <c r="J3741" s="426"/>
      <c r="K3741" s="426"/>
      <c r="L3741" s="426"/>
      <c r="M3741" s="426"/>
      <c r="N3741" s="426" t="s">
        <v>4157</v>
      </c>
      <c r="O3741" s="490">
        <f>INDEX('Page 2 - Team Information'!$K$14:$AP$184,Y3741,X3741)</f>
        <v>0</v>
      </c>
      <c r="P3741" s="426"/>
      <c r="Q3741" s="426"/>
      <c r="R3741" s="426"/>
      <c r="S3741" s="426" t="s">
        <v>7800</v>
      </c>
      <c r="T3741" s="426"/>
      <c r="U3741" s="426"/>
      <c r="V3741" s="426"/>
      <c r="W3741" s="426"/>
      <c r="X3741" s="491">
        <v>25</v>
      </c>
      <c r="Y3741" s="491">
        <v>97</v>
      </c>
    </row>
    <row r="3742" spans="1:25">
      <c r="A3742" s="426">
        <f>'Page 1 - General Information'!$G$12</f>
        <v>113362403</v>
      </c>
      <c r="B3742" s="426" t="str">
        <f>'Page 1 - General Information'!$G$16</f>
        <v>2562</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c r="A3743" s="426">
        <f>'Page 1 - General Information'!$G$12</f>
        <v>113362403</v>
      </c>
      <c r="B3743" s="426" t="str">
        <f>'Page 1 - General Information'!$G$16</f>
        <v>2562</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c r="A3744" s="426">
        <f>'Page 1 - General Information'!$G$12</f>
        <v>113362403</v>
      </c>
      <c r="B3744" s="426" t="str">
        <f>'Page 1 - General Information'!$G$16</f>
        <v>2562</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0</v>
      </c>
      <c r="R3744" s="426"/>
      <c r="S3744" s="426" t="s">
        <v>7803</v>
      </c>
      <c r="T3744" s="426"/>
      <c r="U3744" s="426"/>
      <c r="V3744" s="426"/>
      <c r="W3744" s="426"/>
      <c r="X3744" s="491">
        <v>29</v>
      </c>
      <c r="Y3744" s="491">
        <v>97</v>
      </c>
    </row>
    <row r="3745" spans="1:25">
      <c r="A3745" s="426">
        <f>'Page 1 - General Information'!$G$12</f>
        <v>113362403</v>
      </c>
      <c r="B3745" s="426" t="str">
        <f>'Page 1 - General Information'!$G$16</f>
        <v>2562</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0</v>
      </c>
      <c r="R3745" s="426"/>
      <c r="S3745" s="426" t="s">
        <v>7804</v>
      </c>
      <c r="T3745" s="426"/>
      <c r="U3745" s="426"/>
      <c r="V3745" s="426"/>
      <c r="W3745" s="426"/>
      <c r="X3745" s="491">
        <v>30</v>
      </c>
      <c r="Y3745" s="491">
        <v>97</v>
      </c>
    </row>
    <row r="3746" spans="1:25">
      <c r="A3746" s="426">
        <f>'Page 1 - General Information'!$G$12</f>
        <v>113362403</v>
      </c>
      <c r="B3746" s="426" t="str">
        <f>'Page 1 - General Information'!$G$16</f>
        <v>2562</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c r="A3747" s="426">
        <f>'Page 1 - General Information'!$G$12</f>
        <v>113362403</v>
      </c>
      <c r="B3747" s="426" t="str">
        <f>'Page 1 - General Information'!$G$16</f>
        <v>2562</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c r="A3748" s="426">
        <f>'Page 1 - General Information'!$G$12</f>
        <v>113362403</v>
      </c>
      <c r="B3748" s="426" t="str">
        <f>'Page 1 - General Information'!$G$16</f>
        <v>2562</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c r="A3749" s="426">
        <f>'Page 1 - General Information'!$G$12</f>
        <v>113362403</v>
      </c>
      <c r="B3749" s="426" t="str">
        <f>'Page 1 - General Information'!$G$16</f>
        <v>2562</v>
      </c>
      <c r="C3749" s="489" t="s">
        <v>19151</v>
      </c>
      <c r="D3749" s="426"/>
      <c r="E3749" s="426"/>
      <c r="F3749" s="426"/>
      <c r="G3749" s="426"/>
      <c r="H3749" s="426"/>
      <c r="I3749" s="426"/>
      <c r="J3749" s="426"/>
      <c r="K3749" s="426"/>
      <c r="L3749" s="426"/>
      <c r="M3749" s="426"/>
      <c r="N3749" s="426" t="s">
        <v>4157</v>
      </c>
      <c r="O3749" s="490">
        <f>INDEX('Page 2 - Team Information'!$K$14:$AP$184,Y3749,X3749)</f>
        <v>1</v>
      </c>
      <c r="P3749" s="426"/>
      <c r="Q3749" s="426"/>
      <c r="R3749" s="426"/>
      <c r="S3749" s="426" t="s">
        <v>7808</v>
      </c>
      <c r="T3749" s="426"/>
      <c r="U3749" s="426"/>
      <c r="V3749" s="426"/>
      <c r="W3749" s="426"/>
      <c r="X3749" s="491">
        <v>25</v>
      </c>
      <c r="Y3749" s="491">
        <v>98</v>
      </c>
    </row>
    <row r="3750" spans="1:25">
      <c r="A3750" s="426">
        <f>'Page 1 - General Information'!$G$12</f>
        <v>113362403</v>
      </c>
      <c r="B3750" s="426" t="str">
        <f>'Page 1 - General Information'!$G$16</f>
        <v>2562</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c r="A3751" s="426">
        <f>'Page 1 - General Information'!$G$12</f>
        <v>113362403</v>
      </c>
      <c r="B3751" s="426" t="str">
        <f>'Page 1 - General Information'!$G$16</f>
        <v>2562</v>
      </c>
      <c r="C3751" s="489" t="s">
        <v>19151</v>
      </c>
      <c r="D3751" s="426"/>
      <c r="E3751" s="426"/>
      <c r="F3751" s="426"/>
      <c r="G3751" s="426"/>
      <c r="H3751" s="426"/>
      <c r="I3751" s="426"/>
      <c r="J3751" s="426"/>
      <c r="K3751" s="426"/>
      <c r="L3751" s="426"/>
      <c r="M3751" s="426"/>
      <c r="N3751" s="426" t="s">
        <v>4157</v>
      </c>
      <c r="O3751" s="490">
        <f>INDEX('Page 2 - Team Information'!$K$14:$AP$184,Y3751,X3751)</f>
        <v>0</v>
      </c>
      <c r="P3751" s="426"/>
      <c r="Q3751" s="426"/>
      <c r="R3751" s="426"/>
      <c r="S3751" s="426" t="s">
        <v>7810</v>
      </c>
      <c r="T3751" s="426"/>
      <c r="U3751" s="426"/>
      <c r="V3751" s="426"/>
      <c r="W3751" s="426"/>
      <c r="X3751" s="491">
        <v>27</v>
      </c>
      <c r="Y3751" s="491">
        <v>98</v>
      </c>
    </row>
    <row r="3752" spans="1:25">
      <c r="A3752" s="426">
        <f>'Page 1 - General Information'!$G$12</f>
        <v>113362403</v>
      </c>
      <c r="B3752" s="426" t="str">
        <f>'Page 1 - General Information'!$G$16</f>
        <v>2562</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0</v>
      </c>
      <c r="R3752" s="426"/>
      <c r="S3752" s="426" t="s">
        <v>7811</v>
      </c>
      <c r="T3752" s="426"/>
      <c r="U3752" s="426"/>
      <c r="V3752" s="426"/>
      <c r="W3752" s="426"/>
      <c r="X3752" s="491">
        <v>29</v>
      </c>
      <c r="Y3752" s="491">
        <v>98</v>
      </c>
    </row>
    <row r="3753" spans="1:25">
      <c r="A3753" s="426">
        <f>'Page 1 - General Information'!$G$12</f>
        <v>113362403</v>
      </c>
      <c r="B3753" s="426" t="str">
        <f>'Page 1 - General Information'!$G$16</f>
        <v>2562</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0</v>
      </c>
      <c r="R3753" s="426"/>
      <c r="S3753" s="426" t="s">
        <v>7812</v>
      </c>
      <c r="T3753" s="426"/>
      <c r="U3753" s="426"/>
      <c r="V3753" s="426"/>
      <c r="W3753" s="426"/>
      <c r="X3753" s="491">
        <v>30</v>
      </c>
      <c r="Y3753" s="491">
        <v>98</v>
      </c>
    </row>
    <row r="3754" spans="1:25">
      <c r="A3754" s="426">
        <f>'Page 1 - General Information'!$G$12</f>
        <v>113362403</v>
      </c>
      <c r="B3754" s="426" t="str">
        <f>'Page 1 - General Information'!$G$16</f>
        <v>2562</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c r="A3755" s="426">
        <f>'Page 1 - General Information'!$G$12</f>
        <v>113362403</v>
      </c>
      <c r="B3755" s="426" t="str">
        <f>'Page 1 - General Information'!$G$16</f>
        <v>2562</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c r="A3756" s="426">
        <f>'Page 1 - General Information'!$G$12</f>
        <v>113362403</v>
      </c>
      <c r="B3756" s="426" t="str">
        <f>'Page 1 - General Information'!$G$16</f>
        <v>2562</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c r="A3757" s="426">
        <f>'Page 1 - General Information'!$G$12</f>
        <v>113362403</v>
      </c>
      <c r="B3757" s="426" t="str">
        <f>'Page 1 - General Information'!$G$16</f>
        <v>2562</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c r="A3758" s="426">
        <f>'Page 1 - General Information'!$G$12</f>
        <v>113362403</v>
      </c>
      <c r="B3758" s="426" t="str">
        <f>'Page 1 - General Information'!$G$16</f>
        <v>2562</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c r="A3759" s="426">
        <f>'Page 1 - General Information'!$G$12</f>
        <v>113362403</v>
      </c>
      <c r="B3759" s="426" t="str">
        <f>'Page 1 - General Information'!$G$16</f>
        <v>2562</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c r="A3760" s="426">
        <f>'Page 1 - General Information'!$G$12</f>
        <v>113362403</v>
      </c>
      <c r="B3760" s="426" t="str">
        <f>'Page 1 - General Information'!$G$16</f>
        <v>2562</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c r="A3761" s="426">
        <f>'Page 1 - General Information'!$G$12</f>
        <v>113362403</v>
      </c>
      <c r="B3761" s="426" t="str">
        <f>'Page 1 - General Information'!$G$16</f>
        <v>2562</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c r="A3762" s="426">
        <f>'Page 1 - General Information'!$G$12</f>
        <v>113362403</v>
      </c>
      <c r="B3762" s="426" t="str">
        <f>'Page 1 - General Information'!$G$16</f>
        <v>2562</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c r="A3763" s="426">
        <f>'Page 1 - General Information'!$G$12</f>
        <v>113362403</v>
      </c>
      <c r="B3763" s="426" t="str">
        <f>'Page 1 - General Information'!$G$16</f>
        <v>2562</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c r="A3764" s="426">
        <f>'Page 1 - General Information'!$G$12</f>
        <v>113362403</v>
      </c>
      <c r="B3764" s="426" t="str">
        <f>'Page 1 - General Information'!$G$16</f>
        <v>2562</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c r="A3765" s="426">
        <f>'Page 1 - General Information'!$G$12</f>
        <v>113362403</v>
      </c>
      <c r="B3765" s="426" t="str">
        <f>'Page 1 - General Information'!$G$16</f>
        <v>2562</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c r="A3766" s="426">
        <f>'Page 1 - General Information'!$G$12</f>
        <v>113362403</v>
      </c>
      <c r="B3766" s="426" t="str">
        <f>'Page 1 - General Information'!$G$16</f>
        <v>2562</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c r="A3767" s="426">
        <f>'Page 1 - General Information'!$G$12</f>
        <v>113362403</v>
      </c>
      <c r="B3767" s="426" t="str">
        <f>'Page 1 - General Information'!$G$16</f>
        <v>2562</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c r="A3768" s="426">
        <f>'Page 1 - General Information'!$G$12</f>
        <v>113362403</v>
      </c>
      <c r="B3768" s="426" t="str">
        <f>'Page 1 - General Information'!$G$16</f>
        <v>2562</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c r="A3769" s="426">
        <f>'Page 1 - General Information'!$G$12</f>
        <v>113362403</v>
      </c>
      <c r="B3769" s="426" t="str">
        <f>'Page 1 - General Information'!$G$16</f>
        <v>2562</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c r="A3770" s="426">
        <f>'Page 1 - General Information'!$G$12</f>
        <v>113362403</v>
      </c>
      <c r="B3770" s="426" t="str">
        <f>'Page 1 - General Information'!$G$16</f>
        <v>2562</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c r="A3771" s="426">
        <f>'Page 1 - General Information'!$G$12</f>
        <v>113362403</v>
      </c>
      <c r="B3771" s="426" t="str">
        <f>'Page 1 - General Information'!$G$16</f>
        <v>2562</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c r="A3772" s="426">
        <f>'Page 1 - General Information'!$G$12</f>
        <v>113362403</v>
      </c>
      <c r="B3772" s="426" t="str">
        <f>'Page 1 - General Information'!$G$16</f>
        <v>2562</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c r="A3773" s="426">
        <f>'Page 1 - General Information'!$G$12</f>
        <v>113362403</v>
      </c>
      <c r="B3773" s="426" t="str">
        <f>'Page 1 - General Information'!$G$16</f>
        <v>2562</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c r="A3774" s="426">
        <f>'Page 1 - General Information'!$G$12</f>
        <v>113362403</v>
      </c>
      <c r="B3774" s="426" t="str">
        <f>'Page 1 - General Information'!$G$16</f>
        <v>2562</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c r="A3775" s="426">
        <f>'Page 1 - General Information'!$G$12</f>
        <v>113362403</v>
      </c>
      <c r="B3775" s="426" t="str">
        <f>'Page 1 - General Information'!$G$16</f>
        <v>2562</v>
      </c>
      <c r="C3775" s="489" t="s">
        <v>19151</v>
      </c>
      <c r="D3775" s="426"/>
      <c r="E3775" s="426"/>
      <c r="F3775" s="426"/>
      <c r="G3775" s="426"/>
      <c r="H3775" s="426"/>
      <c r="I3775" s="426"/>
      <c r="J3775" s="426"/>
      <c r="K3775" s="426"/>
      <c r="L3775" s="426"/>
      <c r="M3775" s="426"/>
      <c r="N3775" s="426" t="s">
        <v>4157</v>
      </c>
      <c r="O3775" s="490">
        <f>INDEX('Page 2 - Team Information'!$K$14:$AP$184,Y3775,X3775)</f>
        <v>0</v>
      </c>
      <c r="P3775" s="426"/>
      <c r="Q3775" s="426"/>
      <c r="R3775" s="426"/>
      <c r="S3775" s="426" t="s">
        <v>7834</v>
      </c>
      <c r="T3775" s="426"/>
      <c r="U3775" s="426"/>
      <c r="V3775" s="426"/>
      <c r="W3775" s="426"/>
      <c r="X3775" s="491">
        <v>27</v>
      </c>
      <c r="Y3775" s="491">
        <v>101</v>
      </c>
    </row>
    <row r="3776" spans="1:25">
      <c r="A3776" s="426">
        <f>'Page 1 - General Information'!$G$12</f>
        <v>113362403</v>
      </c>
      <c r="B3776" s="426" t="str">
        <f>'Page 1 - General Information'!$G$16</f>
        <v>2562</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0</v>
      </c>
      <c r="R3776" s="426"/>
      <c r="S3776" s="426" t="s">
        <v>7835</v>
      </c>
      <c r="T3776" s="426"/>
      <c r="U3776" s="426"/>
      <c r="V3776" s="426"/>
      <c r="W3776" s="426"/>
      <c r="X3776" s="491">
        <v>29</v>
      </c>
      <c r="Y3776" s="491">
        <v>101</v>
      </c>
    </row>
    <row r="3777" spans="1:25">
      <c r="A3777" s="426">
        <f>'Page 1 - General Information'!$G$12</f>
        <v>113362403</v>
      </c>
      <c r="B3777" s="426" t="str">
        <f>'Page 1 - General Information'!$G$16</f>
        <v>2562</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0</v>
      </c>
      <c r="R3777" s="426"/>
      <c r="S3777" s="426" t="s">
        <v>7836</v>
      </c>
      <c r="T3777" s="426"/>
      <c r="U3777" s="426"/>
      <c r="V3777" s="426"/>
      <c r="W3777" s="426"/>
      <c r="X3777" s="491">
        <v>30</v>
      </c>
      <c r="Y3777" s="491">
        <v>101</v>
      </c>
    </row>
    <row r="3778" spans="1:25">
      <c r="A3778" s="426">
        <f>'Page 1 - General Information'!$G$12</f>
        <v>113362403</v>
      </c>
      <c r="B3778" s="426" t="str">
        <f>'Page 1 - General Information'!$G$16</f>
        <v>2562</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c r="A3779" s="426">
        <f>'Page 1 - General Information'!$G$12</f>
        <v>113362403</v>
      </c>
      <c r="B3779" s="426" t="str">
        <f>'Page 1 - General Information'!$G$16</f>
        <v>2562</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c r="A3780" s="426">
        <f>'Page 1 - General Information'!$G$12</f>
        <v>113362403</v>
      </c>
      <c r="B3780" s="426" t="str">
        <f>'Page 1 - General Information'!$G$16</f>
        <v>2562</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c r="A3781" s="426">
        <f>'Page 1 - General Information'!$G$12</f>
        <v>113362403</v>
      </c>
      <c r="B3781" s="426" t="str">
        <f>'Page 1 - General Information'!$G$16</f>
        <v>2562</v>
      </c>
      <c r="C3781" s="489" t="s">
        <v>19151</v>
      </c>
      <c r="D3781" s="426"/>
      <c r="E3781" s="426"/>
      <c r="F3781" s="426"/>
      <c r="G3781" s="426"/>
      <c r="H3781" s="426"/>
      <c r="I3781" s="426"/>
      <c r="J3781" s="426"/>
      <c r="K3781" s="426"/>
      <c r="L3781" s="426"/>
      <c r="M3781" s="426"/>
      <c r="N3781" s="426" t="s">
        <v>4157</v>
      </c>
      <c r="O3781" s="490">
        <f>INDEX('Page 2 - Team Information'!$K$14:$AP$184,Y3781,X3781)</f>
        <v>1</v>
      </c>
      <c r="P3781" s="426"/>
      <c r="Q3781" s="426"/>
      <c r="R3781" s="426"/>
      <c r="S3781" s="426" t="s">
        <v>7840</v>
      </c>
      <c r="T3781" s="426"/>
      <c r="U3781" s="426"/>
      <c r="V3781" s="426"/>
      <c r="W3781" s="426"/>
      <c r="X3781" s="491">
        <v>25</v>
      </c>
      <c r="Y3781" s="491">
        <v>102</v>
      </c>
    </row>
    <row r="3782" spans="1:25">
      <c r="A3782" s="426">
        <f>'Page 1 - General Information'!$G$12</f>
        <v>113362403</v>
      </c>
      <c r="B3782" s="426" t="str">
        <f>'Page 1 - General Information'!$G$16</f>
        <v>2562</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c r="A3783" s="426">
        <f>'Page 1 - General Information'!$G$12</f>
        <v>113362403</v>
      </c>
      <c r="B3783" s="426" t="str">
        <f>'Page 1 - General Information'!$G$16</f>
        <v>2562</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c r="A3784" s="426">
        <f>'Page 1 - General Information'!$G$12</f>
        <v>113362403</v>
      </c>
      <c r="B3784" s="426" t="str">
        <f>'Page 1 - General Information'!$G$16</f>
        <v>2562</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0</v>
      </c>
      <c r="R3784" s="426"/>
      <c r="S3784" s="426" t="s">
        <v>7843</v>
      </c>
      <c r="T3784" s="426"/>
      <c r="U3784" s="426"/>
      <c r="V3784" s="426"/>
      <c r="W3784" s="426"/>
      <c r="X3784" s="491">
        <v>29</v>
      </c>
      <c r="Y3784" s="491">
        <v>102</v>
      </c>
    </row>
    <row r="3785" spans="1:25">
      <c r="A3785" s="426">
        <f>'Page 1 - General Information'!$G$12</f>
        <v>113362403</v>
      </c>
      <c r="B3785" s="426" t="str">
        <f>'Page 1 - General Information'!$G$16</f>
        <v>2562</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0</v>
      </c>
      <c r="R3785" s="426"/>
      <c r="S3785" s="426" t="s">
        <v>7844</v>
      </c>
      <c r="T3785" s="426"/>
      <c r="U3785" s="426"/>
      <c r="V3785" s="426"/>
      <c r="W3785" s="426"/>
      <c r="X3785" s="491">
        <v>30</v>
      </c>
      <c r="Y3785" s="491">
        <v>102</v>
      </c>
    </row>
    <row r="3786" spans="1:25">
      <c r="A3786" s="426">
        <f>'Page 1 - General Information'!$G$12</f>
        <v>113362403</v>
      </c>
      <c r="B3786" s="426" t="str">
        <f>'Page 1 - General Information'!$G$16</f>
        <v>2562</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c r="A3787" s="426">
        <f>'Page 1 - General Information'!$G$12</f>
        <v>113362403</v>
      </c>
      <c r="B3787" s="426" t="str">
        <f>'Page 1 - General Information'!$G$16</f>
        <v>2562</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c r="A3788" s="426">
        <f>'Page 1 - General Information'!$G$12</f>
        <v>113362403</v>
      </c>
      <c r="B3788" s="426" t="str">
        <f>'Page 1 - General Information'!$G$16</f>
        <v>2562</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c r="A3789" s="426">
        <f>'Page 1 - General Information'!$G$12</f>
        <v>113362403</v>
      </c>
      <c r="B3789" s="426" t="str">
        <f>'Page 1 - General Information'!$G$16</f>
        <v>2562</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c r="A3790" s="426">
        <f>'Page 1 - General Information'!$G$12</f>
        <v>113362403</v>
      </c>
      <c r="B3790" s="426" t="str">
        <f>'Page 1 - General Information'!$G$16</f>
        <v>2562</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c r="A3791" s="426">
        <f>'Page 1 - General Information'!$G$12</f>
        <v>113362403</v>
      </c>
      <c r="B3791" s="426" t="str">
        <f>'Page 1 - General Information'!$G$16</f>
        <v>2562</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c r="A3792" s="426">
        <f>'Page 1 - General Information'!$G$12</f>
        <v>113362403</v>
      </c>
      <c r="B3792" s="426" t="str">
        <f>'Page 1 - General Information'!$G$16</f>
        <v>2562</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c r="A3793" s="426">
        <f>'Page 1 - General Information'!$G$12</f>
        <v>113362403</v>
      </c>
      <c r="B3793" s="426" t="str">
        <f>'Page 1 - General Information'!$G$16</f>
        <v>2562</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c r="A3794" s="426">
        <f>'Page 1 - General Information'!$G$12</f>
        <v>113362403</v>
      </c>
      <c r="B3794" s="426" t="str">
        <f>'Page 1 - General Information'!$G$16</f>
        <v>2562</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c r="A3795" s="426">
        <f>'Page 1 - General Information'!$G$12</f>
        <v>113362403</v>
      </c>
      <c r="B3795" s="426" t="str">
        <f>'Page 1 - General Information'!$G$16</f>
        <v>2562</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c r="A3796" s="426">
        <f>'Page 1 - General Information'!$G$12</f>
        <v>113362403</v>
      </c>
      <c r="B3796" s="426" t="str">
        <f>'Page 1 - General Information'!$G$16</f>
        <v>2562</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c r="A3797" s="426">
        <f>'Page 1 - General Information'!$G$12</f>
        <v>113362403</v>
      </c>
      <c r="B3797" s="426" t="str">
        <f>'Page 1 - General Information'!$G$16</f>
        <v>2562</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c r="A3798" s="426">
        <f>'Page 1 - General Information'!$G$12</f>
        <v>113362403</v>
      </c>
      <c r="B3798" s="426" t="str">
        <f>'Page 1 - General Information'!$G$16</f>
        <v>2562</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c r="A3799" s="426">
        <f>'Page 1 - General Information'!$G$12</f>
        <v>113362403</v>
      </c>
      <c r="B3799" s="426" t="str">
        <f>'Page 1 - General Information'!$G$16</f>
        <v>2562</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c r="A3800" s="426">
        <f>'Page 1 - General Information'!$G$12</f>
        <v>113362403</v>
      </c>
      <c r="B3800" s="426" t="str">
        <f>'Page 1 - General Information'!$G$16</f>
        <v>2562</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c r="A3801" s="426">
        <f>'Page 1 - General Information'!$G$12</f>
        <v>113362403</v>
      </c>
      <c r="B3801" s="426" t="str">
        <f>'Page 1 - General Information'!$G$16</f>
        <v>2562</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c r="A3802" s="426">
        <f>'Page 1 - General Information'!$G$12</f>
        <v>113362403</v>
      </c>
      <c r="B3802" s="426" t="str">
        <f>'Page 1 - General Information'!$G$16</f>
        <v>2562</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c r="A3803" s="426">
        <f>'Page 1 - General Information'!$G$12</f>
        <v>113362403</v>
      </c>
      <c r="B3803" s="426" t="str">
        <f>'Page 1 - General Information'!$G$16</f>
        <v>2562</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c r="A3804" s="426">
        <f>'Page 1 - General Information'!$G$12</f>
        <v>113362403</v>
      </c>
      <c r="B3804" s="426" t="str">
        <f>'Page 1 - General Information'!$G$16</f>
        <v>2562</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c r="A3805" s="426">
        <f>'Page 1 - General Information'!$G$12</f>
        <v>113362403</v>
      </c>
      <c r="B3805" s="426" t="str">
        <f>'Page 1 - General Information'!$G$16</f>
        <v>2562</v>
      </c>
      <c r="C3805" s="489" t="s">
        <v>19151</v>
      </c>
      <c r="D3805" s="426"/>
      <c r="E3805" s="426"/>
      <c r="F3805" s="426"/>
      <c r="G3805" s="426"/>
      <c r="H3805" s="426"/>
      <c r="I3805" s="426"/>
      <c r="J3805" s="426"/>
      <c r="K3805" s="426"/>
      <c r="L3805" s="426"/>
      <c r="M3805" s="426"/>
      <c r="N3805" s="426" t="s">
        <v>4157</v>
      </c>
      <c r="O3805" s="490">
        <f>INDEX('Page 2 - Team Information'!$K$14:$AP$184,Y3805,X3805)</f>
        <v>1</v>
      </c>
      <c r="P3805" s="426"/>
      <c r="Q3805" s="426"/>
      <c r="R3805" s="426"/>
      <c r="S3805" s="426" t="s">
        <v>7864</v>
      </c>
      <c r="T3805" s="426"/>
      <c r="U3805" s="426"/>
      <c r="V3805" s="426"/>
      <c r="W3805" s="426"/>
      <c r="X3805" s="491">
        <v>25</v>
      </c>
      <c r="Y3805" s="491">
        <v>105</v>
      </c>
    </row>
    <row r="3806" spans="1:25">
      <c r="A3806" s="426">
        <f>'Page 1 - General Information'!$G$12</f>
        <v>113362403</v>
      </c>
      <c r="B3806" s="426" t="str">
        <f>'Page 1 - General Information'!$G$16</f>
        <v>2562</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c r="A3807" s="426">
        <f>'Page 1 - General Information'!$G$12</f>
        <v>113362403</v>
      </c>
      <c r="B3807" s="426" t="str">
        <f>'Page 1 - General Information'!$G$16</f>
        <v>2562</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c r="A3808" s="426">
        <f>'Page 1 - General Information'!$G$12</f>
        <v>113362403</v>
      </c>
      <c r="B3808" s="426" t="str">
        <f>'Page 1 - General Information'!$G$16</f>
        <v>2562</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0</v>
      </c>
      <c r="R3808" s="426"/>
      <c r="S3808" s="426" t="s">
        <v>7867</v>
      </c>
      <c r="T3808" s="426"/>
      <c r="U3808" s="426"/>
      <c r="V3808" s="426"/>
      <c r="W3808" s="426"/>
      <c r="X3808" s="491">
        <v>29</v>
      </c>
      <c r="Y3808" s="491">
        <v>105</v>
      </c>
    </row>
    <row r="3809" spans="1:25">
      <c r="A3809" s="426">
        <f>'Page 1 - General Information'!$G$12</f>
        <v>113362403</v>
      </c>
      <c r="B3809" s="426" t="str">
        <f>'Page 1 - General Information'!$G$16</f>
        <v>2562</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0</v>
      </c>
      <c r="R3809" s="426"/>
      <c r="S3809" s="426" t="s">
        <v>7868</v>
      </c>
      <c r="T3809" s="426"/>
      <c r="U3809" s="426"/>
      <c r="V3809" s="426"/>
      <c r="W3809" s="426"/>
      <c r="X3809" s="491">
        <v>30</v>
      </c>
      <c r="Y3809" s="491">
        <v>105</v>
      </c>
    </row>
    <row r="3810" spans="1:25">
      <c r="A3810" s="426">
        <f>'Page 1 - General Information'!$G$12</f>
        <v>113362403</v>
      </c>
      <c r="B3810" s="426" t="str">
        <f>'Page 1 - General Information'!$G$16</f>
        <v>2562</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c r="A3811" s="426">
        <f>'Page 1 - General Information'!$G$12</f>
        <v>113362403</v>
      </c>
      <c r="B3811" s="426" t="str">
        <f>'Page 1 - General Information'!$G$16</f>
        <v>2562</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c r="A3812" s="426">
        <f>'Page 1 - General Information'!$G$12</f>
        <v>113362403</v>
      </c>
      <c r="B3812" s="426" t="str">
        <f>'Page 1 - General Information'!$G$16</f>
        <v>2562</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c r="A3813" s="426">
        <f>'Page 1 - General Information'!$G$12</f>
        <v>113362403</v>
      </c>
      <c r="B3813" s="426" t="str">
        <f>'Page 1 - General Information'!$G$16</f>
        <v>2562</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c r="A3814" s="426">
        <f>'Page 1 - General Information'!$G$12</f>
        <v>113362403</v>
      </c>
      <c r="B3814" s="426" t="str">
        <f>'Page 1 - General Information'!$G$16</f>
        <v>2562</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c r="A3815" s="426">
        <f>'Page 1 - General Information'!$G$12</f>
        <v>113362403</v>
      </c>
      <c r="B3815" s="426" t="str">
        <f>'Page 1 - General Information'!$G$16</f>
        <v>2562</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c r="A3816" s="426">
        <f>'Page 1 - General Information'!$G$12</f>
        <v>113362403</v>
      </c>
      <c r="B3816" s="426" t="str">
        <f>'Page 1 - General Information'!$G$16</f>
        <v>2562</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c r="A3817" s="426">
        <f>'Page 1 - General Information'!$G$12</f>
        <v>113362403</v>
      </c>
      <c r="B3817" s="426" t="str">
        <f>'Page 1 - General Information'!$G$16</f>
        <v>2562</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c r="A3818" s="426">
        <f>'Page 1 - General Information'!$G$12</f>
        <v>113362403</v>
      </c>
      <c r="B3818" s="426" t="str">
        <f>'Page 1 - General Information'!$G$16</f>
        <v>2562</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c r="A3819" s="426">
        <f>'Page 1 - General Information'!$G$12</f>
        <v>113362403</v>
      </c>
      <c r="B3819" s="426" t="str">
        <f>'Page 1 - General Information'!$G$16</f>
        <v>2562</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c r="A3820" s="426">
        <f>'Page 1 - General Information'!$G$12</f>
        <v>113362403</v>
      </c>
      <c r="B3820" s="426" t="str">
        <f>'Page 1 - General Information'!$G$16</f>
        <v>2562</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c r="A3821" s="426">
        <f>'Page 1 - General Information'!$G$12</f>
        <v>113362403</v>
      </c>
      <c r="B3821" s="426" t="str">
        <f>'Page 1 - General Information'!$G$16</f>
        <v>2562</v>
      </c>
      <c r="C3821" s="489" t="s">
        <v>19151</v>
      </c>
      <c r="D3821" s="426"/>
      <c r="E3821" s="426"/>
      <c r="F3821" s="426"/>
      <c r="G3821" s="426"/>
      <c r="H3821" s="426"/>
      <c r="I3821" s="426"/>
      <c r="J3821" s="426"/>
      <c r="K3821" s="426"/>
      <c r="L3821" s="426"/>
      <c r="M3821" s="426"/>
      <c r="N3821" s="426" t="s">
        <v>4157</v>
      </c>
      <c r="O3821" s="490">
        <f>INDEX('Page 2 - Team Information'!$K$14:$AP$184,Y3821,X3821)</f>
        <v>1</v>
      </c>
      <c r="P3821" s="426"/>
      <c r="Q3821" s="426"/>
      <c r="R3821" s="426"/>
      <c r="S3821" s="426" t="s">
        <v>7880</v>
      </c>
      <c r="T3821" s="426"/>
      <c r="U3821" s="426"/>
      <c r="V3821" s="426"/>
      <c r="W3821" s="426"/>
      <c r="X3821" s="491">
        <v>25</v>
      </c>
      <c r="Y3821" s="491">
        <v>107</v>
      </c>
    </row>
    <row r="3822" spans="1:25">
      <c r="A3822" s="426">
        <f>'Page 1 - General Information'!$G$12</f>
        <v>113362403</v>
      </c>
      <c r="B3822" s="426" t="str">
        <f>'Page 1 - General Information'!$G$16</f>
        <v>2562</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c r="A3823" s="426">
        <f>'Page 1 - General Information'!$G$12</f>
        <v>113362403</v>
      </c>
      <c r="B3823" s="426" t="str">
        <f>'Page 1 - General Information'!$G$16</f>
        <v>2562</v>
      </c>
      <c r="C3823" s="489" t="s">
        <v>19151</v>
      </c>
      <c r="D3823" s="426"/>
      <c r="E3823" s="426"/>
      <c r="F3823" s="426"/>
      <c r="G3823" s="426"/>
      <c r="H3823" s="426"/>
      <c r="I3823" s="426"/>
      <c r="J3823" s="426"/>
      <c r="K3823" s="426"/>
      <c r="L3823" s="426"/>
      <c r="M3823" s="426"/>
      <c r="N3823" s="426" t="s">
        <v>4157</v>
      </c>
      <c r="O3823" s="490">
        <f>INDEX('Page 2 - Team Information'!$K$14:$AP$184,Y3823,X3823)</f>
        <v>1</v>
      </c>
      <c r="P3823" s="426"/>
      <c r="Q3823" s="426"/>
      <c r="R3823" s="426"/>
      <c r="S3823" s="426" t="s">
        <v>7882</v>
      </c>
      <c r="T3823" s="426"/>
      <c r="U3823" s="426"/>
      <c r="V3823" s="426"/>
      <c r="W3823" s="426"/>
      <c r="X3823" s="491">
        <v>27</v>
      </c>
      <c r="Y3823" s="491">
        <v>107</v>
      </c>
    </row>
    <row r="3824" spans="1:25">
      <c r="A3824" s="426">
        <f>'Page 1 - General Information'!$G$12</f>
        <v>113362403</v>
      </c>
      <c r="B3824" s="426" t="str">
        <f>'Page 1 - General Information'!$G$16</f>
        <v>2562</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0</v>
      </c>
      <c r="R3824" s="426"/>
      <c r="S3824" s="426" t="s">
        <v>7883</v>
      </c>
      <c r="T3824" s="426"/>
      <c r="U3824" s="426"/>
      <c r="V3824" s="426"/>
      <c r="W3824" s="426"/>
      <c r="X3824" s="491">
        <v>29</v>
      </c>
      <c r="Y3824" s="491">
        <v>107</v>
      </c>
    </row>
    <row r="3825" spans="1:25">
      <c r="A3825" s="426">
        <f>'Page 1 - General Information'!$G$12</f>
        <v>113362403</v>
      </c>
      <c r="B3825" s="426" t="str">
        <f>'Page 1 - General Information'!$G$16</f>
        <v>2562</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0</v>
      </c>
      <c r="R3825" s="426"/>
      <c r="S3825" s="426" t="s">
        <v>7884</v>
      </c>
      <c r="T3825" s="426"/>
      <c r="U3825" s="426"/>
      <c r="V3825" s="426"/>
      <c r="W3825" s="426"/>
      <c r="X3825" s="491">
        <v>30</v>
      </c>
      <c r="Y3825" s="491">
        <v>107</v>
      </c>
    </row>
    <row r="3826" spans="1:25">
      <c r="A3826" s="426">
        <f>'Page 1 - General Information'!$G$12</f>
        <v>113362403</v>
      </c>
      <c r="B3826" s="426" t="str">
        <f>'Page 1 - General Information'!$G$16</f>
        <v>2562</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c r="A3827" s="426">
        <f>'Page 1 - General Information'!$G$12</f>
        <v>113362403</v>
      </c>
      <c r="B3827" s="426" t="str">
        <f>'Page 1 - General Information'!$G$16</f>
        <v>2562</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c r="A3828" s="426">
        <f>'Page 1 - General Information'!$G$12</f>
        <v>113362403</v>
      </c>
      <c r="B3828" s="426" t="str">
        <f>'Page 1 - General Information'!$G$16</f>
        <v>2562</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c r="A3829" s="426">
        <f>'Page 1 - General Information'!$G$12</f>
        <v>113362403</v>
      </c>
      <c r="B3829" s="426" t="str">
        <f>'Page 1 - General Information'!$G$16</f>
        <v>2562</v>
      </c>
      <c r="C3829" s="489" t="s">
        <v>19151</v>
      </c>
      <c r="D3829" s="426"/>
      <c r="E3829" s="426"/>
      <c r="F3829" s="426"/>
      <c r="G3829" s="426"/>
      <c r="H3829" s="426"/>
      <c r="I3829" s="426"/>
      <c r="J3829" s="426"/>
      <c r="K3829" s="426"/>
      <c r="L3829" s="426"/>
      <c r="M3829" s="426"/>
      <c r="N3829" s="426" t="s">
        <v>4157</v>
      </c>
      <c r="O3829" s="490">
        <f>INDEX('Page 2 - Team Information'!$K$14:$AP$184,Y3829,X3829)</f>
        <v>0</v>
      </c>
      <c r="P3829" s="426"/>
      <c r="Q3829" s="426"/>
      <c r="R3829" s="426"/>
      <c r="S3829" s="426" t="s">
        <v>10235</v>
      </c>
      <c r="T3829" s="426"/>
      <c r="U3829" s="426"/>
      <c r="V3829" s="426"/>
      <c r="W3829" s="426"/>
      <c r="X3829" s="491">
        <v>25</v>
      </c>
      <c r="Y3829" s="491">
        <v>108</v>
      </c>
    </row>
    <row r="3830" spans="1:25">
      <c r="A3830" s="426">
        <f>'Page 1 - General Information'!$G$12</f>
        <v>113362403</v>
      </c>
      <c r="B3830" s="426" t="str">
        <f>'Page 1 - General Information'!$G$16</f>
        <v>2562</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c r="A3831" s="426">
        <f>'Page 1 - General Information'!$G$12</f>
        <v>113362403</v>
      </c>
      <c r="B3831" s="426" t="str">
        <f>'Page 1 - General Information'!$G$16</f>
        <v>2562</v>
      </c>
      <c r="C3831" s="489" t="s">
        <v>19151</v>
      </c>
      <c r="D3831" s="426"/>
      <c r="E3831" s="426"/>
      <c r="F3831" s="426"/>
      <c r="G3831" s="426"/>
      <c r="H3831" s="426"/>
      <c r="I3831" s="426"/>
      <c r="J3831" s="426"/>
      <c r="K3831" s="426"/>
      <c r="L3831" s="426"/>
      <c r="M3831" s="426"/>
      <c r="N3831" s="426" t="s">
        <v>4157</v>
      </c>
      <c r="O3831" s="490">
        <f>INDEX('Page 2 - Team Information'!$K$14:$AP$184,Y3831,X3831)</f>
        <v>0</v>
      </c>
      <c r="P3831" s="426"/>
      <c r="Q3831" s="426"/>
      <c r="R3831" s="426"/>
      <c r="S3831" s="426" t="s">
        <v>10237</v>
      </c>
      <c r="T3831" s="426"/>
      <c r="U3831" s="426"/>
      <c r="V3831" s="426"/>
      <c r="W3831" s="426"/>
      <c r="X3831" s="491">
        <v>27</v>
      </c>
      <c r="Y3831" s="491">
        <v>108</v>
      </c>
    </row>
    <row r="3832" spans="1:25">
      <c r="A3832" s="426">
        <f>'Page 1 - General Information'!$G$12</f>
        <v>113362403</v>
      </c>
      <c r="B3832" s="426" t="str">
        <f>'Page 1 - General Information'!$G$16</f>
        <v>2562</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0</v>
      </c>
      <c r="R3832" s="426"/>
      <c r="S3832" s="426" t="s">
        <v>10238</v>
      </c>
      <c r="T3832" s="426"/>
      <c r="U3832" s="426"/>
      <c r="V3832" s="426"/>
      <c r="W3832" s="426"/>
      <c r="X3832" s="491">
        <v>29</v>
      </c>
      <c r="Y3832" s="491">
        <v>108</v>
      </c>
    </row>
    <row r="3833" spans="1:25">
      <c r="A3833" s="426">
        <f>'Page 1 - General Information'!$G$12</f>
        <v>113362403</v>
      </c>
      <c r="B3833" s="426" t="str">
        <f>'Page 1 - General Information'!$G$16</f>
        <v>2562</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0</v>
      </c>
      <c r="R3833" s="426"/>
      <c r="S3833" s="426" t="s">
        <v>10239</v>
      </c>
      <c r="T3833" s="426"/>
      <c r="U3833" s="426"/>
      <c r="V3833" s="426"/>
      <c r="W3833" s="426"/>
      <c r="X3833" s="491">
        <v>30</v>
      </c>
      <c r="Y3833" s="491">
        <v>108</v>
      </c>
    </row>
    <row r="3834" spans="1:25">
      <c r="A3834" s="426">
        <f>'Page 1 - General Information'!$G$12</f>
        <v>113362403</v>
      </c>
      <c r="B3834" s="426" t="str">
        <f>'Page 1 - General Information'!$G$16</f>
        <v>2562</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c r="A3835" s="426">
        <f>'Page 1 - General Information'!$G$12</f>
        <v>113362403</v>
      </c>
      <c r="B3835" s="426" t="str">
        <f>'Page 1 - General Information'!$G$16</f>
        <v>2562</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c r="A3836" s="426">
        <f>'Page 1 - General Information'!$G$12</f>
        <v>113362403</v>
      </c>
      <c r="B3836" s="426" t="str">
        <f>'Page 1 - General Information'!$G$16</f>
        <v>2562</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c r="A3837" s="426">
        <f>'Page 1 - General Information'!$G$12</f>
        <v>113362403</v>
      </c>
      <c r="B3837" s="426" t="str">
        <f>'Page 1 - General Information'!$G$16</f>
        <v>2562</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c r="A3838" s="426">
        <f>'Page 1 - General Information'!$G$12</f>
        <v>113362403</v>
      </c>
      <c r="B3838" s="426" t="str">
        <f>'Page 1 - General Information'!$G$16</f>
        <v>2562</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c r="A3839" s="426">
        <f>'Page 1 - General Information'!$G$12</f>
        <v>113362403</v>
      </c>
      <c r="B3839" s="426" t="str">
        <f>'Page 1 - General Information'!$G$16</f>
        <v>2562</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c r="A3840" s="426">
        <f>'Page 1 - General Information'!$G$12</f>
        <v>113362403</v>
      </c>
      <c r="B3840" s="426" t="str">
        <f>'Page 1 - General Information'!$G$16</f>
        <v>2562</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c r="A3841" s="426">
        <f>'Page 1 - General Information'!$G$12</f>
        <v>113362403</v>
      </c>
      <c r="B3841" s="426" t="str">
        <f>'Page 1 - General Information'!$G$16</f>
        <v>2562</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c r="A3842" s="426">
        <f>'Page 1 - General Information'!$G$12</f>
        <v>113362403</v>
      </c>
      <c r="B3842" s="426" t="str">
        <f>'Page 1 - General Information'!$G$16</f>
        <v>2562</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c r="A3843" s="426">
        <f>'Page 1 - General Information'!$G$12</f>
        <v>113362403</v>
      </c>
      <c r="B3843" s="426" t="str">
        <f>'Page 1 - General Information'!$G$16</f>
        <v>2562</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c r="A3844" s="426">
        <f>'Page 1 - General Information'!$G$12</f>
        <v>113362403</v>
      </c>
      <c r="B3844" s="426" t="str">
        <f>'Page 1 - General Information'!$G$16</f>
        <v>2562</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c r="A3845" s="426">
        <f>'Page 1 - General Information'!$G$12</f>
        <v>113362403</v>
      </c>
      <c r="B3845" s="426" t="str">
        <f>'Page 1 - General Information'!$G$16</f>
        <v>2562</v>
      </c>
      <c r="C3845" s="489" t="s">
        <v>19151</v>
      </c>
      <c r="D3845" s="426"/>
      <c r="E3845" s="426"/>
      <c r="F3845" s="426"/>
      <c r="G3845" s="426"/>
      <c r="H3845" s="426"/>
      <c r="I3845" s="426"/>
      <c r="J3845" s="426"/>
      <c r="K3845" s="426"/>
      <c r="L3845" s="426"/>
      <c r="M3845" s="426"/>
      <c r="N3845" s="426" t="s">
        <v>4157</v>
      </c>
      <c r="O3845" s="490">
        <f>INDEX('Page 2 - Team Information'!$K$14:$AP$184,Y3845,X3845)</f>
        <v>0</v>
      </c>
      <c r="P3845" s="426"/>
      <c r="Q3845" s="426"/>
      <c r="R3845" s="426"/>
      <c r="S3845" s="426" t="s">
        <v>7896</v>
      </c>
      <c r="T3845" s="426"/>
      <c r="U3845" s="426"/>
      <c r="V3845" s="426"/>
      <c r="W3845" s="426"/>
      <c r="X3845" s="491">
        <v>25</v>
      </c>
      <c r="Y3845" s="491">
        <v>110</v>
      </c>
    </row>
    <row r="3846" spans="1:25">
      <c r="A3846" s="426">
        <f>'Page 1 - General Information'!$G$12</f>
        <v>113362403</v>
      </c>
      <c r="B3846" s="426" t="str">
        <f>'Page 1 - General Information'!$G$16</f>
        <v>2562</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c r="A3847" s="426">
        <f>'Page 1 - General Information'!$G$12</f>
        <v>113362403</v>
      </c>
      <c r="B3847" s="426" t="str">
        <f>'Page 1 - General Information'!$G$16</f>
        <v>2562</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c r="A3848" s="426">
        <f>'Page 1 - General Information'!$G$12</f>
        <v>113362403</v>
      </c>
      <c r="B3848" s="426" t="str">
        <f>'Page 1 - General Information'!$G$16</f>
        <v>2562</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0</v>
      </c>
      <c r="R3848" s="426"/>
      <c r="S3848" s="426" t="s">
        <v>7899</v>
      </c>
      <c r="T3848" s="426"/>
      <c r="U3848" s="426"/>
      <c r="V3848" s="426"/>
      <c r="W3848" s="426"/>
      <c r="X3848" s="491">
        <v>29</v>
      </c>
      <c r="Y3848" s="491">
        <v>110</v>
      </c>
    </row>
    <row r="3849" spans="1:25">
      <c r="A3849" s="426">
        <f>'Page 1 - General Information'!$G$12</f>
        <v>113362403</v>
      </c>
      <c r="B3849" s="426" t="str">
        <f>'Page 1 - General Information'!$G$16</f>
        <v>2562</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0</v>
      </c>
      <c r="R3849" s="426"/>
      <c r="S3849" s="426" t="s">
        <v>7900</v>
      </c>
      <c r="T3849" s="426"/>
      <c r="U3849" s="426"/>
      <c r="V3849" s="426"/>
      <c r="W3849" s="426"/>
      <c r="X3849" s="491">
        <v>30</v>
      </c>
      <c r="Y3849" s="491">
        <v>110</v>
      </c>
    </row>
    <row r="3850" spans="1:25">
      <c r="A3850" s="426">
        <f>'Page 1 - General Information'!$G$12</f>
        <v>113362403</v>
      </c>
      <c r="B3850" s="426" t="str">
        <f>'Page 1 - General Information'!$G$16</f>
        <v>2562</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c r="A3851" s="426">
        <f>'Page 1 - General Information'!$G$12</f>
        <v>113362403</v>
      </c>
      <c r="B3851" s="426" t="str">
        <f>'Page 1 - General Information'!$G$16</f>
        <v>2562</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c r="A3852" s="426">
        <f>'Page 1 - General Information'!$G$12</f>
        <v>113362403</v>
      </c>
      <c r="B3852" s="426" t="str">
        <f>'Page 1 - General Information'!$G$16</f>
        <v>2562</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c r="A3853" s="426">
        <f>'Page 1 - General Information'!$G$12</f>
        <v>113362403</v>
      </c>
      <c r="B3853" s="426" t="str">
        <f>'Page 1 - General Information'!$G$16</f>
        <v>2562</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c r="A3854" s="426">
        <f>'Page 1 - General Information'!$G$12</f>
        <v>113362403</v>
      </c>
      <c r="B3854" s="426" t="str">
        <f>'Page 1 - General Information'!$G$16</f>
        <v>2562</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c r="A3855" s="426">
        <f>'Page 1 - General Information'!$G$12</f>
        <v>113362403</v>
      </c>
      <c r="B3855" s="426" t="str">
        <f>'Page 1 - General Information'!$G$16</f>
        <v>2562</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c r="A3856" s="426">
        <f>'Page 1 - General Information'!$G$12</f>
        <v>113362403</v>
      </c>
      <c r="B3856" s="426" t="str">
        <f>'Page 1 - General Information'!$G$16</f>
        <v>2562</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c r="A3857" s="426">
        <f>'Page 1 - General Information'!$G$12</f>
        <v>113362403</v>
      </c>
      <c r="B3857" s="426" t="str">
        <f>'Page 1 - General Information'!$G$16</f>
        <v>2562</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c r="A3858" s="426">
        <f>'Page 1 - General Information'!$G$12</f>
        <v>113362403</v>
      </c>
      <c r="B3858" s="426" t="str">
        <f>'Page 1 - General Information'!$G$16</f>
        <v>2562</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c r="A3859" s="426">
        <f>'Page 1 - General Information'!$G$12</f>
        <v>113362403</v>
      </c>
      <c r="B3859" s="426" t="str">
        <f>'Page 1 - General Information'!$G$16</f>
        <v>2562</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c r="A3860" s="426">
        <f>'Page 1 - General Information'!$G$12</f>
        <v>113362403</v>
      </c>
      <c r="B3860" s="426" t="str">
        <f>'Page 1 - General Information'!$G$16</f>
        <v>2562</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c r="A3861" s="426">
        <f>'Page 1 - General Information'!$G$12</f>
        <v>113362403</v>
      </c>
      <c r="B3861" s="426" t="str">
        <f>'Page 1 - General Information'!$G$16</f>
        <v>2562</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c r="A3862" s="426">
        <f>'Page 1 - General Information'!$G$12</f>
        <v>113362403</v>
      </c>
      <c r="B3862" s="426" t="str">
        <f>'Page 1 - General Information'!$G$16</f>
        <v>2562</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c r="A3863" s="426">
        <f>'Page 1 - General Information'!$G$12</f>
        <v>113362403</v>
      </c>
      <c r="B3863" s="426" t="str">
        <f>'Page 1 - General Information'!$G$16</f>
        <v>2562</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c r="A3864" s="426">
        <f>'Page 1 - General Information'!$G$12</f>
        <v>113362403</v>
      </c>
      <c r="B3864" s="426" t="str">
        <f>'Page 1 - General Information'!$G$16</f>
        <v>2562</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c r="A3865" s="426">
        <f>'Page 1 - General Information'!$G$12</f>
        <v>113362403</v>
      </c>
      <c r="B3865" s="426" t="str">
        <f>'Page 1 - General Information'!$G$16</f>
        <v>2562</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c r="A3866" s="426">
        <f>'Page 1 - General Information'!$G$12</f>
        <v>113362403</v>
      </c>
      <c r="B3866" s="426" t="str">
        <f>'Page 1 - General Information'!$G$16</f>
        <v>2562</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c r="A3867" s="426">
        <f>'Page 1 - General Information'!$G$12</f>
        <v>113362403</v>
      </c>
      <c r="B3867" s="426" t="str">
        <f>'Page 1 - General Information'!$G$16</f>
        <v>2562</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c r="A3868" s="426">
        <f>'Page 1 - General Information'!$G$12</f>
        <v>113362403</v>
      </c>
      <c r="B3868" s="426" t="str">
        <f>'Page 1 - General Information'!$G$16</f>
        <v>2562</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c r="A3869" s="426">
        <f>'Page 1 - General Information'!$G$12</f>
        <v>113362403</v>
      </c>
      <c r="B3869" s="426" t="str">
        <f>'Page 1 - General Information'!$G$16</f>
        <v>2562</v>
      </c>
      <c r="C3869" s="489" t="s">
        <v>19151</v>
      </c>
      <c r="D3869" s="426"/>
      <c r="E3869" s="426"/>
      <c r="F3869" s="426"/>
      <c r="G3869" s="426"/>
      <c r="H3869" s="426"/>
      <c r="I3869" s="426"/>
      <c r="J3869" s="426"/>
      <c r="K3869" s="426"/>
      <c r="L3869" s="426"/>
      <c r="M3869" s="426"/>
      <c r="N3869" s="426" t="s">
        <v>4157</v>
      </c>
      <c r="O3869" s="490">
        <f>INDEX('Page 2 - Team Information'!$K$14:$AP$184,Y3869,X3869)</f>
        <v>1</v>
      </c>
      <c r="P3869" s="426"/>
      <c r="Q3869" s="426"/>
      <c r="R3869" s="426"/>
      <c r="S3869" s="426" t="s">
        <v>7920</v>
      </c>
      <c r="T3869" s="426"/>
      <c r="U3869" s="426"/>
      <c r="V3869" s="426"/>
      <c r="W3869" s="426"/>
      <c r="X3869" s="491">
        <v>25</v>
      </c>
      <c r="Y3869" s="491">
        <v>113</v>
      </c>
    </row>
    <row r="3870" spans="1:25">
      <c r="A3870" s="426">
        <f>'Page 1 - General Information'!$G$12</f>
        <v>113362403</v>
      </c>
      <c r="B3870" s="426" t="str">
        <f>'Page 1 - General Information'!$G$16</f>
        <v>2562</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c r="A3871" s="426">
        <f>'Page 1 - General Information'!$G$12</f>
        <v>113362403</v>
      </c>
      <c r="B3871" s="426" t="str">
        <f>'Page 1 - General Information'!$G$16</f>
        <v>2562</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c r="A3872" s="426">
        <f>'Page 1 - General Information'!$G$12</f>
        <v>113362403</v>
      </c>
      <c r="B3872" s="426" t="str">
        <f>'Page 1 - General Information'!$G$16</f>
        <v>2562</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0</v>
      </c>
      <c r="R3872" s="426"/>
      <c r="S3872" s="426" t="s">
        <v>7923</v>
      </c>
      <c r="T3872" s="426"/>
      <c r="U3872" s="426"/>
      <c r="V3872" s="426"/>
      <c r="W3872" s="426"/>
      <c r="X3872" s="491">
        <v>29</v>
      </c>
      <c r="Y3872" s="491">
        <v>113</v>
      </c>
    </row>
    <row r="3873" spans="1:25">
      <c r="A3873" s="426">
        <f>'Page 1 - General Information'!$G$12</f>
        <v>113362403</v>
      </c>
      <c r="B3873" s="426" t="str">
        <f>'Page 1 - General Information'!$G$16</f>
        <v>2562</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0</v>
      </c>
      <c r="R3873" s="426"/>
      <c r="S3873" s="426" t="s">
        <v>7924</v>
      </c>
      <c r="T3873" s="426"/>
      <c r="U3873" s="426"/>
      <c r="V3873" s="426"/>
      <c r="W3873" s="426"/>
      <c r="X3873" s="491">
        <v>30</v>
      </c>
      <c r="Y3873" s="491">
        <v>113</v>
      </c>
    </row>
    <row r="3874" spans="1:25">
      <c r="A3874" s="426">
        <f>'Page 1 - General Information'!$G$12</f>
        <v>113362403</v>
      </c>
      <c r="B3874" s="426" t="str">
        <f>'Page 1 - General Information'!$G$16</f>
        <v>2562</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c r="A3875" s="426">
        <f>'Page 1 - General Information'!$G$12</f>
        <v>113362403</v>
      </c>
      <c r="B3875" s="426" t="str">
        <f>'Page 1 - General Information'!$G$16</f>
        <v>2562</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c r="A3876" s="426">
        <f>'Page 1 - General Information'!$G$12</f>
        <v>113362403</v>
      </c>
      <c r="B3876" s="426" t="str">
        <f>'Page 1 - General Information'!$G$16</f>
        <v>2562</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c r="A3877" s="426">
        <f>'Page 1 - General Information'!$G$12</f>
        <v>113362403</v>
      </c>
      <c r="B3877" s="426" t="str">
        <f>'Page 1 - General Information'!$G$16</f>
        <v>2562</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c r="A3878" s="426">
        <f>'Page 1 - General Information'!$G$12</f>
        <v>113362403</v>
      </c>
      <c r="B3878" s="426" t="str">
        <f>'Page 1 - General Information'!$G$16</f>
        <v>2562</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c r="A3879" s="426">
        <f>'Page 1 - General Information'!$G$12</f>
        <v>113362403</v>
      </c>
      <c r="B3879" s="426" t="str">
        <f>'Page 1 - General Information'!$G$16</f>
        <v>2562</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c r="A3880" s="426">
        <f>'Page 1 - General Information'!$G$12</f>
        <v>113362403</v>
      </c>
      <c r="B3880" s="426" t="str">
        <f>'Page 1 - General Information'!$G$16</f>
        <v>2562</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c r="A3881" s="426">
        <f>'Page 1 - General Information'!$G$12</f>
        <v>113362403</v>
      </c>
      <c r="B3881" s="426" t="str">
        <f>'Page 1 - General Information'!$G$16</f>
        <v>2562</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c r="A3882" s="426">
        <f>'Page 1 - General Information'!$G$12</f>
        <v>113362403</v>
      </c>
      <c r="B3882" s="426" t="str">
        <f>'Page 1 - General Information'!$G$16</f>
        <v>2562</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c r="A3883" s="426">
        <f>'Page 1 - General Information'!$G$12</f>
        <v>113362403</v>
      </c>
      <c r="B3883" s="426" t="str">
        <f>'Page 1 - General Information'!$G$16</f>
        <v>2562</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c r="A3884" s="426">
        <f>'Page 1 - General Information'!$G$12</f>
        <v>113362403</v>
      </c>
      <c r="B3884" s="426" t="str">
        <f>'Page 1 - General Information'!$G$16</f>
        <v>2562</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c r="A3885" s="426">
        <f>'Page 1 - General Information'!$G$12</f>
        <v>113362403</v>
      </c>
      <c r="B3885" s="426" t="str">
        <f>'Page 1 - General Information'!$G$16</f>
        <v>2562</v>
      </c>
      <c r="C3885" s="489" t="s">
        <v>19151</v>
      </c>
      <c r="D3885" s="426"/>
      <c r="E3885" s="426"/>
      <c r="F3885" s="426"/>
      <c r="G3885" s="426"/>
      <c r="H3885" s="426"/>
      <c r="I3885" s="426"/>
      <c r="J3885" s="426"/>
      <c r="K3885" s="426"/>
      <c r="L3885" s="426"/>
      <c r="M3885" s="426"/>
      <c r="N3885" s="426" t="s">
        <v>4157</v>
      </c>
      <c r="O3885" s="490">
        <f>INDEX('Page 2 - Team Information'!$K$14:$AP$184,Y3885,X3885)</f>
        <v>0</v>
      </c>
      <c r="P3885" s="426"/>
      <c r="Q3885" s="426"/>
      <c r="R3885" s="426"/>
      <c r="S3885" s="426" t="s">
        <v>7936</v>
      </c>
      <c r="T3885" s="426"/>
      <c r="U3885" s="426"/>
      <c r="V3885" s="426"/>
      <c r="W3885" s="426"/>
      <c r="X3885" s="491">
        <v>25</v>
      </c>
      <c r="Y3885" s="491">
        <v>115</v>
      </c>
    </row>
    <row r="3886" spans="1:25">
      <c r="A3886" s="426">
        <f>'Page 1 - General Information'!$G$12</f>
        <v>113362403</v>
      </c>
      <c r="B3886" s="426" t="str">
        <f>'Page 1 - General Information'!$G$16</f>
        <v>2562</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c r="A3887" s="426">
        <f>'Page 1 - General Information'!$G$12</f>
        <v>113362403</v>
      </c>
      <c r="B3887" s="426" t="str">
        <f>'Page 1 - General Information'!$G$16</f>
        <v>2562</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c r="A3888" s="426">
        <f>'Page 1 - General Information'!$G$12</f>
        <v>113362403</v>
      </c>
      <c r="B3888" s="426" t="str">
        <f>'Page 1 - General Information'!$G$16</f>
        <v>2562</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c r="A3889" s="426">
        <f>'Page 1 - General Information'!$G$12</f>
        <v>113362403</v>
      </c>
      <c r="B3889" s="426" t="str">
        <f>'Page 1 - General Information'!$G$16</f>
        <v>2562</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c r="A3890" s="426">
        <f>'Page 1 - General Information'!$G$12</f>
        <v>113362403</v>
      </c>
      <c r="B3890" s="426" t="str">
        <f>'Page 1 - General Information'!$G$16</f>
        <v>2562</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c r="A3891" s="426">
        <f>'Page 1 - General Information'!$G$12</f>
        <v>113362403</v>
      </c>
      <c r="B3891" s="426" t="str">
        <f>'Page 1 - General Information'!$G$16</f>
        <v>2562</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c r="A3892" s="426">
        <f>'Page 1 - General Information'!$G$12</f>
        <v>113362403</v>
      </c>
      <c r="B3892" s="426" t="str">
        <f>'Page 1 - General Information'!$G$16</f>
        <v>2562</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c r="A3893" s="426">
        <f>'Page 1 - General Information'!$G$12</f>
        <v>113362403</v>
      </c>
      <c r="B3893" s="426" t="str">
        <f>'Page 1 - General Information'!$G$16</f>
        <v>2562</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c r="A3894" s="426">
        <f>'Page 1 - General Information'!$G$12</f>
        <v>113362403</v>
      </c>
      <c r="B3894" s="426" t="str">
        <f>'Page 1 - General Information'!$G$16</f>
        <v>2562</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c r="A3895" s="426">
        <f>'Page 1 - General Information'!$G$12</f>
        <v>113362403</v>
      </c>
      <c r="B3895" s="426" t="str">
        <f>'Page 1 - General Information'!$G$16</f>
        <v>2562</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c r="A3896" s="426">
        <f>'Page 1 - General Information'!$G$12</f>
        <v>113362403</v>
      </c>
      <c r="B3896" s="426" t="str">
        <f>'Page 1 - General Information'!$G$16</f>
        <v>2562</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c r="A3897" s="426">
        <f>'Page 1 - General Information'!$G$12</f>
        <v>113362403</v>
      </c>
      <c r="B3897" s="426" t="str">
        <f>'Page 1 - General Information'!$G$16</f>
        <v>2562</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c r="A3898" s="426">
        <f>'Page 1 - General Information'!$G$12</f>
        <v>113362403</v>
      </c>
      <c r="B3898" s="426" t="str">
        <f>'Page 1 - General Information'!$G$16</f>
        <v>2562</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c r="A3899" s="426">
        <f>'Page 1 - General Information'!$G$12</f>
        <v>113362403</v>
      </c>
      <c r="B3899" s="426" t="str">
        <f>'Page 1 - General Information'!$G$16</f>
        <v>2562</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c r="A3900" s="426">
        <f>'Page 1 - General Information'!$G$12</f>
        <v>113362403</v>
      </c>
      <c r="B3900" s="426" t="str">
        <f>'Page 1 - General Information'!$G$16</f>
        <v>2562</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c r="A3901" s="426">
        <f>'Page 1 - General Information'!$G$12</f>
        <v>113362403</v>
      </c>
      <c r="B3901" s="426" t="str">
        <f>'Page 1 - General Information'!$G$16</f>
        <v>2562</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c r="A3902" s="426">
        <f>'Page 1 - General Information'!$G$12</f>
        <v>113362403</v>
      </c>
      <c r="B3902" s="426" t="str">
        <f>'Page 1 - General Information'!$G$16</f>
        <v>2562</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c r="A3903" s="426">
        <f>'Page 1 - General Information'!$G$12</f>
        <v>113362403</v>
      </c>
      <c r="B3903" s="426" t="str">
        <f>'Page 1 - General Information'!$G$16</f>
        <v>2562</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c r="A3904" s="426">
        <f>'Page 1 - General Information'!$G$12</f>
        <v>113362403</v>
      </c>
      <c r="B3904" s="426" t="str">
        <f>'Page 1 - General Information'!$G$16</f>
        <v>2562</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c r="A3905" s="426">
        <f>'Page 1 - General Information'!$G$12</f>
        <v>113362403</v>
      </c>
      <c r="B3905" s="426" t="str">
        <f>'Page 1 - General Information'!$G$16</f>
        <v>2562</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c r="A3906" s="426">
        <f>'Page 1 - General Information'!$G$12</f>
        <v>113362403</v>
      </c>
      <c r="B3906" s="426" t="str">
        <f>'Page 1 - General Information'!$G$16</f>
        <v>2562</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c r="A3907" s="426">
        <f>'Page 1 - General Information'!$G$12</f>
        <v>113362403</v>
      </c>
      <c r="B3907" s="426" t="str">
        <f>'Page 1 - General Information'!$G$16</f>
        <v>2562</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c r="A3908" s="426">
        <f>'Page 1 - General Information'!$G$12</f>
        <v>113362403</v>
      </c>
      <c r="B3908" s="426" t="str">
        <f>'Page 1 - General Information'!$G$16</f>
        <v>2562</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c r="A3909" s="426">
        <f>'Page 1 - General Information'!$G$12</f>
        <v>113362403</v>
      </c>
      <c r="B3909" s="426" t="str">
        <f>'Page 1 - General Information'!$G$16</f>
        <v>2562</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c r="A3910" s="426">
        <f>'Page 1 - General Information'!$G$12</f>
        <v>113362403</v>
      </c>
      <c r="B3910" s="426" t="str">
        <f>'Page 1 - General Information'!$G$16</f>
        <v>2562</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c r="A3911" s="426">
        <f>'Page 1 - General Information'!$G$12</f>
        <v>113362403</v>
      </c>
      <c r="B3911" s="426" t="str">
        <f>'Page 1 - General Information'!$G$16</f>
        <v>2562</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c r="A3912" s="426">
        <f>'Page 1 - General Information'!$G$12</f>
        <v>113362403</v>
      </c>
      <c r="B3912" s="426" t="str">
        <f>'Page 1 - General Information'!$G$16</f>
        <v>2562</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c r="A3913" s="426">
        <f>'Page 1 - General Information'!$G$12</f>
        <v>113362403</v>
      </c>
      <c r="B3913" s="426" t="str">
        <f>'Page 1 - General Information'!$G$16</f>
        <v>2562</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c r="A3914" s="426">
        <f>'Page 1 - General Information'!$G$12</f>
        <v>113362403</v>
      </c>
      <c r="B3914" s="426" t="str">
        <f>'Page 1 - General Information'!$G$16</f>
        <v>2562</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c r="A3915" s="426">
        <f>'Page 1 - General Information'!$G$12</f>
        <v>113362403</v>
      </c>
      <c r="B3915" s="426" t="str">
        <f>'Page 1 - General Information'!$G$16</f>
        <v>2562</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c r="A3916" s="426">
        <f>'Page 1 - General Information'!$G$12</f>
        <v>113362403</v>
      </c>
      <c r="B3916" s="426" t="str">
        <f>'Page 1 - General Information'!$G$16</f>
        <v>2562</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c r="A3917" s="426">
        <f>'Page 1 - General Information'!$G$12</f>
        <v>113362403</v>
      </c>
      <c r="B3917" s="426" t="str">
        <f>'Page 1 - General Information'!$G$16</f>
        <v>2562</v>
      </c>
      <c r="C3917" s="489" t="s">
        <v>19151</v>
      </c>
      <c r="D3917" s="426"/>
      <c r="E3917" s="426"/>
      <c r="F3917" s="426"/>
      <c r="G3917" s="426"/>
      <c r="H3917" s="426"/>
      <c r="I3917" s="426"/>
      <c r="J3917" s="426"/>
      <c r="K3917" s="426"/>
      <c r="L3917" s="426"/>
      <c r="M3917" s="426"/>
      <c r="N3917" s="426" t="s">
        <v>4157</v>
      </c>
      <c r="O3917" s="490">
        <f>INDEX('Page 2 - Team Information'!$K$14:$AP$184,Y3917,X3917)</f>
        <v>0</v>
      </c>
      <c r="P3917" s="426"/>
      <c r="Q3917" s="426"/>
      <c r="R3917" s="426"/>
      <c r="S3917" s="426" t="s">
        <v>7968</v>
      </c>
      <c r="T3917" s="426"/>
      <c r="U3917" s="426"/>
      <c r="V3917" s="426"/>
      <c r="W3917" s="426"/>
      <c r="X3917" s="491">
        <v>25</v>
      </c>
      <c r="Y3917" s="491">
        <v>119</v>
      </c>
    </row>
    <row r="3918" spans="1:25">
      <c r="A3918" s="426">
        <f>'Page 1 - General Information'!$G$12</f>
        <v>113362403</v>
      </c>
      <c r="B3918" s="426" t="str">
        <f>'Page 1 - General Information'!$G$16</f>
        <v>2562</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c r="A3919" s="426">
        <f>'Page 1 - General Information'!$G$12</f>
        <v>113362403</v>
      </c>
      <c r="B3919" s="426" t="str">
        <f>'Page 1 - General Information'!$G$16</f>
        <v>2562</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c r="A3920" s="426">
        <f>'Page 1 - General Information'!$G$12</f>
        <v>113362403</v>
      </c>
      <c r="B3920" s="426" t="str">
        <f>'Page 1 - General Information'!$G$16</f>
        <v>2562</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0</v>
      </c>
      <c r="R3920" s="426"/>
      <c r="S3920" s="426" t="s">
        <v>7971</v>
      </c>
      <c r="T3920" s="426"/>
      <c r="U3920" s="426"/>
      <c r="V3920" s="426"/>
      <c r="W3920" s="426"/>
      <c r="X3920" s="491">
        <v>29</v>
      </c>
      <c r="Y3920" s="491">
        <v>119</v>
      </c>
    </row>
    <row r="3921" spans="1:25">
      <c r="A3921" s="426">
        <f>'Page 1 - General Information'!$G$12</f>
        <v>113362403</v>
      </c>
      <c r="B3921" s="426" t="str">
        <f>'Page 1 - General Information'!$G$16</f>
        <v>2562</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0</v>
      </c>
      <c r="R3921" s="426"/>
      <c r="S3921" s="426" t="s">
        <v>7972</v>
      </c>
      <c r="T3921" s="426"/>
      <c r="U3921" s="426"/>
      <c r="V3921" s="426"/>
      <c r="W3921" s="426"/>
      <c r="X3921" s="491">
        <v>30</v>
      </c>
      <c r="Y3921" s="491">
        <v>119</v>
      </c>
    </row>
    <row r="3922" spans="1:25">
      <c r="A3922" s="426">
        <f>'Page 1 - General Information'!$G$12</f>
        <v>113362403</v>
      </c>
      <c r="B3922" s="426" t="str">
        <f>'Page 1 - General Information'!$G$16</f>
        <v>2562</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c r="A3923" s="426">
        <f>'Page 1 - General Information'!$G$12</f>
        <v>113362403</v>
      </c>
      <c r="B3923" s="426" t="str">
        <f>'Page 1 - General Information'!$G$16</f>
        <v>2562</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c r="A3924" s="426">
        <f>'Page 1 - General Information'!$G$12</f>
        <v>113362403</v>
      </c>
      <c r="B3924" s="426" t="str">
        <f>'Page 1 - General Information'!$G$16</f>
        <v>2562</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c r="A3925" s="426">
        <f>'Page 1 - General Information'!$G$12</f>
        <v>113362403</v>
      </c>
      <c r="B3925" s="426" t="str">
        <f>'Page 1 - General Information'!$G$16</f>
        <v>2562</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c r="A3926" s="426">
        <f>'Page 1 - General Information'!$G$12</f>
        <v>113362403</v>
      </c>
      <c r="B3926" s="426" t="str">
        <f>'Page 1 - General Information'!$G$16</f>
        <v>2562</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c r="A3927" s="426">
        <f>'Page 1 - General Information'!$G$12</f>
        <v>113362403</v>
      </c>
      <c r="B3927" s="426" t="str">
        <f>'Page 1 - General Information'!$G$16</f>
        <v>2562</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c r="A3928" s="426">
        <f>'Page 1 - General Information'!$G$12</f>
        <v>113362403</v>
      </c>
      <c r="B3928" s="426" t="str">
        <f>'Page 1 - General Information'!$G$16</f>
        <v>2562</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c r="A3929" s="426">
        <f>'Page 1 - General Information'!$G$12</f>
        <v>113362403</v>
      </c>
      <c r="B3929" s="426" t="str">
        <f>'Page 1 - General Information'!$G$16</f>
        <v>2562</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c r="A3930" s="426">
        <f>'Page 1 - General Information'!$G$12</f>
        <v>113362403</v>
      </c>
      <c r="B3930" s="426" t="str">
        <f>'Page 1 - General Information'!$G$16</f>
        <v>2562</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c r="A3931" s="426">
        <f>'Page 1 - General Information'!$G$12</f>
        <v>113362403</v>
      </c>
      <c r="B3931" s="426" t="str">
        <f>'Page 1 - General Information'!$G$16</f>
        <v>2562</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c r="A3932" s="426">
        <f>'Page 1 - General Information'!$G$12</f>
        <v>113362403</v>
      </c>
      <c r="B3932" s="426" t="str">
        <f>'Page 1 - General Information'!$G$16</f>
        <v>2562</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c r="A3933" s="426">
        <f>'Page 1 - General Information'!$G$12</f>
        <v>113362403</v>
      </c>
      <c r="B3933" s="426" t="str">
        <f>'Page 1 - General Information'!$G$16</f>
        <v>2562</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c r="A3934" s="426">
        <f>'Page 1 - General Information'!$G$12</f>
        <v>113362403</v>
      </c>
      <c r="B3934" s="426" t="str">
        <f>'Page 1 - General Information'!$G$16</f>
        <v>2562</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c r="A3935" s="426">
        <f>'Page 1 - General Information'!$G$12</f>
        <v>113362403</v>
      </c>
      <c r="B3935" s="426" t="str">
        <f>'Page 1 - General Information'!$G$16</f>
        <v>2562</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c r="A3936" s="426">
        <f>'Page 1 - General Information'!$G$12</f>
        <v>113362403</v>
      </c>
      <c r="B3936" s="426" t="str">
        <f>'Page 1 - General Information'!$G$16</f>
        <v>2562</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c r="A3937" s="426">
        <f>'Page 1 - General Information'!$G$12</f>
        <v>113362403</v>
      </c>
      <c r="B3937" s="426" t="str">
        <f>'Page 1 - General Information'!$G$16</f>
        <v>2562</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c r="A3938" s="426">
        <f>'Page 1 - General Information'!$G$12</f>
        <v>113362403</v>
      </c>
      <c r="B3938" s="426" t="str">
        <f>'Page 1 - General Information'!$G$16</f>
        <v>2562</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c r="A3939" s="426">
        <f>'Page 1 - General Information'!$G$12</f>
        <v>113362403</v>
      </c>
      <c r="B3939" s="426" t="str">
        <f>'Page 1 - General Information'!$G$16</f>
        <v>2562</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c r="A3940" s="426">
        <f>'Page 1 - General Information'!$G$12</f>
        <v>113362403</v>
      </c>
      <c r="B3940" s="426" t="str">
        <f>'Page 1 - General Information'!$G$16</f>
        <v>2562</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c r="A3941" s="426">
        <f>'Page 1 - General Information'!$G$12</f>
        <v>113362403</v>
      </c>
      <c r="B3941" s="426" t="str">
        <f>'Page 1 - General Information'!$G$16</f>
        <v>2562</v>
      </c>
      <c r="C3941" s="489" t="s">
        <v>19151</v>
      </c>
      <c r="D3941" s="426"/>
      <c r="E3941" s="426"/>
      <c r="F3941" s="426"/>
      <c r="G3941" s="426"/>
      <c r="H3941" s="426"/>
      <c r="I3941" s="426"/>
      <c r="J3941" s="426"/>
      <c r="K3941" s="426"/>
      <c r="L3941" s="426"/>
      <c r="M3941" s="426"/>
      <c r="N3941" s="426" t="s">
        <v>4157</v>
      </c>
      <c r="O3941" s="490">
        <f>INDEX('Page 2 - Team Information'!$K$14:$AP$184,Y3941,X3941)</f>
        <v>0</v>
      </c>
      <c r="P3941" s="426"/>
      <c r="Q3941" s="426"/>
      <c r="R3941" s="426"/>
      <c r="S3941" s="426" t="s">
        <v>7992</v>
      </c>
      <c r="T3941" s="426"/>
      <c r="U3941" s="426"/>
      <c r="V3941" s="426"/>
      <c r="W3941" s="426"/>
      <c r="X3941" s="491">
        <v>25</v>
      </c>
      <c r="Y3941" s="491">
        <v>122</v>
      </c>
    </row>
    <row r="3942" spans="1:25">
      <c r="A3942" s="426">
        <f>'Page 1 - General Information'!$G$12</f>
        <v>113362403</v>
      </c>
      <c r="B3942" s="426" t="str">
        <f>'Page 1 - General Information'!$G$16</f>
        <v>2562</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c r="A3943" s="426">
        <f>'Page 1 - General Information'!$G$12</f>
        <v>113362403</v>
      </c>
      <c r="B3943" s="426" t="str">
        <f>'Page 1 - General Information'!$G$16</f>
        <v>2562</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c r="A3944" s="426">
        <f>'Page 1 - General Information'!$G$12</f>
        <v>113362403</v>
      </c>
      <c r="B3944" s="426" t="str">
        <f>'Page 1 - General Information'!$G$16</f>
        <v>2562</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c r="A3945" s="426">
        <f>'Page 1 - General Information'!$G$12</f>
        <v>113362403</v>
      </c>
      <c r="B3945" s="426" t="str">
        <f>'Page 1 - General Information'!$G$16</f>
        <v>2562</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c r="A3946" s="426">
        <f>'Page 1 - General Information'!$G$12</f>
        <v>113362403</v>
      </c>
      <c r="B3946" s="426" t="str">
        <f>'Page 1 - General Information'!$G$16</f>
        <v>2562</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c r="A3947" s="426">
        <f>'Page 1 - General Information'!$G$12</f>
        <v>113362403</v>
      </c>
      <c r="B3947" s="426" t="str">
        <f>'Page 1 - General Information'!$G$16</f>
        <v>2562</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c r="A3948" s="426">
        <f>'Page 1 - General Information'!$G$12</f>
        <v>113362403</v>
      </c>
      <c r="B3948" s="426" t="str">
        <f>'Page 1 - General Information'!$G$16</f>
        <v>2562</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c r="A3949" s="426">
        <f>'Page 1 - General Information'!$G$12</f>
        <v>113362403</v>
      </c>
      <c r="B3949" s="426" t="str">
        <f>'Page 1 - General Information'!$G$16</f>
        <v>2562</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c r="A3950" s="426">
        <f>'Page 1 - General Information'!$G$12</f>
        <v>113362403</v>
      </c>
      <c r="B3950" s="426" t="str">
        <f>'Page 1 - General Information'!$G$16</f>
        <v>2562</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c r="A3951" s="426">
        <f>'Page 1 - General Information'!$G$12</f>
        <v>113362403</v>
      </c>
      <c r="B3951" s="426" t="str">
        <f>'Page 1 - General Information'!$G$16</f>
        <v>2562</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c r="A3952" s="426">
        <f>'Page 1 - General Information'!$G$12</f>
        <v>113362403</v>
      </c>
      <c r="B3952" s="426" t="str">
        <f>'Page 1 - General Information'!$G$16</f>
        <v>2562</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c r="A3953" s="426">
        <f>'Page 1 - General Information'!$G$12</f>
        <v>113362403</v>
      </c>
      <c r="B3953" s="426" t="str">
        <f>'Page 1 - General Information'!$G$16</f>
        <v>2562</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c r="A3954" s="426">
        <f>'Page 1 - General Information'!$G$12</f>
        <v>113362403</v>
      </c>
      <c r="B3954" s="426" t="str">
        <f>'Page 1 - General Information'!$G$16</f>
        <v>2562</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c r="A3955" s="426">
        <f>'Page 1 - General Information'!$G$12</f>
        <v>113362403</v>
      </c>
      <c r="B3955" s="426" t="str">
        <f>'Page 1 - General Information'!$G$16</f>
        <v>2562</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c r="A3956" s="426">
        <f>'Page 1 - General Information'!$G$12</f>
        <v>113362403</v>
      </c>
      <c r="B3956" s="426" t="str">
        <f>'Page 1 - General Information'!$G$16</f>
        <v>2562</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c r="A3957" s="426">
        <f>'Page 1 - General Information'!$G$12</f>
        <v>113362403</v>
      </c>
      <c r="B3957" s="426" t="str">
        <f>'Page 1 - General Information'!$G$16</f>
        <v>2562</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c r="A3958" s="426">
        <f>'Page 1 - General Information'!$G$12</f>
        <v>113362403</v>
      </c>
      <c r="B3958" s="426" t="str">
        <f>'Page 1 - General Information'!$G$16</f>
        <v>2562</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c r="A3959" s="426">
        <f>'Page 1 - General Information'!$G$12</f>
        <v>113362403</v>
      </c>
      <c r="B3959" s="426" t="str">
        <f>'Page 1 - General Information'!$G$16</f>
        <v>2562</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c r="A3960" s="426">
        <f>'Page 1 - General Information'!$G$12</f>
        <v>113362403</v>
      </c>
      <c r="B3960" s="426" t="str">
        <f>'Page 1 - General Information'!$G$16</f>
        <v>2562</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c r="A3961" s="426">
        <f>'Page 1 - General Information'!$G$12</f>
        <v>113362403</v>
      </c>
      <c r="B3961" s="426" t="str">
        <f>'Page 1 - General Information'!$G$16</f>
        <v>2562</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c r="A3962" s="426">
        <f>'Page 1 - General Information'!$G$12</f>
        <v>113362403</v>
      </c>
      <c r="B3962" s="426" t="str">
        <f>'Page 1 - General Information'!$G$16</f>
        <v>2562</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c r="A3963" s="426">
        <f>'Page 1 - General Information'!$G$12</f>
        <v>113362403</v>
      </c>
      <c r="B3963" s="426" t="str">
        <f>'Page 1 - General Information'!$G$16</f>
        <v>2562</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c r="A3964" s="426">
        <f>'Page 1 - General Information'!$G$12</f>
        <v>113362403</v>
      </c>
      <c r="B3964" s="426" t="str">
        <f>'Page 1 - General Information'!$G$16</f>
        <v>2562</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c r="A3965" s="426">
        <f>'Page 1 - General Information'!$G$12</f>
        <v>113362403</v>
      </c>
      <c r="B3965" s="426" t="str">
        <f>'Page 1 - General Information'!$G$16</f>
        <v>2562</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c r="A3966" s="426">
        <f>'Page 1 - General Information'!$G$12</f>
        <v>113362403</v>
      </c>
      <c r="B3966" s="426" t="str">
        <f>'Page 1 - General Information'!$G$16</f>
        <v>2562</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c r="A3967" s="426">
        <f>'Page 1 - General Information'!$G$12</f>
        <v>113362403</v>
      </c>
      <c r="B3967" s="426" t="str">
        <f>'Page 1 - General Information'!$G$16</f>
        <v>2562</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c r="A3968" s="426">
        <f>'Page 1 - General Information'!$G$12</f>
        <v>113362403</v>
      </c>
      <c r="B3968" s="426" t="str">
        <f>'Page 1 - General Information'!$G$16</f>
        <v>2562</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c r="A3969" s="426">
        <f>'Page 1 - General Information'!$G$12</f>
        <v>113362403</v>
      </c>
      <c r="B3969" s="426" t="str">
        <f>'Page 1 - General Information'!$G$16</f>
        <v>2562</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c r="A3970" s="426">
        <f>'Page 1 - General Information'!$G$12</f>
        <v>113362403</v>
      </c>
      <c r="B3970" s="426" t="str">
        <f>'Page 1 - General Information'!$G$16</f>
        <v>2562</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c r="A3971" s="426">
        <f>'Page 1 - General Information'!$G$12</f>
        <v>113362403</v>
      </c>
      <c r="B3971" s="426" t="str">
        <f>'Page 1 - General Information'!$G$16</f>
        <v>2562</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c r="A3972" s="426">
        <f>'Page 1 - General Information'!$G$12</f>
        <v>113362403</v>
      </c>
      <c r="B3972" s="426" t="str">
        <f>'Page 1 - General Information'!$G$16</f>
        <v>2562</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c r="A3973" s="426">
        <f>'Page 1 - General Information'!$G$12</f>
        <v>113362403</v>
      </c>
      <c r="B3973" s="426" t="str">
        <f>'Page 1 - General Information'!$G$16</f>
        <v>2562</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c r="A3974" s="426">
        <f>'Page 1 - General Information'!$G$12</f>
        <v>113362403</v>
      </c>
      <c r="B3974" s="426" t="str">
        <f>'Page 1 - General Information'!$G$16</f>
        <v>2562</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c r="A3975" s="426">
        <f>'Page 1 - General Information'!$G$12</f>
        <v>113362403</v>
      </c>
      <c r="B3975" s="426" t="str">
        <f>'Page 1 - General Information'!$G$16</f>
        <v>2562</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c r="A3976" s="426">
        <f>'Page 1 - General Information'!$G$12</f>
        <v>113362403</v>
      </c>
      <c r="B3976" s="426" t="str">
        <f>'Page 1 - General Information'!$G$16</f>
        <v>2562</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c r="A3977" s="426">
        <f>'Page 1 - General Information'!$G$12</f>
        <v>113362403</v>
      </c>
      <c r="B3977" s="426" t="str">
        <f>'Page 1 - General Information'!$G$16</f>
        <v>2562</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c r="A3978" s="426">
        <f>'Page 1 - General Information'!$G$12</f>
        <v>113362403</v>
      </c>
      <c r="B3978" s="426" t="str">
        <f>'Page 1 - General Information'!$G$16</f>
        <v>2562</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c r="A3979" s="426">
        <f>'Page 1 - General Information'!$G$12</f>
        <v>113362403</v>
      </c>
      <c r="B3979" s="426" t="str">
        <f>'Page 1 - General Information'!$G$16</f>
        <v>2562</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c r="A3980" s="426">
        <f>'Page 1 - General Information'!$G$12</f>
        <v>113362403</v>
      </c>
      <c r="B3980" s="426" t="str">
        <f>'Page 1 - General Information'!$G$16</f>
        <v>2562</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c r="A3981" s="426">
        <f>'Page 1 - General Information'!$G$12</f>
        <v>113362403</v>
      </c>
      <c r="B3981" s="426" t="str">
        <f>'Page 1 - General Information'!$G$16</f>
        <v>2562</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c r="A3982" s="426">
        <f>'Page 1 - General Information'!$G$12</f>
        <v>113362403</v>
      </c>
      <c r="B3982" s="426" t="str">
        <f>'Page 1 - General Information'!$G$16</f>
        <v>2562</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c r="A3983" s="426">
        <f>'Page 1 - General Information'!$G$12</f>
        <v>113362403</v>
      </c>
      <c r="B3983" s="426" t="str">
        <f>'Page 1 - General Information'!$G$16</f>
        <v>2562</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c r="A3984" s="426">
        <f>'Page 1 - General Information'!$G$12</f>
        <v>113362403</v>
      </c>
      <c r="B3984" s="426" t="str">
        <f>'Page 1 - General Information'!$G$16</f>
        <v>2562</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c r="A3985" s="426">
        <f>'Page 1 - General Information'!$G$12</f>
        <v>113362403</v>
      </c>
      <c r="B3985" s="426" t="str">
        <f>'Page 1 - General Information'!$G$16</f>
        <v>2562</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c r="A3986" s="426">
        <f>'Page 1 - General Information'!$G$12</f>
        <v>113362403</v>
      </c>
      <c r="B3986" s="426" t="str">
        <f>'Page 1 - General Information'!$G$16</f>
        <v>2562</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c r="A3987" s="426">
        <f>'Page 1 - General Information'!$G$12</f>
        <v>113362403</v>
      </c>
      <c r="B3987" s="426" t="str">
        <f>'Page 1 - General Information'!$G$16</f>
        <v>2562</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c r="A3988" s="426">
        <f>'Page 1 - General Information'!$G$12</f>
        <v>113362403</v>
      </c>
      <c r="B3988" s="426" t="str">
        <f>'Page 1 - General Information'!$G$16</f>
        <v>2562</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c r="A3989" s="426">
        <f>'Page 1 - General Information'!$G$12</f>
        <v>113362403</v>
      </c>
      <c r="B3989" s="426" t="str">
        <f>'Page 1 - General Information'!$G$16</f>
        <v>2562</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c r="A3990" s="426">
        <f>'Page 1 - General Information'!$G$12</f>
        <v>113362403</v>
      </c>
      <c r="B3990" s="426" t="str">
        <f>'Page 1 - General Information'!$G$16</f>
        <v>2562</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c r="A3991" s="426">
        <f>'Page 1 - General Information'!$G$12</f>
        <v>113362403</v>
      </c>
      <c r="B3991" s="426" t="str">
        <f>'Page 1 - General Information'!$G$16</f>
        <v>2562</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c r="A3992" s="426">
        <f>'Page 1 - General Information'!$G$12</f>
        <v>113362403</v>
      </c>
      <c r="B3992" s="426" t="str">
        <f>'Page 1 - General Information'!$G$16</f>
        <v>2562</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c r="A3993" s="426">
        <f>'Page 1 - General Information'!$G$12</f>
        <v>113362403</v>
      </c>
      <c r="B3993" s="426" t="str">
        <f>'Page 1 - General Information'!$G$16</f>
        <v>2562</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c r="A3994" s="426">
        <f>'Page 1 - General Information'!$G$12</f>
        <v>113362403</v>
      </c>
      <c r="B3994" s="426" t="str">
        <f>'Page 1 - General Information'!$G$16</f>
        <v>2562</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c r="A3995" s="426">
        <f>'Page 1 - General Information'!$G$12</f>
        <v>113362403</v>
      </c>
      <c r="B3995" s="426" t="str">
        <f>'Page 1 - General Information'!$G$16</f>
        <v>2562</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c r="A3996" s="426">
        <f>'Page 1 - General Information'!$G$12</f>
        <v>113362403</v>
      </c>
      <c r="B3996" s="426" t="str">
        <f>'Page 1 - General Information'!$G$16</f>
        <v>2562</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c r="A3997" s="426">
        <f>'Page 1 - General Information'!$G$12</f>
        <v>113362403</v>
      </c>
      <c r="B3997" s="426" t="str">
        <f>'Page 1 - General Information'!$G$16</f>
        <v>2562</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c r="A3998" s="426">
        <f>'Page 1 - General Information'!$G$12</f>
        <v>113362403</v>
      </c>
      <c r="B3998" s="426" t="str">
        <f>'Page 1 - General Information'!$G$16</f>
        <v>2562</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c r="A3999" s="426">
        <f>'Page 1 - General Information'!$G$12</f>
        <v>113362403</v>
      </c>
      <c r="B3999" s="426" t="str">
        <f>'Page 1 - General Information'!$G$16</f>
        <v>2562</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c r="A4000" s="426">
        <f>'Page 1 - General Information'!$G$12</f>
        <v>113362403</v>
      </c>
      <c r="B4000" s="426" t="str">
        <f>'Page 1 - General Information'!$G$16</f>
        <v>2562</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c r="A4001" s="426">
        <f>'Page 1 - General Information'!$G$12</f>
        <v>113362403</v>
      </c>
      <c r="B4001" s="426" t="str">
        <f>'Page 1 - General Information'!$G$16</f>
        <v>2562</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c r="A4002" s="426">
        <f>'Page 1 - General Information'!$G$12</f>
        <v>113362403</v>
      </c>
      <c r="B4002" s="426" t="str">
        <f>'Page 1 - General Information'!$G$16</f>
        <v>2562</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c r="A4003" s="426">
        <f>'Page 1 - General Information'!$G$12</f>
        <v>113362403</v>
      </c>
      <c r="B4003" s="426" t="str">
        <f>'Page 1 - General Information'!$G$16</f>
        <v>2562</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c r="A4004" s="426">
        <f>'Page 1 - General Information'!$G$12</f>
        <v>113362403</v>
      </c>
      <c r="B4004" s="426" t="str">
        <f>'Page 1 - General Information'!$G$16</f>
        <v>2562</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c r="A4005" s="426">
        <f>'Page 1 - General Information'!$G$12</f>
        <v>113362403</v>
      </c>
      <c r="B4005" s="426" t="str">
        <f>'Page 1 - General Information'!$G$16</f>
        <v>2562</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c r="A4006" s="426">
        <f>'Page 1 - General Information'!$G$12</f>
        <v>113362403</v>
      </c>
      <c r="B4006" s="426" t="str">
        <f>'Page 1 - General Information'!$G$16</f>
        <v>2562</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c r="A4007" s="426">
        <f>'Page 1 - General Information'!$G$12</f>
        <v>113362403</v>
      </c>
      <c r="B4007" s="426" t="str">
        <f>'Page 1 - General Information'!$G$16</f>
        <v>2562</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c r="A4008" s="426">
        <f>'Page 1 - General Information'!$G$12</f>
        <v>113362403</v>
      </c>
      <c r="B4008" s="426" t="str">
        <f>'Page 1 - General Information'!$G$16</f>
        <v>2562</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c r="A4009" s="426">
        <f>'Page 1 - General Information'!$G$12</f>
        <v>113362403</v>
      </c>
      <c r="B4009" s="426" t="str">
        <f>'Page 1 - General Information'!$G$16</f>
        <v>2562</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c r="A4010" s="426">
        <f>'Page 1 - General Information'!$G$12</f>
        <v>113362403</v>
      </c>
      <c r="B4010" s="426" t="str">
        <f>'Page 1 - General Information'!$G$16</f>
        <v>2562</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c r="A4011" s="426">
        <f>'Page 1 - General Information'!$G$12</f>
        <v>113362403</v>
      </c>
      <c r="B4011" s="426" t="str">
        <f>'Page 1 - General Information'!$G$16</f>
        <v>2562</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c r="A4012" s="426">
        <f>'Page 1 - General Information'!$G$12</f>
        <v>113362403</v>
      </c>
      <c r="B4012" s="426" t="str">
        <f>'Page 1 - General Information'!$G$16</f>
        <v>2562</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c r="A4013" s="426">
        <f>'Page 1 - General Information'!$G$12</f>
        <v>113362403</v>
      </c>
      <c r="B4013" s="426" t="str">
        <f>'Page 1 - General Information'!$G$16</f>
        <v>2562</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c r="A4014" s="426">
        <f>'Page 1 - General Information'!$G$12</f>
        <v>113362403</v>
      </c>
      <c r="B4014" s="426" t="str">
        <f>'Page 1 - General Information'!$G$16</f>
        <v>2562</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c r="A4015" s="426">
        <f>'Page 1 - General Information'!$G$12</f>
        <v>113362403</v>
      </c>
      <c r="B4015" s="426" t="str">
        <f>'Page 1 - General Information'!$G$16</f>
        <v>2562</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c r="A4016" s="426">
        <f>'Page 1 - General Information'!$G$12</f>
        <v>113362403</v>
      </c>
      <c r="B4016" s="426" t="str">
        <f>'Page 1 - General Information'!$G$16</f>
        <v>2562</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c r="A4017" s="426">
        <f>'Page 1 - General Information'!$G$12</f>
        <v>113362403</v>
      </c>
      <c r="B4017" s="426" t="str">
        <f>'Page 1 - General Information'!$G$16</f>
        <v>2562</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c r="A4018" s="426">
        <f>'Page 1 - General Information'!$G$12</f>
        <v>113362403</v>
      </c>
      <c r="B4018" s="426" t="str">
        <f>'Page 1 - General Information'!$G$16</f>
        <v>2562</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c r="A4019" s="426">
        <f>'Page 1 - General Information'!$G$12</f>
        <v>113362403</v>
      </c>
      <c r="B4019" s="426" t="str">
        <f>'Page 1 - General Information'!$G$16</f>
        <v>2562</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c r="A4020" s="426">
        <f>'Page 1 - General Information'!$G$12</f>
        <v>113362403</v>
      </c>
      <c r="B4020" s="426" t="str">
        <f>'Page 1 - General Information'!$G$16</f>
        <v>2562</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c r="A4021" s="426">
        <f>'Page 1 - General Information'!$G$12</f>
        <v>113362403</v>
      </c>
      <c r="B4021" s="426" t="str">
        <f>'Page 1 - General Information'!$G$16</f>
        <v>2562</v>
      </c>
      <c r="C4021" s="489" t="s">
        <v>19151</v>
      </c>
      <c r="D4021" s="426"/>
      <c r="E4021" s="426"/>
      <c r="F4021" s="426"/>
      <c r="G4021" s="426"/>
      <c r="H4021" s="426"/>
      <c r="I4021" s="426"/>
      <c r="J4021" s="426"/>
      <c r="K4021" s="426"/>
      <c r="L4021" s="426"/>
      <c r="M4021" s="426"/>
      <c r="N4021" s="426" t="s">
        <v>4157</v>
      </c>
      <c r="O4021" s="490">
        <f>INDEX('Page 2 - Team Information'!$K$14:$AP$184,Y4021,X4021)</f>
        <v>0</v>
      </c>
      <c r="P4021" s="426"/>
      <c r="Q4021" s="426"/>
      <c r="R4021" s="426"/>
      <c r="S4021" s="426" t="s">
        <v>8064</v>
      </c>
      <c r="T4021" s="426"/>
      <c r="U4021" s="426"/>
      <c r="V4021" s="426"/>
      <c r="W4021" s="426"/>
      <c r="X4021" s="491">
        <v>25</v>
      </c>
      <c r="Y4021" s="491">
        <v>132</v>
      </c>
    </row>
    <row r="4022" spans="1:25">
      <c r="A4022" s="426">
        <f>'Page 1 - General Information'!$G$12</f>
        <v>113362403</v>
      </c>
      <c r="B4022" s="426" t="str">
        <f>'Page 1 - General Information'!$G$16</f>
        <v>2562</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c r="A4023" s="426">
        <f>'Page 1 - General Information'!$G$12</f>
        <v>113362403</v>
      </c>
      <c r="B4023" s="426" t="str">
        <f>'Page 1 - General Information'!$G$16</f>
        <v>2562</v>
      </c>
      <c r="C4023" s="489" t="s">
        <v>19151</v>
      </c>
      <c r="D4023" s="426"/>
      <c r="E4023" s="426"/>
      <c r="F4023" s="426"/>
      <c r="G4023" s="426"/>
      <c r="H4023" s="426"/>
      <c r="I4023" s="426"/>
      <c r="J4023" s="426"/>
      <c r="K4023" s="426"/>
      <c r="L4023" s="426"/>
      <c r="M4023" s="426"/>
      <c r="N4023" s="426" t="s">
        <v>4157</v>
      </c>
      <c r="O4023" s="490">
        <f>INDEX('Page 2 - Team Information'!$K$14:$AP$184,Y4023,X4023)</f>
        <v>0</v>
      </c>
      <c r="P4023" s="426"/>
      <c r="Q4023" s="426"/>
      <c r="R4023" s="426"/>
      <c r="S4023" s="426" t="s">
        <v>8066</v>
      </c>
      <c r="T4023" s="426"/>
      <c r="U4023" s="426"/>
      <c r="V4023" s="426"/>
      <c r="W4023" s="426"/>
      <c r="X4023" s="491">
        <v>27</v>
      </c>
      <c r="Y4023" s="491">
        <v>132</v>
      </c>
    </row>
    <row r="4024" spans="1:25">
      <c r="A4024" s="426">
        <f>'Page 1 - General Information'!$G$12</f>
        <v>113362403</v>
      </c>
      <c r="B4024" s="426" t="str">
        <f>'Page 1 - General Information'!$G$16</f>
        <v>2562</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0</v>
      </c>
      <c r="R4024" s="426"/>
      <c r="S4024" s="426" t="s">
        <v>8067</v>
      </c>
      <c r="T4024" s="426"/>
      <c r="U4024" s="426"/>
      <c r="V4024" s="426"/>
      <c r="W4024" s="426"/>
      <c r="X4024" s="491">
        <v>29</v>
      </c>
      <c r="Y4024" s="491">
        <v>132</v>
      </c>
    </row>
    <row r="4025" spans="1:25">
      <c r="A4025" s="426">
        <f>'Page 1 - General Information'!$G$12</f>
        <v>113362403</v>
      </c>
      <c r="B4025" s="426" t="str">
        <f>'Page 1 - General Information'!$G$16</f>
        <v>2562</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0</v>
      </c>
      <c r="R4025" s="426"/>
      <c r="S4025" s="426" t="s">
        <v>8068</v>
      </c>
      <c r="T4025" s="426"/>
      <c r="U4025" s="426"/>
      <c r="V4025" s="426"/>
      <c r="W4025" s="426"/>
      <c r="X4025" s="491">
        <v>30</v>
      </c>
      <c r="Y4025" s="491">
        <v>132</v>
      </c>
    </row>
    <row r="4026" spans="1:25">
      <c r="A4026" s="426">
        <f>'Page 1 - General Information'!$G$12</f>
        <v>113362403</v>
      </c>
      <c r="B4026" s="426" t="str">
        <f>'Page 1 - General Information'!$G$16</f>
        <v>2562</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c r="A4027" s="426">
        <f>'Page 1 - General Information'!$G$12</f>
        <v>113362403</v>
      </c>
      <c r="B4027" s="426" t="str">
        <f>'Page 1 - General Information'!$G$16</f>
        <v>2562</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c r="A4028" s="426">
        <f>'Page 1 - General Information'!$G$12</f>
        <v>113362403</v>
      </c>
      <c r="B4028" s="426" t="str">
        <f>'Page 1 - General Information'!$G$16</f>
        <v>2562</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c r="A4029" s="426">
        <f>'Page 1 - General Information'!$G$12</f>
        <v>113362403</v>
      </c>
      <c r="B4029" s="426" t="str">
        <f>'Page 1 - General Information'!$G$16</f>
        <v>2562</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c r="A4030" s="426">
        <f>'Page 1 - General Information'!$G$12</f>
        <v>113362403</v>
      </c>
      <c r="B4030" s="426" t="str">
        <f>'Page 1 - General Information'!$G$16</f>
        <v>2562</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c r="A4031" s="426">
        <f>'Page 1 - General Information'!$G$12</f>
        <v>113362403</v>
      </c>
      <c r="B4031" s="426" t="str">
        <f>'Page 1 - General Information'!$G$16</f>
        <v>2562</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c r="A4032" s="426">
        <f>'Page 1 - General Information'!$G$12</f>
        <v>113362403</v>
      </c>
      <c r="B4032" s="426" t="str">
        <f>'Page 1 - General Information'!$G$16</f>
        <v>2562</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c r="A4033" s="426">
        <f>'Page 1 - General Information'!$G$12</f>
        <v>113362403</v>
      </c>
      <c r="B4033" s="426" t="str">
        <f>'Page 1 - General Information'!$G$16</f>
        <v>2562</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c r="A4034" s="426">
        <f>'Page 1 - General Information'!$G$12</f>
        <v>113362403</v>
      </c>
      <c r="B4034" s="426" t="str">
        <f>'Page 1 - General Information'!$G$16</f>
        <v>2562</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c r="A4035" s="426">
        <f>'Page 1 - General Information'!$G$12</f>
        <v>113362403</v>
      </c>
      <c r="B4035" s="426" t="str">
        <f>'Page 1 - General Information'!$G$16</f>
        <v>2562</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c r="A4036" s="426">
        <f>'Page 1 - General Information'!$G$12</f>
        <v>113362403</v>
      </c>
      <c r="B4036" s="426" t="str">
        <f>'Page 1 - General Information'!$G$16</f>
        <v>2562</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c r="A4037" s="426">
        <f>'Page 1 - General Information'!$G$12</f>
        <v>113362403</v>
      </c>
      <c r="B4037" s="426" t="str">
        <f>'Page 1 - General Information'!$G$16</f>
        <v>2562</v>
      </c>
      <c r="C4037" s="489" t="s">
        <v>19151</v>
      </c>
      <c r="D4037" s="426"/>
      <c r="E4037" s="426"/>
      <c r="F4037" s="426"/>
      <c r="G4037" s="426"/>
      <c r="H4037" s="426"/>
      <c r="I4037" s="426"/>
      <c r="J4037" s="426"/>
      <c r="K4037" s="426"/>
      <c r="L4037" s="426"/>
      <c r="M4037" s="426"/>
      <c r="N4037" s="426" t="s">
        <v>4157</v>
      </c>
      <c r="O4037" s="490">
        <f>INDEX('Page 2 - Team Information'!$K$14:$AP$184,Y4037,X4037)</f>
        <v>0</v>
      </c>
      <c r="P4037" s="426"/>
      <c r="Q4037" s="426"/>
      <c r="R4037" s="426"/>
      <c r="S4037" s="426" t="s">
        <v>8080</v>
      </c>
      <c r="T4037" s="426"/>
      <c r="U4037" s="426"/>
      <c r="V4037" s="426"/>
      <c r="W4037" s="426"/>
      <c r="X4037" s="491">
        <v>25</v>
      </c>
      <c r="Y4037" s="491">
        <v>134</v>
      </c>
    </row>
    <row r="4038" spans="1:25">
      <c r="A4038" s="426">
        <f>'Page 1 - General Information'!$G$12</f>
        <v>113362403</v>
      </c>
      <c r="B4038" s="426" t="str">
        <f>'Page 1 - General Information'!$G$16</f>
        <v>2562</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c r="A4039" s="426">
        <f>'Page 1 - General Information'!$G$12</f>
        <v>113362403</v>
      </c>
      <c r="B4039" s="426" t="str">
        <f>'Page 1 - General Information'!$G$16</f>
        <v>2562</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c r="A4040" s="426">
        <f>'Page 1 - General Information'!$G$12</f>
        <v>113362403</v>
      </c>
      <c r="B4040" s="426" t="str">
        <f>'Page 1 - General Information'!$G$16</f>
        <v>2562</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0</v>
      </c>
      <c r="R4040" s="426"/>
      <c r="S4040" s="426" t="s">
        <v>8083</v>
      </c>
      <c r="T4040" s="426"/>
      <c r="U4040" s="426"/>
      <c r="V4040" s="426"/>
      <c r="W4040" s="426"/>
      <c r="X4040" s="491">
        <v>29</v>
      </c>
      <c r="Y4040" s="491">
        <v>134</v>
      </c>
    </row>
    <row r="4041" spans="1:25">
      <c r="A4041" s="426">
        <f>'Page 1 - General Information'!$G$12</f>
        <v>113362403</v>
      </c>
      <c r="B4041" s="426" t="str">
        <f>'Page 1 - General Information'!$G$16</f>
        <v>2562</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0</v>
      </c>
      <c r="R4041" s="426"/>
      <c r="S4041" s="426" t="s">
        <v>8084</v>
      </c>
      <c r="T4041" s="426"/>
      <c r="U4041" s="426"/>
      <c r="V4041" s="426"/>
      <c r="W4041" s="426"/>
      <c r="X4041" s="491">
        <v>30</v>
      </c>
      <c r="Y4041" s="491">
        <v>134</v>
      </c>
    </row>
    <row r="4042" spans="1:25">
      <c r="A4042" s="426">
        <f>'Page 1 - General Information'!$G$12</f>
        <v>113362403</v>
      </c>
      <c r="B4042" s="426" t="str">
        <f>'Page 1 - General Information'!$G$16</f>
        <v>2562</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c r="A4043" s="426">
        <f>'Page 1 - General Information'!$G$12</f>
        <v>113362403</v>
      </c>
      <c r="B4043" s="426" t="str">
        <f>'Page 1 - General Information'!$G$16</f>
        <v>2562</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c r="A4044" s="426">
        <f>'Page 1 - General Information'!$G$12</f>
        <v>113362403</v>
      </c>
      <c r="B4044" s="426" t="str">
        <f>'Page 1 - General Information'!$G$16</f>
        <v>2562</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c r="A4045" s="426">
        <f>'Page 1 - General Information'!$G$12</f>
        <v>113362403</v>
      </c>
      <c r="B4045" s="426" t="str">
        <f>'Page 1 - General Information'!$G$16</f>
        <v>2562</v>
      </c>
      <c r="C4045" s="489" t="s">
        <v>19151</v>
      </c>
      <c r="D4045" s="426"/>
      <c r="E4045" s="426"/>
      <c r="F4045" s="426"/>
      <c r="G4045" s="426"/>
      <c r="H4045" s="426"/>
      <c r="I4045" s="426"/>
      <c r="J4045" s="426"/>
      <c r="K4045" s="426"/>
      <c r="L4045" s="426"/>
      <c r="M4045" s="426"/>
      <c r="N4045" s="426" t="s">
        <v>4157</v>
      </c>
      <c r="O4045" s="490">
        <f>INDEX('Page 2 - Team Information'!$K$14:$AP$184,Y4045,X4045)</f>
        <v>0</v>
      </c>
      <c r="P4045" s="426"/>
      <c r="Q4045" s="426"/>
      <c r="R4045" s="426"/>
      <c r="S4045" s="426" t="s">
        <v>8088</v>
      </c>
      <c r="T4045" s="426"/>
      <c r="U4045" s="426"/>
      <c r="V4045" s="426"/>
      <c r="W4045" s="426"/>
      <c r="X4045" s="491">
        <v>25</v>
      </c>
      <c r="Y4045" s="491">
        <v>135</v>
      </c>
    </row>
    <row r="4046" spans="1:25">
      <c r="A4046" s="426">
        <f>'Page 1 - General Information'!$G$12</f>
        <v>113362403</v>
      </c>
      <c r="B4046" s="426" t="str">
        <f>'Page 1 - General Information'!$G$16</f>
        <v>2562</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c r="A4047" s="426">
        <f>'Page 1 - General Information'!$G$12</f>
        <v>113362403</v>
      </c>
      <c r="B4047" s="426" t="str">
        <f>'Page 1 - General Information'!$G$16</f>
        <v>2562</v>
      </c>
      <c r="C4047" s="489" t="s">
        <v>19151</v>
      </c>
      <c r="D4047" s="426"/>
      <c r="E4047" s="426"/>
      <c r="F4047" s="426"/>
      <c r="G4047" s="426"/>
      <c r="H4047" s="426"/>
      <c r="I4047" s="426"/>
      <c r="J4047" s="426"/>
      <c r="K4047" s="426"/>
      <c r="L4047" s="426"/>
      <c r="M4047" s="426"/>
      <c r="N4047" s="426" t="s">
        <v>4157</v>
      </c>
      <c r="O4047" s="490">
        <f>INDEX('Page 2 - Team Information'!$K$14:$AP$184,Y4047,X4047)</f>
        <v>0</v>
      </c>
      <c r="P4047" s="426"/>
      <c r="Q4047" s="426"/>
      <c r="R4047" s="426"/>
      <c r="S4047" s="426" t="s">
        <v>8090</v>
      </c>
      <c r="T4047" s="426"/>
      <c r="U4047" s="426"/>
      <c r="V4047" s="426"/>
      <c r="W4047" s="426"/>
      <c r="X4047" s="491">
        <v>27</v>
      </c>
      <c r="Y4047" s="491">
        <v>135</v>
      </c>
    </row>
    <row r="4048" spans="1:25">
      <c r="A4048" s="426">
        <f>'Page 1 - General Information'!$G$12</f>
        <v>113362403</v>
      </c>
      <c r="B4048" s="426" t="str">
        <f>'Page 1 - General Information'!$G$16</f>
        <v>2562</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0</v>
      </c>
      <c r="R4048" s="426"/>
      <c r="S4048" s="426" t="s">
        <v>8091</v>
      </c>
      <c r="T4048" s="426"/>
      <c r="U4048" s="426"/>
      <c r="V4048" s="426"/>
      <c r="W4048" s="426"/>
      <c r="X4048" s="491">
        <v>29</v>
      </c>
      <c r="Y4048" s="491">
        <v>135</v>
      </c>
    </row>
    <row r="4049" spans="1:25">
      <c r="A4049" s="426">
        <f>'Page 1 - General Information'!$G$12</f>
        <v>113362403</v>
      </c>
      <c r="B4049" s="426" t="str">
        <f>'Page 1 - General Information'!$G$16</f>
        <v>2562</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0</v>
      </c>
      <c r="R4049" s="426"/>
      <c r="S4049" s="426" t="s">
        <v>8092</v>
      </c>
      <c r="T4049" s="426"/>
      <c r="U4049" s="426"/>
      <c r="V4049" s="426"/>
      <c r="W4049" s="426"/>
      <c r="X4049" s="491">
        <v>30</v>
      </c>
      <c r="Y4049" s="491">
        <v>135</v>
      </c>
    </row>
    <row r="4050" spans="1:25">
      <c r="A4050" s="426">
        <f>'Page 1 - General Information'!$G$12</f>
        <v>113362403</v>
      </c>
      <c r="B4050" s="426" t="str">
        <f>'Page 1 - General Information'!$G$16</f>
        <v>2562</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c r="A4051" s="426">
        <f>'Page 1 - General Information'!$G$12</f>
        <v>113362403</v>
      </c>
      <c r="B4051" s="426" t="str">
        <f>'Page 1 - General Information'!$G$16</f>
        <v>2562</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c r="A4052" s="426">
        <f>'Page 1 - General Information'!$G$12</f>
        <v>113362403</v>
      </c>
      <c r="B4052" s="426" t="str">
        <f>'Page 1 - General Information'!$G$16</f>
        <v>2562</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c r="A4053" s="426">
        <f>'Page 1 - General Information'!$G$12</f>
        <v>113362403</v>
      </c>
      <c r="B4053" s="426" t="str">
        <f>'Page 1 - General Information'!$G$16</f>
        <v>2562</v>
      </c>
      <c r="C4053" s="489" t="s">
        <v>19151</v>
      </c>
      <c r="D4053" s="426"/>
      <c r="E4053" s="426"/>
      <c r="F4053" s="426"/>
      <c r="G4053" s="426"/>
      <c r="H4053" s="426"/>
      <c r="I4053" s="426"/>
      <c r="J4053" s="426"/>
      <c r="K4053" s="426"/>
      <c r="L4053" s="426"/>
      <c r="M4053" s="426"/>
      <c r="N4053" s="426" t="s">
        <v>4157</v>
      </c>
      <c r="O4053" s="490">
        <f>INDEX('Page 2 - Team Information'!$K$14:$AP$184,Y4053,X4053)</f>
        <v>0</v>
      </c>
      <c r="P4053" s="426"/>
      <c r="Q4053" s="426"/>
      <c r="R4053" s="426"/>
      <c r="S4053" s="426" t="s">
        <v>8096</v>
      </c>
      <c r="T4053" s="426"/>
      <c r="U4053" s="426"/>
      <c r="V4053" s="426"/>
      <c r="W4053" s="426"/>
      <c r="X4053" s="491">
        <v>25</v>
      </c>
      <c r="Y4053" s="491">
        <v>136</v>
      </c>
    </row>
    <row r="4054" spans="1:25">
      <c r="A4054" s="426">
        <f>'Page 1 - General Information'!$G$12</f>
        <v>113362403</v>
      </c>
      <c r="B4054" s="426" t="str">
        <f>'Page 1 - General Information'!$G$16</f>
        <v>2562</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c r="A4055" s="426">
        <f>'Page 1 - General Information'!$G$12</f>
        <v>113362403</v>
      </c>
      <c r="B4055" s="426" t="str">
        <f>'Page 1 - General Information'!$G$16</f>
        <v>2562</v>
      </c>
      <c r="C4055" s="489" t="s">
        <v>19151</v>
      </c>
      <c r="D4055" s="426"/>
      <c r="E4055" s="426"/>
      <c r="F4055" s="426"/>
      <c r="G4055" s="426"/>
      <c r="H4055" s="426"/>
      <c r="I4055" s="426"/>
      <c r="J4055" s="426"/>
      <c r="K4055" s="426"/>
      <c r="L4055" s="426"/>
      <c r="M4055" s="426"/>
      <c r="N4055" s="426" t="s">
        <v>4157</v>
      </c>
      <c r="O4055" s="490">
        <f>INDEX('Page 2 - Team Information'!$K$14:$AP$184,Y4055,X4055)</f>
        <v>0</v>
      </c>
      <c r="P4055" s="426"/>
      <c r="Q4055" s="426"/>
      <c r="R4055" s="426"/>
      <c r="S4055" s="426" t="s">
        <v>8098</v>
      </c>
      <c r="T4055" s="426"/>
      <c r="U4055" s="426"/>
      <c r="V4055" s="426"/>
      <c r="W4055" s="426"/>
      <c r="X4055" s="491">
        <v>27</v>
      </c>
      <c r="Y4055" s="491">
        <v>136</v>
      </c>
    </row>
    <row r="4056" spans="1:25">
      <c r="A4056" s="426">
        <f>'Page 1 - General Information'!$G$12</f>
        <v>113362403</v>
      </c>
      <c r="B4056" s="426" t="str">
        <f>'Page 1 - General Information'!$G$16</f>
        <v>2562</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0</v>
      </c>
      <c r="R4056" s="426"/>
      <c r="S4056" s="426" t="s">
        <v>8099</v>
      </c>
      <c r="T4056" s="426"/>
      <c r="U4056" s="426"/>
      <c r="V4056" s="426"/>
      <c r="W4056" s="426"/>
      <c r="X4056" s="491">
        <v>29</v>
      </c>
      <c r="Y4056" s="491">
        <v>136</v>
      </c>
    </row>
    <row r="4057" spans="1:25">
      <c r="A4057" s="426">
        <f>'Page 1 - General Information'!$G$12</f>
        <v>113362403</v>
      </c>
      <c r="B4057" s="426" t="str">
        <f>'Page 1 - General Information'!$G$16</f>
        <v>2562</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0</v>
      </c>
      <c r="R4057" s="426"/>
      <c r="S4057" s="426" t="s">
        <v>8100</v>
      </c>
      <c r="T4057" s="426"/>
      <c r="U4057" s="426"/>
      <c r="V4057" s="426"/>
      <c r="W4057" s="426"/>
      <c r="X4057" s="491">
        <v>30</v>
      </c>
      <c r="Y4057" s="491">
        <v>136</v>
      </c>
    </row>
    <row r="4058" spans="1:25">
      <c r="A4058" s="426">
        <f>'Page 1 - General Information'!$G$12</f>
        <v>113362403</v>
      </c>
      <c r="B4058" s="426" t="str">
        <f>'Page 1 - General Information'!$G$16</f>
        <v>2562</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c r="A4059" s="426">
        <f>'Page 1 - General Information'!$G$12</f>
        <v>113362403</v>
      </c>
      <c r="B4059" s="426" t="str">
        <f>'Page 1 - General Information'!$G$16</f>
        <v>2562</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c r="A4060" s="426">
        <f>'Page 1 - General Information'!$G$12</f>
        <v>113362403</v>
      </c>
      <c r="B4060" s="426" t="str">
        <f>'Page 1 - General Information'!$G$16</f>
        <v>2562</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c r="A4061" s="426">
        <f>'Page 1 - General Information'!$G$12</f>
        <v>113362403</v>
      </c>
      <c r="B4061" s="426" t="str">
        <f>'Page 1 - General Information'!$G$16</f>
        <v>2562</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c r="A4062" s="426">
        <f>'Page 1 - General Information'!$G$12</f>
        <v>113362403</v>
      </c>
      <c r="B4062" s="426" t="str">
        <f>'Page 1 - General Information'!$G$16</f>
        <v>2562</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c r="A4063" s="426">
        <f>'Page 1 - General Information'!$G$12</f>
        <v>113362403</v>
      </c>
      <c r="B4063" s="426" t="str">
        <f>'Page 1 - General Information'!$G$16</f>
        <v>2562</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c r="A4064" s="426">
        <f>'Page 1 - General Information'!$G$12</f>
        <v>113362403</v>
      </c>
      <c r="B4064" s="426" t="str">
        <f>'Page 1 - General Information'!$G$16</f>
        <v>2562</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c r="A4065" s="426">
        <f>'Page 1 - General Information'!$G$12</f>
        <v>113362403</v>
      </c>
      <c r="B4065" s="426" t="str">
        <f>'Page 1 - General Information'!$G$16</f>
        <v>2562</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c r="A4066" s="426">
        <f>'Page 1 - General Information'!$G$12</f>
        <v>113362403</v>
      </c>
      <c r="B4066" s="426" t="str">
        <f>'Page 1 - General Information'!$G$16</f>
        <v>2562</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c r="A4067" s="426">
        <f>'Page 1 - General Information'!$G$12</f>
        <v>113362403</v>
      </c>
      <c r="B4067" s="426" t="str">
        <f>'Page 1 - General Information'!$G$16</f>
        <v>2562</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c r="A4068" s="426">
        <f>'Page 1 - General Information'!$G$12</f>
        <v>113362403</v>
      </c>
      <c r="B4068" s="426" t="str">
        <f>'Page 1 - General Information'!$G$16</f>
        <v>2562</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c r="A4069" s="426">
        <f>'Page 1 - General Information'!$G$12</f>
        <v>113362403</v>
      </c>
      <c r="B4069" s="426" t="str">
        <f>'Page 1 - General Information'!$G$16</f>
        <v>2562</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c r="A4070" s="426">
        <f>'Page 1 - General Information'!$G$12</f>
        <v>113362403</v>
      </c>
      <c r="B4070" s="426" t="str">
        <f>'Page 1 - General Information'!$G$16</f>
        <v>2562</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c r="A4071" s="426">
        <f>'Page 1 - General Information'!$G$12</f>
        <v>113362403</v>
      </c>
      <c r="B4071" s="426" t="str">
        <f>'Page 1 - General Information'!$G$16</f>
        <v>2562</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c r="A4072" s="426">
        <f>'Page 1 - General Information'!$G$12</f>
        <v>113362403</v>
      </c>
      <c r="B4072" s="426" t="str">
        <f>'Page 1 - General Information'!$G$16</f>
        <v>2562</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c r="A4073" s="426">
        <f>'Page 1 - General Information'!$G$12</f>
        <v>113362403</v>
      </c>
      <c r="B4073" s="426" t="str">
        <f>'Page 1 - General Information'!$G$16</f>
        <v>2562</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c r="A4074" s="426">
        <f>'Page 1 - General Information'!$G$12</f>
        <v>113362403</v>
      </c>
      <c r="B4074" s="426" t="str">
        <f>'Page 1 - General Information'!$G$16</f>
        <v>2562</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c r="A4075" s="426">
        <f>'Page 1 - General Information'!$G$12</f>
        <v>113362403</v>
      </c>
      <c r="B4075" s="426" t="str">
        <f>'Page 1 - General Information'!$G$16</f>
        <v>2562</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c r="A4076" s="426">
        <f>'Page 1 - General Information'!$G$12</f>
        <v>113362403</v>
      </c>
      <c r="B4076" s="426" t="str">
        <f>'Page 1 - General Information'!$G$16</f>
        <v>2562</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c r="A4077" s="426">
        <f>'Page 1 - General Information'!$G$12</f>
        <v>113362403</v>
      </c>
      <c r="B4077" s="426" t="str">
        <f>'Page 1 - General Information'!$G$16</f>
        <v>2562</v>
      </c>
      <c r="C4077" s="489" t="s">
        <v>19151</v>
      </c>
      <c r="D4077" s="426"/>
      <c r="E4077" s="426"/>
      <c r="F4077" s="426"/>
      <c r="G4077" s="426"/>
      <c r="H4077" s="426"/>
      <c r="I4077" s="426"/>
      <c r="J4077" s="426"/>
      <c r="K4077" s="426"/>
      <c r="L4077" s="426"/>
      <c r="M4077" s="426"/>
      <c r="N4077" s="426" t="s">
        <v>4157</v>
      </c>
      <c r="O4077" s="490">
        <f>INDEX('Page 2 - Team Information'!$K$14:$AP$184,Y4077,X4077)</f>
        <v>0</v>
      </c>
      <c r="P4077" s="426"/>
      <c r="Q4077" s="426"/>
      <c r="R4077" s="426"/>
      <c r="S4077" s="426" t="s">
        <v>8120</v>
      </c>
      <c r="T4077" s="426"/>
      <c r="U4077" s="426"/>
      <c r="V4077" s="426"/>
      <c r="W4077" s="426"/>
      <c r="X4077" s="491">
        <v>25</v>
      </c>
      <c r="Y4077" s="491">
        <v>139</v>
      </c>
    </row>
    <row r="4078" spans="1:25">
      <c r="A4078" s="426">
        <f>'Page 1 - General Information'!$G$12</f>
        <v>113362403</v>
      </c>
      <c r="B4078" s="426" t="str">
        <f>'Page 1 - General Information'!$G$16</f>
        <v>2562</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c r="A4079" s="426">
        <f>'Page 1 - General Information'!$G$12</f>
        <v>113362403</v>
      </c>
      <c r="B4079" s="426" t="str">
        <f>'Page 1 - General Information'!$G$16</f>
        <v>2562</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c r="A4080" s="426">
        <f>'Page 1 - General Information'!$G$12</f>
        <v>113362403</v>
      </c>
      <c r="B4080" s="426" t="str">
        <f>'Page 1 - General Information'!$G$16</f>
        <v>2562</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0</v>
      </c>
      <c r="R4080" s="426"/>
      <c r="S4080" s="426" t="s">
        <v>8123</v>
      </c>
      <c r="T4080" s="426"/>
      <c r="U4080" s="426"/>
      <c r="V4080" s="426"/>
      <c r="W4080" s="426"/>
      <c r="X4080" s="491">
        <v>29</v>
      </c>
      <c r="Y4080" s="491">
        <v>139</v>
      </c>
    </row>
    <row r="4081" spans="1:25">
      <c r="A4081" s="426">
        <f>'Page 1 - General Information'!$G$12</f>
        <v>113362403</v>
      </c>
      <c r="B4081" s="426" t="str">
        <f>'Page 1 - General Information'!$G$16</f>
        <v>2562</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0</v>
      </c>
      <c r="R4081" s="426"/>
      <c r="S4081" s="426" t="s">
        <v>8124</v>
      </c>
      <c r="T4081" s="426"/>
      <c r="U4081" s="426"/>
      <c r="V4081" s="426"/>
      <c r="W4081" s="426"/>
      <c r="X4081" s="491">
        <v>30</v>
      </c>
      <c r="Y4081" s="491">
        <v>139</v>
      </c>
    </row>
    <row r="4082" spans="1:25">
      <c r="A4082" s="426">
        <f>'Page 1 - General Information'!$G$12</f>
        <v>113362403</v>
      </c>
      <c r="B4082" s="426" t="str">
        <f>'Page 1 - General Information'!$G$16</f>
        <v>2562</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c r="A4083" s="426">
        <f>'Page 1 - General Information'!$G$12</f>
        <v>113362403</v>
      </c>
      <c r="B4083" s="426" t="str">
        <f>'Page 1 - General Information'!$G$16</f>
        <v>2562</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c r="A4084" s="426">
        <f>'Page 1 - General Information'!$G$12</f>
        <v>113362403</v>
      </c>
      <c r="B4084" s="426" t="str">
        <f>'Page 1 - General Information'!$G$16</f>
        <v>2562</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c r="A4085" s="426">
        <f>'Page 1 - General Information'!$G$12</f>
        <v>113362403</v>
      </c>
      <c r="B4085" s="426" t="str">
        <f>'Page 1 - General Information'!$G$16</f>
        <v>2562</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c r="A4086" s="426">
        <f>'Page 1 - General Information'!$G$12</f>
        <v>113362403</v>
      </c>
      <c r="B4086" s="426" t="str">
        <f>'Page 1 - General Information'!$G$16</f>
        <v>2562</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c r="A4087" s="426">
        <f>'Page 1 - General Information'!$G$12</f>
        <v>113362403</v>
      </c>
      <c r="B4087" s="426" t="str">
        <f>'Page 1 - General Information'!$G$16</f>
        <v>2562</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c r="A4088" s="426">
        <f>'Page 1 - General Information'!$G$12</f>
        <v>113362403</v>
      </c>
      <c r="B4088" s="426" t="str">
        <f>'Page 1 - General Information'!$G$16</f>
        <v>2562</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c r="A4089" s="426">
        <f>'Page 1 - General Information'!$G$12</f>
        <v>113362403</v>
      </c>
      <c r="B4089" s="426" t="str">
        <f>'Page 1 - General Information'!$G$16</f>
        <v>2562</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c r="A4090" s="426">
        <f>'Page 1 - General Information'!$G$12</f>
        <v>113362403</v>
      </c>
      <c r="B4090" s="426" t="str">
        <f>'Page 1 - General Information'!$G$16</f>
        <v>2562</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c r="A4091" s="426">
        <f>'Page 1 - General Information'!$G$12</f>
        <v>113362403</v>
      </c>
      <c r="B4091" s="426" t="str">
        <f>'Page 1 - General Information'!$G$16</f>
        <v>2562</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c r="A4092" s="426">
        <f>'Page 1 - General Information'!$G$12</f>
        <v>113362403</v>
      </c>
      <c r="B4092" s="426" t="str">
        <f>'Page 1 - General Information'!$G$16</f>
        <v>2562</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c r="A4093" s="426">
        <f>'Page 1 - General Information'!$G$12</f>
        <v>113362403</v>
      </c>
      <c r="B4093" s="426" t="str">
        <f>'Page 1 - General Information'!$G$16</f>
        <v>2562</v>
      </c>
      <c r="C4093" s="489" t="s">
        <v>19151</v>
      </c>
      <c r="D4093" s="426"/>
      <c r="E4093" s="426"/>
      <c r="F4093" s="426"/>
      <c r="G4093" s="426"/>
      <c r="H4093" s="426"/>
      <c r="I4093" s="426"/>
      <c r="J4093" s="426"/>
      <c r="K4093" s="426"/>
      <c r="L4093" s="426"/>
      <c r="M4093" s="426"/>
      <c r="N4093" s="426" t="s">
        <v>4157</v>
      </c>
      <c r="O4093" s="490">
        <f>INDEX('Page 2 - Team Information'!$K$14:$AP$184,Y4093,X4093)</f>
        <v>0</v>
      </c>
      <c r="P4093" s="426"/>
      <c r="Q4093" s="426"/>
      <c r="R4093" s="426"/>
      <c r="S4093" s="426" t="s">
        <v>8136</v>
      </c>
      <c r="T4093" s="426"/>
      <c r="U4093" s="426"/>
      <c r="V4093" s="426"/>
      <c r="W4093" s="426"/>
      <c r="X4093" s="491">
        <v>25</v>
      </c>
      <c r="Y4093" s="491">
        <v>141</v>
      </c>
    </row>
    <row r="4094" spans="1:25">
      <c r="A4094" s="426">
        <f>'Page 1 - General Information'!$G$12</f>
        <v>113362403</v>
      </c>
      <c r="B4094" s="426" t="str">
        <f>'Page 1 - General Information'!$G$16</f>
        <v>2562</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c r="A4095" s="426">
        <f>'Page 1 - General Information'!$G$12</f>
        <v>113362403</v>
      </c>
      <c r="B4095" s="426" t="str">
        <f>'Page 1 - General Information'!$G$16</f>
        <v>2562</v>
      </c>
      <c r="C4095" s="489" t="s">
        <v>19151</v>
      </c>
      <c r="D4095" s="426"/>
      <c r="E4095" s="426"/>
      <c r="F4095" s="426"/>
      <c r="G4095" s="426"/>
      <c r="H4095" s="426"/>
      <c r="I4095" s="426"/>
      <c r="J4095" s="426"/>
      <c r="K4095" s="426"/>
      <c r="L4095" s="426"/>
      <c r="M4095" s="426"/>
      <c r="N4095" s="426" t="s">
        <v>4157</v>
      </c>
      <c r="O4095" s="490">
        <f>INDEX('Page 2 - Team Information'!$K$14:$AP$184,Y4095,X4095)</f>
        <v>0</v>
      </c>
      <c r="P4095" s="426"/>
      <c r="Q4095" s="426"/>
      <c r="R4095" s="426"/>
      <c r="S4095" s="426" t="s">
        <v>8138</v>
      </c>
      <c r="T4095" s="426"/>
      <c r="U4095" s="426"/>
      <c r="V4095" s="426"/>
      <c r="W4095" s="426"/>
      <c r="X4095" s="491">
        <v>27</v>
      </c>
      <c r="Y4095" s="491">
        <v>141</v>
      </c>
    </row>
    <row r="4096" spans="1:25">
      <c r="A4096" s="426">
        <f>'Page 1 - General Information'!$G$12</f>
        <v>113362403</v>
      </c>
      <c r="B4096" s="426" t="str">
        <f>'Page 1 - General Information'!$G$16</f>
        <v>2562</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0</v>
      </c>
      <c r="R4096" s="426"/>
      <c r="S4096" s="426" t="s">
        <v>8139</v>
      </c>
      <c r="T4096" s="426"/>
      <c r="U4096" s="426"/>
      <c r="V4096" s="426"/>
      <c r="W4096" s="426"/>
      <c r="X4096" s="491">
        <v>29</v>
      </c>
      <c r="Y4096" s="491">
        <v>141</v>
      </c>
    </row>
    <row r="4097" spans="1:25">
      <c r="A4097" s="426">
        <f>'Page 1 - General Information'!$G$12</f>
        <v>113362403</v>
      </c>
      <c r="B4097" s="426" t="str">
        <f>'Page 1 - General Information'!$G$16</f>
        <v>2562</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0</v>
      </c>
      <c r="R4097" s="426"/>
      <c r="S4097" s="426" t="s">
        <v>8140</v>
      </c>
      <c r="T4097" s="426"/>
      <c r="U4097" s="426"/>
      <c r="V4097" s="426"/>
      <c r="W4097" s="426"/>
      <c r="X4097" s="491">
        <v>30</v>
      </c>
      <c r="Y4097" s="491">
        <v>141</v>
      </c>
    </row>
    <row r="4098" spans="1:25">
      <c r="A4098" s="426">
        <f>'Page 1 - General Information'!$G$12</f>
        <v>113362403</v>
      </c>
      <c r="B4098" s="426" t="str">
        <f>'Page 1 - General Information'!$G$16</f>
        <v>2562</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c r="A4099" s="426">
        <f>'Page 1 - General Information'!$G$12</f>
        <v>113362403</v>
      </c>
      <c r="B4099" s="426" t="str">
        <f>'Page 1 - General Information'!$G$16</f>
        <v>2562</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c r="A4100" s="426">
        <f>'Page 1 - General Information'!$G$12</f>
        <v>113362403</v>
      </c>
      <c r="B4100" s="426" t="str">
        <f>'Page 1 - General Information'!$G$16</f>
        <v>2562</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c r="A4101" s="426">
        <f>'Page 1 - General Information'!$G$12</f>
        <v>113362403</v>
      </c>
      <c r="B4101" s="426" t="str">
        <f>'Page 1 - General Information'!$G$16</f>
        <v>2562</v>
      </c>
      <c r="C4101" s="489" t="s">
        <v>19151</v>
      </c>
      <c r="D4101" s="426"/>
      <c r="E4101" s="426"/>
      <c r="F4101" s="426"/>
      <c r="G4101" s="426"/>
      <c r="H4101" s="426"/>
      <c r="I4101" s="426"/>
      <c r="J4101" s="426"/>
      <c r="K4101" s="426"/>
      <c r="L4101" s="426"/>
      <c r="M4101" s="426"/>
      <c r="N4101" s="426" t="s">
        <v>4157</v>
      </c>
      <c r="O4101" s="490">
        <f>INDEX('Page 2 - Team Information'!$K$14:$AP$184,Y4101,X4101)</f>
        <v>0</v>
      </c>
      <c r="P4101" s="426"/>
      <c r="Q4101" s="426"/>
      <c r="R4101" s="426"/>
      <c r="S4101" s="426" t="s">
        <v>10251</v>
      </c>
      <c r="T4101" s="426"/>
      <c r="U4101" s="426"/>
      <c r="V4101" s="426"/>
      <c r="W4101" s="426"/>
      <c r="X4101" s="491">
        <v>25</v>
      </c>
      <c r="Y4101" s="491">
        <v>142</v>
      </c>
    </row>
    <row r="4102" spans="1:25">
      <c r="A4102" s="426">
        <f>'Page 1 - General Information'!$G$12</f>
        <v>113362403</v>
      </c>
      <c r="B4102" s="426" t="str">
        <f>'Page 1 - General Information'!$G$16</f>
        <v>2562</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c r="A4103" s="426">
        <f>'Page 1 - General Information'!$G$12</f>
        <v>113362403</v>
      </c>
      <c r="B4103" s="426" t="str">
        <f>'Page 1 - General Information'!$G$16</f>
        <v>2562</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c r="A4104" s="426">
        <f>'Page 1 - General Information'!$G$12</f>
        <v>113362403</v>
      </c>
      <c r="B4104" s="426" t="str">
        <f>'Page 1 - General Information'!$G$16</f>
        <v>2562</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0</v>
      </c>
      <c r="R4104" s="426"/>
      <c r="S4104" s="426" t="s">
        <v>10254</v>
      </c>
      <c r="T4104" s="426"/>
      <c r="U4104" s="426"/>
      <c r="V4104" s="426"/>
      <c r="W4104" s="426"/>
      <c r="X4104" s="491">
        <v>29</v>
      </c>
      <c r="Y4104" s="491">
        <v>142</v>
      </c>
    </row>
    <row r="4105" spans="1:25">
      <c r="A4105" s="426">
        <f>'Page 1 - General Information'!$G$12</f>
        <v>113362403</v>
      </c>
      <c r="B4105" s="426" t="str">
        <f>'Page 1 - General Information'!$G$16</f>
        <v>2562</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0</v>
      </c>
      <c r="R4105" s="426"/>
      <c r="S4105" s="426" t="s">
        <v>10255</v>
      </c>
      <c r="T4105" s="426"/>
      <c r="U4105" s="426"/>
      <c r="V4105" s="426"/>
      <c r="W4105" s="426"/>
      <c r="X4105" s="491">
        <v>30</v>
      </c>
      <c r="Y4105" s="491">
        <v>142</v>
      </c>
    </row>
    <row r="4106" spans="1:25">
      <c r="A4106" s="426">
        <f>'Page 1 - General Information'!$G$12</f>
        <v>113362403</v>
      </c>
      <c r="B4106" s="426" t="str">
        <f>'Page 1 - General Information'!$G$16</f>
        <v>2562</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c r="A4107" s="426">
        <f>'Page 1 - General Information'!$G$12</f>
        <v>113362403</v>
      </c>
      <c r="B4107" s="426" t="str">
        <f>'Page 1 - General Information'!$G$16</f>
        <v>2562</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c r="A4108" s="426">
        <f>'Page 1 - General Information'!$G$12</f>
        <v>113362403</v>
      </c>
      <c r="B4108" s="426" t="str">
        <f>'Page 1 - General Information'!$G$16</f>
        <v>2562</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c r="A4109" s="426">
        <f>'Page 1 - General Information'!$G$12</f>
        <v>113362403</v>
      </c>
      <c r="B4109" s="426" t="str">
        <f>'Page 1 - General Information'!$G$16</f>
        <v>2562</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c r="A4110" s="426">
        <f>'Page 1 - General Information'!$G$12</f>
        <v>113362403</v>
      </c>
      <c r="B4110" s="426" t="str">
        <f>'Page 1 - General Information'!$G$16</f>
        <v>2562</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c r="A4111" s="426">
        <f>'Page 1 - General Information'!$G$12</f>
        <v>113362403</v>
      </c>
      <c r="B4111" s="426" t="str">
        <f>'Page 1 - General Information'!$G$16</f>
        <v>2562</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c r="A4112" s="426">
        <f>'Page 1 - General Information'!$G$12</f>
        <v>113362403</v>
      </c>
      <c r="B4112" s="426" t="str">
        <f>'Page 1 - General Information'!$G$16</f>
        <v>2562</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c r="A4113" s="426">
        <f>'Page 1 - General Information'!$G$12</f>
        <v>113362403</v>
      </c>
      <c r="B4113" s="426" t="str">
        <f>'Page 1 - General Information'!$G$16</f>
        <v>2562</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c r="A4114" s="426">
        <f>'Page 1 - General Information'!$G$12</f>
        <v>113362403</v>
      </c>
      <c r="B4114" s="426" t="str">
        <f>'Page 1 - General Information'!$G$16</f>
        <v>2562</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c r="A4115" s="426">
        <f>'Page 1 - General Information'!$G$12</f>
        <v>113362403</v>
      </c>
      <c r="B4115" s="426" t="str">
        <f>'Page 1 - General Information'!$G$16</f>
        <v>2562</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c r="A4116" s="426">
        <f>'Page 1 - General Information'!$G$12</f>
        <v>113362403</v>
      </c>
      <c r="B4116" s="426" t="str">
        <f>'Page 1 - General Information'!$G$16</f>
        <v>2562</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c r="A4117" s="426">
        <f>'Page 1 - General Information'!$G$12</f>
        <v>113362403</v>
      </c>
      <c r="B4117" s="426" t="str">
        <f>'Page 1 - General Information'!$G$16</f>
        <v>2562</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c r="A4118" s="426">
        <f>'Page 1 - General Information'!$G$12</f>
        <v>113362403</v>
      </c>
      <c r="B4118" s="426" t="str">
        <f>'Page 1 - General Information'!$G$16</f>
        <v>2562</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c r="A4119" s="426">
        <f>'Page 1 - General Information'!$G$12</f>
        <v>113362403</v>
      </c>
      <c r="B4119" s="426" t="str">
        <f>'Page 1 - General Information'!$G$16</f>
        <v>2562</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c r="A4120" s="426">
        <f>'Page 1 - General Information'!$G$12</f>
        <v>113362403</v>
      </c>
      <c r="B4120" s="426" t="str">
        <f>'Page 1 - General Information'!$G$16</f>
        <v>2562</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c r="A4121" s="426">
        <f>'Page 1 - General Information'!$G$12</f>
        <v>113362403</v>
      </c>
      <c r="B4121" s="426" t="str">
        <f>'Page 1 - General Information'!$G$16</f>
        <v>2562</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c r="A4122" s="426">
        <f>'Page 1 - General Information'!$G$12</f>
        <v>113362403</v>
      </c>
      <c r="B4122" s="426" t="str">
        <f>'Page 1 - General Information'!$G$16</f>
        <v>2562</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c r="A4123" s="426">
        <f>'Page 1 - General Information'!$G$12</f>
        <v>113362403</v>
      </c>
      <c r="B4123" s="426" t="str">
        <f>'Page 1 - General Information'!$G$16</f>
        <v>2562</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c r="A4124" s="426">
        <f>'Page 1 - General Information'!$G$12</f>
        <v>113362403</v>
      </c>
      <c r="B4124" s="426" t="str">
        <f>'Page 1 - General Information'!$G$16</f>
        <v>2562</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c r="A4125" s="426">
        <f>'Page 1 - General Information'!$G$12</f>
        <v>113362403</v>
      </c>
      <c r="B4125" s="426" t="str">
        <f>'Page 1 - General Information'!$G$16</f>
        <v>2562</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c r="A4126" s="426">
        <f>'Page 1 - General Information'!$G$12</f>
        <v>113362403</v>
      </c>
      <c r="B4126" s="426" t="str">
        <f>'Page 1 - General Information'!$G$16</f>
        <v>2562</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c r="A4127" s="426">
        <f>'Page 1 - General Information'!$G$12</f>
        <v>113362403</v>
      </c>
      <c r="B4127" s="426" t="str">
        <f>'Page 1 - General Information'!$G$16</f>
        <v>2562</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c r="A4128" s="426">
        <f>'Page 1 - General Information'!$G$12</f>
        <v>113362403</v>
      </c>
      <c r="B4128" s="426" t="str">
        <f>'Page 1 - General Information'!$G$16</f>
        <v>2562</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c r="A4129" s="426">
        <f>'Page 1 - General Information'!$G$12</f>
        <v>113362403</v>
      </c>
      <c r="B4129" s="426" t="str">
        <f>'Page 1 - General Information'!$G$16</f>
        <v>2562</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c r="A4130" s="426">
        <f>'Page 1 - General Information'!$G$12</f>
        <v>113362403</v>
      </c>
      <c r="B4130" s="426" t="str">
        <f>'Page 1 - General Information'!$G$16</f>
        <v>2562</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c r="A4131" s="426">
        <f>'Page 1 - General Information'!$G$12</f>
        <v>113362403</v>
      </c>
      <c r="B4131" s="426" t="str">
        <f>'Page 1 - General Information'!$G$16</f>
        <v>2562</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c r="A4132" s="426">
        <f>'Page 1 - General Information'!$G$12</f>
        <v>113362403</v>
      </c>
      <c r="B4132" s="426" t="str">
        <f>'Page 1 - General Information'!$G$16</f>
        <v>2562</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c r="A4133" s="426">
        <f>'Page 1 - General Information'!$G$12</f>
        <v>113362403</v>
      </c>
      <c r="B4133" s="426" t="str">
        <f>'Page 1 - General Information'!$G$16</f>
        <v>2562</v>
      </c>
      <c r="C4133" s="489" t="s">
        <v>19151</v>
      </c>
      <c r="D4133" s="426"/>
      <c r="E4133" s="426"/>
      <c r="F4133" s="426"/>
      <c r="G4133" s="426"/>
      <c r="H4133" s="426"/>
      <c r="I4133" s="426"/>
      <c r="J4133" s="426"/>
      <c r="K4133" s="426"/>
      <c r="L4133" s="426"/>
      <c r="M4133" s="426"/>
      <c r="N4133" s="426" t="s">
        <v>4157</v>
      </c>
      <c r="O4133" s="490">
        <f>INDEX('Page 2 - Team Information'!$K$14:$AP$184,Y4133,X4133)</f>
        <v>0</v>
      </c>
      <c r="P4133" s="426"/>
      <c r="Q4133" s="426"/>
      <c r="R4133" s="426"/>
      <c r="S4133" s="426" t="s">
        <v>8168</v>
      </c>
      <c r="T4133" s="426"/>
      <c r="U4133" s="426"/>
      <c r="V4133" s="426"/>
      <c r="W4133" s="426"/>
      <c r="X4133" s="491">
        <v>25</v>
      </c>
      <c r="Y4133" s="491">
        <v>146</v>
      </c>
    </row>
    <row r="4134" spans="1:25">
      <c r="A4134" s="426">
        <f>'Page 1 - General Information'!$G$12</f>
        <v>113362403</v>
      </c>
      <c r="B4134" s="426" t="str">
        <f>'Page 1 - General Information'!$G$16</f>
        <v>2562</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c r="A4135" s="426">
        <f>'Page 1 - General Information'!$G$12</f>
        <v>113362403</v>
      </c>
      <c r="B4135" s="426" t="str">
        <f>'Page 1 - General Information'!$G$16</f>
        <v>2562</v>
      </c>
      <c r="C4135" s="489" t="s">
        <v>19151</v>
      </c>
      <c r="D4135" s="426"/>
      <c r="E4135" s="426"/>
      <c r="F4135" s="426"/>
      <c r="G4135" s="426"/>
      <c r="H4135" s="426"/>
      <c r="I4135" s="426"/>
      <c r="J4135" s="426"/>
      <c r="K4135" s="426"/>
      <c r="L4135" s="426"/>
      <c r="M4135" s="426"/>
      <c r="N4135" s="426" t="s">
        <v>4157</v>
      </c>
      <c r="O4135" s="490">
        <f>INDEX('Page 2 - Team Information'!$K$14:$AP$184,Y4135,X4135)</f>
        <v>0</v>
      </c>
      <c r="P4135" s="426"/>
      <c r="Q4135" s="426"/>
      <c r="R4135" s="426"/>
      <c r="S4135" s="426" t="s">
        <v>8170</v>
      </c>
      <c r="T4135" s="426"/>
      <c r="U4135" s="426"/>
      <c r="V4135" s="426"/>
      <c r="W4135" s="426"/>
      <c r="X4135" s="491">
        <v>27</v>
      </c>
      <c r="Y4135" s="491">
        <v>146</v>
      </c>
    </row>
    <row r="4136" spans="1:25">
      <c r="A4136" s="426">
        <f>'Page 1 - General Information'!$G$12</f>
        <v>113362403</v>
      </c>
      <c r="B4136" s="426" t="str">
        <f>'Page 1 - General Information'!$G$16</f>
        <v>2562</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0</v>
      </c>
      <c r="R4136" s="426"/>
      <c r="S4136" s="426" t="s">
        <v>8171</v>
      </c>
      <c r="T4136" s="426"/>
      <c r="U4136" s="426"/>
      <c r="V4136" s="426"/>
      <c r="W4136" s="426"/>
      <c r="X4136" s="491">
        <v>29</v>
      </c>
      <c r="Y4136" s="491">
        <v>146</v>
      </c>
    </row>
    <row r="4137" spans="1:25">
      <c r="A4137" s="426">
        <f>'Page 1 - General Information'!$G$12</f>
        <v>113362403</v>
      </c>
      <c r="B4137" s="426" t="str">
        <f>'Page 1 - General Information'!$G$16</f>
        <v>2562</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0</v>
      </c>
      <c r="R4137" s="426"/>
      <c r="S4137" s="426" t="s">
        <v>8172</v>
      </c>
      <c r="T4137" s="426"/>
      <c r="U4137" s="426"/>
      <c r="V4137" s="426"/>
      <c r="W4137" s="426"/>
      <c r="X4137" s="491">
        <v>30</v>
      </c>
      <c r="Y4137" s="491">
        <v>146</v>
      </c>
    </row>
    <row r="4138" spans="1:25">
      <c r="A4138" s="426">
        <f>'Page 1 - General Information'!$G$12</f>
        <v>113362403</v>
      </c>
      <c r="B4138" s="426" t="str">
        <f>'Page 1 - General Information'!$G$16</f>
        <v>2562</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c r="A4139" s="426">
        <f>'Page 1 - General Information'!$G$12</f>
        <v>113362403</v>
      </c>
      <c r="B4139" s="426" t="str">
        <f>'Page 1 - General Information'!$G$16</f>
        <v>2562</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c r="A4140" s="426">
        <f>'Page 1 - General Information'!$G$12</f>
        <v>113362403</v>
      </c>
      <c r="B4140" s="426" t="str">
        <f>'Page 1 - General Information'!$G$16</f>
        <v>2562</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c r="A4141" s="426">
        <f>'Page 1 - General Information'!$G$12</f>
        <v>113362403</v>
      </c>
      <c r="B4141" s="426" t="str">
        <f>'Page 1 - General Information'!$G$16</f>
        <v>2562</v>
      </c>
      <c r="C4141" s="489" t="s">
        <v>19151</v>
      </c>
      <c r="D4141" s="426"/>
      <c r="E4141" s="426"/>
      <c r="F4141" s="426"/>
      <c r="G4141" s="426"/>
      <c r="H4141" s="426"/>
      <c r="I4141" s="426"/>
      <c r="J4141" s="426"/>
      <c r="K4141" s="426"/>
      <c r="L4141" s="426"/>
      <c r="M4141" s="426"/>
      <c r="N4141" s="426" t="s">
        <v>4157</v>
      </c>
      <c r="O4141" s="490">
        <f>INDEX('Page 2 - Team Information'!$K$14:$AP$184,Y4141,X4141)</f>
        <v>0</v>
      </c>
      <c r="P4141" s="426"/>
      <c r="Q4141" s="426"/>
      <c r="R4141" s="426"/>
      <c r="S4141" s="426" t="s">
        <v>8176</v>
      </c>
      <c r="T4141" s="426"/>
      <c r="U4141" s="426"/>
      <c r="V4141" s="426"/>
      <c r="W4141" s="426"/>
      <c r="X4141" s="491">
        <v>25</v>
      </c>
      <c r="Y4141" s="491">
        <v>147</v>
      </c>
    </row>
    <row r="4142" spans="1:25">
      <c r="A4142" s="426">
        <f>'Page 1 - General Information'!$G$12</f>
        <v>113362403</v>
      </c>
      <c r="B4142" s="426" t="str">
        <f>'Page 1 - General Information'!$G$16</f>
        <v>2562</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c r="A4143" s="426">
        <f>'Page 1 - General Information'!$G$12</f>
        <v>113362403</v>
      </c>
      <c r="B4143" s="426" t="str">
        <f>'Page 1 - General Information'!$G$16</f>
        <v>2562</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c r="A4144" s="426">
        <f>'Page 1 - General Information'!$G$12</f>
        <v>113362403</v>
      </c>
      <c r="B4144" s="426" t="str">
        <f>'Page 1 - General Information'!$G$16</f>
        <v>2562</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v>
      </c>
      <c r="R4144" s="426"/>
      <c r="S4144" s="426" t="s">
        <v>8179</v>
      </c>
      <c r="T4144" s="426"/>
      <c r="U4144" s="426"/>
      <c r="V4144" s="426"/>
      <c r="W4144" s="426"/>
      <c r="X4144" s="491">
        <v>29</v>
      </c>
      <c r="Y4144" s="491">
        <v>147</v>
      </c>
    </row>
    <row r="4145" spans="1:25">
      <c r="A4145" s="426">
        <f>'Page 1 - General Information'!$G$12</f>
        <v>113362403</v>
      </c>
      <c r="B4145" s="426" t="str">
        <f>'Page 1 - General Information'!$G$16</f>
        <v>2562</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v>
      </c>
      <c r="R4145" s="426"/>
      <c r="S4145" s="426" t="s">
        <v>8180</v>
      </c>
      <c r="T4145" s="426"/>
      <c r="U4145" s="426"/>
      <c r="V4145" s="426"/>
      <c r="W4145" s="426"/>
      <c r="X4145" s="491">
        <v>30</v>
      </c>
      <c r="Y4145" s="491">
        <v>147</v>
      </c>
    </row>
    <row r="4146" spans="1:25">
      <c r="A4146" s="426">
        <f>'Page 1 - General Information'!$G$12</f>
        <v>113362403</v>
      </c>
      <c r="B4146" s="426" t="str">
        <f>'Page 1 - General Information'!$G$16</f>
        <v>2562</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c r="A4147" s="426">
        <f>'Page 1 - General Information'!$G$12</f>
        <v>113362403</v>
      </c>
      <c r="B4147" s="426" t="str">
        <f>'Page 1 - General Information'!$G$16</f>
        <v>2562</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c r="A4148" s="426">
        <f>'Page 1 - General Information'!$G$12</f>
        <v>113362403</v>
      </c>
      <c r="B4148" s="426" t="str">
        <f>'Page 1 - General Information'!$G$16</f>
        <v>2562</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c r="A4149" s="426">
        <f>'Page 1 - General Information'!$G$12</f>
        <v>113362403</v>
      </c>
      <c r="B4149" s="426" t="str">
        <f>'Page 1 - General Information'!$G$16</f>
        <v>2562</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c r="A4150" s="426">
        <f>'Page 1 - General Information'!$G$12</f>
        <v>113362403</v>
      </c>
      <c r="B4150" s="426" t="str">
        <f>'Page 1 - General Information'!$G$16</f>
        <v>2562</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c r="A4151" s="426">
        <f>'Page 1 - General Information'!$G$12</f>
        <v>113362403</v>
      </c>
      <c r="B4151" s="426" t="str">
        <f>'Page 1 - General Information'!$G$16</f>
        <v>2562</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c r="A4152" s="426">
        <f>'Page 1 - General Information'!$G$12</f>
        <v>113362403</v>
      </c>
      <c r="B4152" s="426" t="str">
        <f>'Page 1 - General Information'!$G$16</f>
        <v>2562</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c r="A4153" s="426">
        <f>'Page 1 - General Information'!$G$12</f>
        <v>113362403</v>
      </c>
      <c r="B4153" s="426" t="str">
        <f>'Page 1 - General Information'!$G$16</f>
        <v>2562</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c r="A4154" s="426">
        <f>'Page 1 - General Information'!$G$12</f>
        <v>113362403</v>
      </c>
      <c r="B4154" s="426" t="str">
        <f>'Page 1 - General Information'!$G$16</f>
        <v>2562</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c r="A4155" s="426">
        <f>'Page 1 - General Information'!$G$12</f>
        <v>113362403</v>
      </c>
      <c r="B4155" s="426" t="str">
        <f>'Page 1 - General Information'!$G$16</f>
        <v>2562</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c r="A4156" s="426">
        <f>'Page 1 - General Information'!$G$12</f>
        <v>113362403</v>
      </c>
      <c r="B4156" s="426" t="str">
        <f>'Page 1 - General Information'!$G$16</f>
        <v>2562</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c r="A4157" s="426">
        <f>'Page 1 - General Information'!$G$12</f>
        <v>113362403</v>
      </c>
      <c r="B4157" s="426" t="str">
        <f>'Page 1 - General Information'!$G$16</f>
        <v>2562</v>
      </c>
      <c r="C4157" s="489" t="s">
        <v>19151</v>
      </c>
      <c r="D4157" s="426"/>
      <c r="E4157" s="426"/>
      <c r="F4157" s="426"/>
      <c r="G4157" s="426"/>
      <c r="H4157" s="426"/>
      <c r="I4157" s="426"/>
      <c r="J4157" s="426"/>
      <c r="K4157" s="426"/>
      <c r="L4157" s="426"/>
      <c r="M4157" s="426"/>
      <c r="N4157" s="426" t="s">
        <v>4157</v>
      </c>
      <c r="O4157" s="490">
        <f>INDEX('Page 2 - Team Information'!$K$14:$AP$184,Y4157,X4157)</f>
        <v>0</v>
      </c>
      <c r="P4157" s="426"/>
      <c r="Q4157" s="426"/>
      <c r="R4157" s="426"/>
      <c r="S4157" s="426" t="s">
        <v>8192</v>
      </c>
      <c r="T4157" s="426"/>
      <c r="U4157" s="426"/>
      <c r="V4157" s="426"/>
      <c r="W4157" s="426"/>
      <c r="X4157" s="491">
        <v>25</v>
      </c>
      <c r="Y4157" s="491">
        <v>149</v>
      </c>
    </row>
    <row r="4158" spans="1:25">
      <c r="A4158" s="426">
        <f>'Page 1 - General Information'!$G$12</f>
        <v>113362403</v>
      </c>
      <c r="B4158" s="426" t="str">
        <f>'Page 1 - General Information'!$G$16</f>
        <v>2562</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c r="A4159" s="426">
        <f>'Page 1 - General Information'!$G$12</f>
        <v>113362403</v>
      </c>
      <c r="B4159" s="426" t="str">
        <f>'Page 1 - General Information'!$G$16</f>
        <v>2562</v>
      </c>
      <c r="C4159" s="489" t="s">
        <v>19151</v>
      </c>
      <c r="D4159" s="426"/>
      <c r="E4159" s="426"/>
      <c r="F4159" s="426"/>
      <c r="G4159" s="426"/>
      <c r="H4159" s="426"/>
      <c r="I4159" s="426"/>
      <c r="J4159" s="426"/>
      <c r="K4159" s="426"/>
      <c r="L4159" s="426"/>
      <c r="M4159" s="426"/>
      <c r="N4159" s="426" t="s">
        <v>4157</v>
      </c>
      <c r="O4159" s="490">
        <f>INDEX('Page 2 - Team Information'!$K$14:$AP$184,Y4159,X4159)</f>
        <v>0</v>
      </c>
      <c r="P4159" s="426"/>
      <c r="Q4159" s="426"/>
      <c r="R4159" s="426"/>
      <c r="S4159" s="426" t="s">
        <v>8194</v>
      </c>
      <c r="T4159" s="426"/>
      <c r="U4159" s="426"/>
      <c r="V4159" s="426"/>
      <c r="W4159" s="426"/>
      <c r="X4159" s="491">
        <v>27</v>
      </c>
      <c r="Y4159" s="491">
        <v>149</v>
      </c>
    </row>
    <row r="4160" spans="1:25">
      <c r="A4160" s="426">
        <f>'Page 1 - General Information'!$G$12</f>
        <v>113362403</v>
      </c>
      <c r="B4160" s="426" t="str">
        <f>'Page 1 - General Information'!$G$16</f>
        <v>2562</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0</v>
      </c>
      <c r="R4160" s="426"/>
      <c r="S4160" s="426" t="s">
        <v>8195</v>
      </c>
      <c r="T4160" s="426"/>
      <c r="U4160" s="426"/>
      <c r="V4160" s="426"/>
      <c r="W4160" s="426"/>
      <c r="X4160" s="491">
        <v>29</v>
      </c>
      <c r="Y4160" s="491">
        <v>149</v>
      </c>
    </row>
    <row r="4161" spans="1:25">
      <c r="A4161" s="426">
        <f>'Page 1 - General Information'!$G$12</f>
        <v>113362403</v>
      </c>
      <c r="B4161" s="426" t="str">
        <f>'Page 1 - General Information'!$G$16</f>
        <v>2562</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0</v>
      </c>
      <c r="R4161" s="426"/>
      <c r="S4161" s="426" t="s">
        <v>8196</v>
      </c>
      <c r="T4161" s="426"/>
      <c r="U4161" s="426"/>
      <c r="V4161" s="426"/>
      <c r="W4161" s="426"/>
      <c r="X4161" s="491">
        <v>30</v>
      </c>
      <c r="Y4161" s="491">
        <v>149</v>
      </c>
    </row>
    <row r="4162" spans="1:25">
      <c r="A4162" s="426">
        <f>'Page 1 - General Information'!$G$12</f>
        <v>113362403</v>
      </c>
      <c r="B4162" s="426" t="str">
        <f>'Page 1 - General Information'!$G$16</f>
        <v>2562</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c r="A4163" s="426">
        <f>'Page 1 - General Information'!$G$12</f>
        <v>113362403</v>
      </c>
      <c r="B4163" s="426" t="str">
        <f>'Page 1 - General Information'!$G$16</f>
        <v>2562</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c r="A4164" s="426">
        <f>'Page 1 - General Information'!$G$12</f>
        <v>113362403</v>
      </c>
      <c r="B4164" s="426" t="str">
        <f>'Page 1 - General Information'!$G$16</f>
        <v>2562</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c r="A4165" s="426">
        <f>'Page 1 - General Information'!$G$12</f>
        <v>113362403</v>
      </c>
      <c r="B4165" s="426" t="str">
        <f>'Page 1 - General Information'!$G$16</f>
        <v>2562</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c r="A4166" s="426">
        <f>'Page 1 - General Information'!$G$12</f>
        <v>113362403</v>
      </c>
      <c r="B4166" s="426" t="str">
        <f>'Page 1 - General Information'!$G$16</f>
        <v>2562</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c r="A4167" s="426">
        <f>'Page 1 - General Information'!$G$12</f>
        <v>113362403</v>
      </c>
      <c r="B4167" s="426" t="str">
        <f>'Page 1 - General Information'!$G$16</f>
        <v>2562</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c r="A4168" s="426">
        <f>'Page 1 - General Information'!$G$12</f>
        <v>113362403</v>
      </c>
      <c r="B4168" s="426" t="str">
        <f>'Page 1 - General Information'!$G$16</f>
        <v>2562</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c r="A4169" s="426">
        <f>'Page 1 - General Information'!$G$12</f>
        <v>113362403</v>
      </c>
      <c r="B4169" s="426" t="str">
        <f>'Page 1 - General Information'!$G$16</f>
        <v>2562</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c r="A4170" s="426">
        <f>'Page 1 - General Information'!$G$12</f>
        <v>113362403</v>
      </c>
      <c r="B4170" s="426" t="str">
        <f>'Page 1 - General Information'!$G$16</f>
        <v>2562</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c r="A4171" s="426">
        <f>'Page 1 - General Information'!$G$12</f>
        <v>113362403</v>
      </c>
      <c r="B4171" s="426" t="str">
        <f>'Page 1 - General Information'!$G$16</f>
        <v>2562</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c r="A4172" s="426">
        <f>'Page 1 - General Information'!$G$12</f>
        <v>113362403</v>
      </c>
      <c r="B4172" s="426" t="str">
        <f>'Page 1 - General Information'!$G$16</f>
        <v>2562</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c r="A4173" s="426">
        <f>'Page 1 - General Information'!$G$12</f>
        <v>113362403</v>
      </c>
      <c r="B4173" s="426" t="str">
        <f>'Page 1 - General Information'!$G$16</f>
        <v>2562</v>
      </c>
      <c r="C4173" s="489" t="s">
        <v>19151</v>
      </c>
      <c r="D4173" s="426"/>
      <c r="E4173" s="426"/>
      <c r="F4173" s="426"/>
      <c r="G4173" s="426"/>
      <c r="H4173" s="426"/>
      <c r="I4173" s="426"/>
      <c r="J4173" s="426"/>
      <c r="K4173" s="426"/>
      <c r="L4173" s="426"/>
      <c r="M4173" s="426"/>
      <c r="N4173" s="426" t="s">
        <v>4157</v>
      </c>
      <c r="O4173" s="490">
        <f>INDEX('Page 2 - Team Information'!$K$14:$AP$184,Y4173,X4173)</f>
        <v>0</v>
      </c>
      <c r="P4173" s="426"/>
      <c r="Q4173" s="426"/>
      <c r="R4173" s="426"/>
      <c r="S4173" s="426" t="s">
        <v>8208</v>
      </c>
      <c r="T4173" s="426"/>
      <c r="U4173" s="426"/>
      <c r="V4173" s="426"/>
      <c r="W4173" s="426"/>
      <c r="X4173" s="491">
        <v>25</v>
      </c>
      <c r="Y4173" s="491">
        <v>151</v>
      </c>
    </row>
    <row r="4174" spans="1:25">
      <c r="A4174" s="426">
        <f>'Page 1 - General Information'!$G$12</f>
        <v>113362403</v>
      </c>
      <c r="B4174" s="426" t="str">
        <f>'Page 1 - General Information'!$G$16</f>
        <v>2562</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c r="A4175" s="426">
        <f>'Page 1 - General Information'!$G$12</f>
        <v>113362403</v>
      </c>
      <c r="B4175" s="426" t="str">
        <f>'Page 1 - General Information'!$G$16</f>
        <v>2562</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c r="A4176" s="426">
        <f>'Page 1 - General Information'!$G$12</f>
        <v>113362403</v>
      </c>
      <c r="B4176" s="426" t="str">
        <f>'Page 1 - General Information'!$G$16</f>
        <v>2562</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0</v>
      </c>
      <c r="R4176" s="426"/>
      <c r="S4176" s="426" t="s">
        <v>8211</v>
      </c>
      <c r="T4176" s="426"/>
      <c r="U4176" s="426"/>
      <c r="V4176" s="426"/>
      <c r="W4176" s="426"/>
      <c r="X4176" s="491">
        <v>29</v>
      </c>
      <c r="Y4176" s="491">
        <v>151</v>
      </c>
    </row>
    <row r="4177" spans="1:25">
      <c r="A4177" s="426">
        <f>'Page 1 - General Information'!$G$12</f>
        <v>113362403</v>
      </c>
      <c r="B4177" s="426" t="str">
        <f>'Page 1 - General Information'!$G$16</f>
        <v>2562</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0</v>
      </c>
      <c r="R4177" s="426"/>
      <c r="S4177" s="426" t="s">
        <v>8212</v>
      </c>
      <c r="T4177" s="426"/>
      <c r="U4177" s="426"/>
      <c r="V4177" s="426"/>
      <c r="W4177" s="426"/>
      <c r="X4177" s="491">
        <v>30</v>
      </c>
      <c r="Y4177" s="491">
        <v>151</v>
      </c>
    </row>
    <row r="4178" spans="1:25">
      <c r="A4178" s="426">
        <f>'Page 1 - General Information'!$G$12</f>
        <v>113362403</v>
      </c>
      <c r="B4178" s="426" t="str">
        <f>'Page 1 - General Information'!$G$16</f>
        <v>2562</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c r="A4179" s="426">
        <f>'Page 1 - General Information'!$G$12</f>
        <v>113362403</v>
      </c>
      <c r="B4179" s="426" t="str">
        <f>'Page 1 - General Information'!$G$16</f>
        <v>2562</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c r="A4180" s="426">
        <f>'Page 1 - General Information'!$G$12</f>
        <v>113362403</v>
      </c>
      <c r="B4180" s="426" t="str">
        <f>'Page 1 - General Information'!$G$16</f>
        <v>2562</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c r="A4181" s="426">
        <f>'Page 1 - General Information'!$G$12</f>
        <v>113362403</v>
      </c>
      <c r="B4181" s="426" t="str">
        <f>'Page 1 - General Information'!$G$16</f>
        <v>2562</v>
      </c>
      <c r="C4181" s="489" t="s">
        <v>19151</v>
      </c>
      <c r="D4181" s="426"/>
      <c r="E4181" s="426"/>
      <c r="F4181" s="426"/>
      <c r="G4181" s="426"/>
      <c r="H4181" s="426"/>
      <c r="I4181" s="426"/>
      <c r="J4181" s="426"/>
      <c r="K4181" s="426"/>
      <c r="L4181" s="426"/>
      <c r="M4181" s="426"/>
      <c r="N4181" s="426" t="s">
        <v>4157</v>
      </c>
      <c r="O4181" s="490">
        <f>INDEX('Page 2 - Team Information'!$K$14:$AP$184,Y4181,X4181)</f>
        <v>0</v>
      </c>
      <c r="P4181" s="426"/>
      <c r="Q4181" s="426"/>
      <c r="R4181" s="426"/>
      <c r="S4181" s="426" t="s">
        <v>8216</v>
      </c>
      <c r="T4181" s="426"/>
      <c r="U4181" s="426"/>
      <c r="V4181" s="426"/>
      <c r="W4181" s="426"/>
      <c r="X4181" s="491">
        <v>25</v>
      </c>
      <c r="Y4181" s="491">
        <v>152</v>
      </c>
    </row>
    <row r="4182" spans="1:25">
      <c r="A4182" s="426">
        <f>'Page 1 - General Information'!$G$12</f>
        <v>113362403</v>
      </c>
      <c r="B4182" s="426" t="str">
        <f>'Page 1 - General Information'!$G$16</f>
        <v>2562</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c r="A4183" s="426">
        <f>'Page 1 - General Information'!$G$12</f>
        <v>113362403</v>
      </c>
      <c r="B4183" s="426" t="str">
        <f>'Page 1 - General Information'!$G$16</f>
        <v>2562</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c r="A4184" s="426">
        <f>'Page 1 - General Information'!$G$12</f>
        <v>113362403</v>
      </c>
      <c r="B4184" s="426" t="str">
        <f>'Page 1 - General Information'!$G$16</f>
        <v>2562</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0</v>
      </c>
      <c r="R4184" s="426"/>
      <c r="S4184" s="426" t="s">
        <v>8219</v>
      </c>
      <c r="T4184" s="426"/>
      <c r="U4184" s="426"/>
      <c r="V4184" s="426"/>
      <c r="W4184" s="426"/>
      <c r="X4184" s="491">
        <v>29</v>
      </c>
      <c r="Y4184" s="491">
        <v>152</v>
      </c>
    </row>
    <row r="4185" spans="1:25">
      <c r="A4185" s="426">
        <f>'Page 1 - General Information'!$G$12</f>
        <v>113362403</v>
      </c>
      <c r="B4185" s="426" t="str">
        <f>'Page 1 - General Information'!$G$16</f>
        <v>2562</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0</v>
      </c>
      <c r="R4185" s="426"/>
      <c r="S4185" s="426" t="s">
        <v>8220</v>
      </c>
      <c r="T4185" s="426"/>
      <c r="U4185" s="426"/>
      <c r="V4185" s="426"/>
      <c r="W4185" s="426"/>
      <c r="X4185" s="491">
        <v>30</v>
      </c>
      <c r="Y4185" s="491">
        <v>152</v>
      </c>
    </row>
    <row r="4186" spans="1:25">
      <c r="A4186" s="426">
        <f>'Page 1 - General Information'!$G$12</f>
        <v>113362403</v>
      </c>
      <c r="B4186" s="426" t="str">
        <f>'Page 1 - General Information'!$G$16</f>
        <v>2562</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c r="A4187" s="426">
        <f>'Page 1 - General Information'!$G$12</f>
        <v>113362403</v>
      </c>
      <c r="B4187" s="426" t="str">
        <f>'Page 1 - General Information'!$G$16</f>
        <v>2562</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c r="A4188" s="426">
        <f>'Page 1 - General Information'!$G$12</f>
        <v>113362403</v>
      </c>
      <c r="B4188" s="426" t="str">
        <f>'Page 1 - General Information'!$G$16</f>
        <v>2562</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c r="A4189" s="426">
        <f>'Page 1 - General Information'!$G$12</f>
        <v>113362403</v>
      </c>
      <c r="B4189" s="426" t="str">
        <f>'Page 1 - General Information'!$G$16</f>
        <v>2562</v>
      </c>
      <c r="C4189" s="489" t="s">
        <v>19151</v>
      </c>
      <c r="D4189" s="426"/>
      <c r="E4189" s="426"/>
      <c r="F4189" s="426"/>
      <c r="G4189" s="426"/>
      <c r="H4189" s="426"/>
      <c r="I4189" s="426"/>
      <c r="J4189" s="426"/>
      <c r="K4189" s="426"/>
      <c r="L4189" s="426"/>
      <c r="M4189" s="426"/>
      <c r="N4189" s="426" t="s">
        <v>4157</v>
      </c>
      <c r="O4189" s="490">
        <f>INDEX('Page 2 - Team Information'!$K$14:$AP$184,Y4189,X4189)</f>
        <v>0</v>
      </c>
      <c r="P4189" s="426"/>
      <c r="Q4189" s="426"/>
      <c r="R4189" s="426"/>
      <c r="S4189" s="426" t="s">
        <v>8224</v>
      </c>
      <c r="T4189" s="426"/>
      <c r="U4189" s="426"/>
      <c r="V4189" s="426"/>
      <c r="W4189" s="426"/>
      <c r="X4189" s="491">
        <v>25</v>
      </c>
      <c r="Y4189" s="491">
        <v>153</v>
      </c>
    </row>
    <row r="4190" spans="1:25">
      <c r="A4190" s="426">
        <f>'Page 1 - General Information'!$G$12</f>
        <v>113362403</v>
      </c>
      <c r="B4190" s="426" t="str">
        <f>'Page 1 - General Information'!$G$16</f>
        <v>2562</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c r="A4191" s="426">
        <f>'Page 1 - General Information'!$G$12</f>
        <v>113362403</v>
      </c>
      <c r="B4191" s="426" t="str">
        <f>'Page 1 - General Information'!$G$16</f>
        <v>2562</v>
      </c>
      <c r="C4191" s="489" t="s">
        <v>19151</v>
      </c>
      <c r="D4191" s="426"/>
      <c r="E4191" s="426"/>
      <c r="F4191" s="426"/>
      <c r="G4191" s="426"/>
      <c r="H4191" s="426"/>
      <c r="I4191" s="426"/>
      <c r="J4191" s="426"/>
      <c r="K4191" s="426"/>
      <c r="L4191" s="426"/>
      <c r="M4191" s="426"/>
      <c r="N4191" s="426" t="s">
        <v>4157</v>
      </c>
      <c r="O4191" s="490">
        <f>INDEX('Page 2 - Team Information'!$K$14:$AP$184,Y4191,X4191)</f>
        <v>0</v>
      </c>
      <c r="P4191" s="426"/>
      <c r="Q4191" s="426"/>
      <c r="R4191" s="426"/>
      <c r="S4191" s="426" t="s">
        <v>8226</v>
      </c>
      <c r="T4191" s="426"/>
      <c r="U4191" s="426"/>
      <c r="V4191" s="426"/>
      <c r="W4191" s="426"/>
      <c r="X4191" s="491">
        <v>27</v>
      </c>
      <c r="Y4191" s="491">
        <v>153</v>
      </c>
    </row>
    <row r="4192" spans="1:25">
      <c r="A4192" s="426">
        <f>'Page 1 - General Information'!$G$12</f>
        <v>113362403</v>
      </c>
      <c r="B4192" s="426" t="str">
        <f>'Page 1 - General Information'!$G$16</f>
        <v>2562</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0</v>
      </c>
      <c r="R4192" s="426"/>
      <c r="S4192" s="426" t="s">
        <v>8227</v>
      </c>
      <c r="T4192" s="426"/>
      <c r="U4192" s="426"/>
      <c r="V4192" s="426"/>
      <c r="W4192" s="426"/>
      <c r="X4192" s="491">
        <v>29</v>
      </c>
      <c r="Y4192" s="491">
        <v>153</v>
      </c>
    </row>
    <row r="4193" spans="1:25">
      <c r="A4193" s="426">
        <f>'Page 1 - General Information'!$G$12</f>
        <v>113362403</v>
      </c>
      <c r="B4193" s="426" t="str">
        <f>'Page 1 - General Information'!$G$16</f>
        <v>2562</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0</v>
      </c>
      <c r="R4193" s="426"/>
      <c r="S4193" s="426" t="s">
        <v>8228</v>
      </c>
      <c r="T4193" s="426"/>
      <c r="U4193" s="426"/>
      <c r="V4193" s="426"/>
      <c r="W4193" s="426"/>
      <c r="X4193" s="491">
        <v>30</v>
      </c>
      <c r="Y4193" s="491">
        <v>153</v>
      </c>
    </row>
    <row r="4194" spans="1:25">
      <c r="A4194" s="426">
        <f>'Page 1 - General Information'!$G$12</f>
        <v>113362403</v>
      </c>
      <c r="B4194" s="426" t="str">
        <f>'Page 1 - General Information'!$G$16</f>
        <v>2562</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c r="A4195" s="426">
        <f>'Page 1 - General Information'!$G$12</f>
        <v>113362403</v>
      </c>
      <c r="B4195" s="426" t="str">
        <f>'Page 1 - General Information'!$G$16</f>
        <v>2562</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c r="A4196" s="426">
        <f>'Page 1 - General Information'!$G$12</f>
        <v>113362403</v>
      </c>
      <c r="B4196" s="426" t="str">
        <f>'Page 1 - General Information'!$G$16</f>
        <v>2562</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c r="A4197" s="426">
        <f>'Page 1 - General Information'!$G$12</f>
        <v>113362403</v>
      </c>
      <c r="B4197" s="426" t="str">
        <f>'Page 1 - General Information'!$G$16</f>
        <v>2562</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c r="A4198" s="426">
        <f>'Page 1 - General Information'!$G$12</f>
        <v>113362403</v>
      </c>
      <c r="B4198" s="426" t="str">
        <f>'Page 1 - General Information'!$G$16</f>
        <v>2562</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c r="A4199" s="426">
        <f>'Page 1 - General Information'!$G$12</f>
        <v>113362403</v>
      </c>
      <c r="B4199" s="426" t="str">
        <f>'Page 1 - General Information'!$G$16</f>
        <v>2562</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c r="A4200" s="426">
        <f>'Page 1 - General Information'!$G$12</f>
        <v>113362403</v>
      </c>
      <c r="B4200" s="426" t="str">
        <f>'Page 1 - General Information'!$G$16</f>
        <v>2562</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c r="A4201" s="426">
        <f>'Page 1 - General Information'!$G$12</f>
        <v>113362403</v>
      </c>
      <c r="B4201" s="426" t="str">
        <f>'Page 1 - General Information'!$G$16</f>
        <v>2562</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c r="A4202" s="426">
        <f>'Page 1 - General Information'!$G$12</f>
        <v>113362403</v>
      </c>
      <c r="B4202" s="426" t="str">
        <f>'Page 1 - General Information'!$G$16</f>
        <v>2562</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c r="A4203" s="426">
        <f>'Page 1 - General Information'!$G$12</f>
        <v>113362403</v>
      </c>
      <c r="B4203" s="426" t="str">
        <f>'Page 1 - General Information'!$G$16</f>
        <v>2562</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c r="A4204" s="426">
        <f>'Page 1 - General Information'!$G$12</f>
        <v>113362403</v>
      </c>
      <c r="B4204" s="426" t="str">
        <f>'Page 1 - General Information'!$G$16</f>
        <v>2562</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c r="A4205" s="426">
        <f>'Page 1 - General Information'!$G$12</f>
        <v>113362403</v>
      </c>
      <c r="B4205" s="426" t="str">
        <f>'Page 1 - General Information'!$G$16</f>
        <v>2562</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c r="A4206" s="426">
        <f>'Page 1 - General Information'!$G$12</f>
        <v>113362403</v>
      </c>
      <c r="B4206" s="426" t="str">
        <f>'Page 1 - General Information'!$G$16</f>
        <v>2562</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c r="A4207" s="426">
        <f>'Page 1 - General Information'!$G$12</f>
        <v>113362403</v>
      </c>
      <c r="B4207" s="426" t="str">
        <f>'Page 1 - General Information'!$G$16</f>
        <v>2562</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c r="A4208" s="426">
        <f>'Page 1 - General Information'!$G$12</f>
        <v>113362403</v>
      </c>
      <c r="B4208" s="426" t="str">
        <f>'Page 1 - General Information'!$G$16</f>
        <v>2562</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c r="A4209" s="426">
        <f>'Page 1 - General Information'!$G$12</f>
        <v>113362403</v>
      </c>
      <c r="B4209" s="426" t="str">
        <f>'Page 1 - General Information'!$G$16</f>
        <v>2562</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c r="A4210" s="426">
        <f>'Page 1 - General Information'!$G$12</f>
        <v>113362403</v>
      </c>
      <c r="B4210" s="426" t="str">
        <f>'Page 1 - General Information'!$G$16</f>
        <v>2562</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c r="A4211" s="426">
        <f>'Page 1 - General Information'!$G$12</f>
        <v>113362403</v>
      </c>
      <c r="B4211" s="426" t="str">
        <f>'Page 1 - General Information'!$G$16</f>
        <v>2562</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c r="A4212" s="426">
        <f>'Page 1 - General Information'!$G$12</f>
        <v>113362403</v>
      </c>
      <c r="B4212" s="426" t="str">
        <f>'Page 1 - General Information'!$G$16</f>
        <v>2562</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c r="A4213" s="426">
        <f>'Page 1 - General Information'!$G$12</f>
        <v>113362403</v>
      </c>
      <c r="B4213" s="426" t="str">
        <f>'Page 1 - General Information'!$G$16</f>
        <v>2562</v>
      </c>
      <c r="C4213" s="489" t="s">
        <v>19151</v>
      </c>
      <c r="D4213" s="426"/>
      <c r="E4213" s="426"/>
      <c r="F4213" s="426"/>
      <c r="G4213" s="426"/>
      <c r="H4213" s="426"/>
      <c r="I4213" s="426"/>
      <c r="J4213" s="426"/>
      <c r="K4213" s="426"/>
      <c r="L4213" s="426"/>
      <c r="M4213" s="426"/>
      <c r="N4213" s="426" t="s">
        <v>4157</v>
      </c>
      <c r="O4213" s="490">
        <f>INDEX('Page 2 - Team Information'!$K$14:$AP$184,Y4213,X4213)</f>
        <v>0</v>
      </c>
      <c r="P4213" s="426"/>
      <c r="Q4213" s="426"/>
      <c r="R4213" s="426"/>
      <c r="S4213" s="426" t="s">
        <v>8248</v>
      </c>
      <c r="T4213" s="426"/>
      <c r="U4213" s="426"/>
      <c r="V4213" s="426"/>
      <c r="W4213" s="426"/>
      <c r="X4213" s="491">
        <v>25</v>
      </c>
      <c r="Y4213" s="491">
        <v>156</v>
      </c>
    </row>
    <row r="4214" spans="1:25">
      <c r="A4214" s="426">
        <f>'Page 1 - General Information'!$G$12</f>
        <v>113362403</v>
      </c>
      <c r="B4214" s="426" t="str">
        <f>'Page 1 - General Information'!$G$16</f>
        <v>2562</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c r="A4215" s="426">
        <f>'Page 1 - General Information'!$G$12</f>
        <v>113362403</v>
      </c>
      <c r="B4215" s="426" t="str">
        <f>'Page 1 - General Information'!$G$16</f>
        <v>2562</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c r="A4216" s="426">
        <f>'Page 1 - General Information'!$G$12</f>
        <v>113362403</v>
      </c>
      <c r="B4216" s="426" t="str">
        <f>'Page 1 - General Information'!$G$16</f>
        <v>2562</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0</v>
      </c>
      <c r="R4216" s="426"/>
      <c r="S4216" s="426" t="s">
        <v>8251</v>
      </c>
      <c r="T4216" s="426"/>
      <c r="U4216" s="426"/>
      <c r="V4216" s="426"/>
      <c r="W4216" s="426"/>
      <c r="X4216" s="491">
        <v>29</v>
      </c>
      <c r="Y4216" s="491">
        <v>156</v>
      </c>
    </row>
    <row r="4217" spans="1:25">
      <c r="A4217" s="426">
        <f>'Page 1 - General Information'!$G$12</f>
        <v>113362403</v>
      </c>
      <c r="B4217" s="426" t="str">
        <f>'Page 1 - General Information'!$G$16</f>
        <v>2562</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0</v>
      </c>
      <c r="R4217" s="426"/>
      <c r="S4217" s="426" t="s">
        <v>8252</v>
      </c>
      <c r="T4217" s="426"/>
      <c r="U4217" s="426"/>
      <c r="V4217" s="426"/>
      <c r="W4217" s="426"/>
      <c r="X4217" s="491">
        <v>30</v>
      </c>
      <c r="Y4217" s="491">
        <v>156</v>
      </c>
    </row>
    <row r="4218" spans="1:25">
      <c r="A4218" s="426">
        <f>'Page 1 - General Information'!$G$12</f>
        <v>113362403</v>
      </c>
      <c r="B4218" s="426" t="str">
        <f>'Page 1 - General Information'!$G$16</f>
        <v>2562</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c r="A4219" s="426">
        <f>'Page 1 - General Information'!$G$12</f>
        <v>113362403</v>
      </c>
      <c r="B4219" s="426" t="str">
        <f>'Page 1 - General Information'!$G$16</f>
        <v>2562</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c r="A4220" s="426">
        <f>'Page 1 - General Information'!$G$12</f>
        <v>113362403</v>
      </c>
      <c r="B4220" s="426" t="str">
        <f>'Page 1 - General Information'!$G$16</f>
        <v>2562</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c r="A4221" s="426">
        <f>'Page 1 - General Information'!$G$12</f>
        <v>113362403</v>
      </c>
      <c r="B4221" s="426" t="str">
        <f>'Page 1 - General Information'!$G$16</f>
        <v>2562</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c r="A4222" s="426">
        <f>'Page 1 - General Information'!$G$12</f>
        <v>113362403</v>
      </c>
      <c r="B4222" s="426" t="str">
        <f>'Page 1 - General Information'!$G$16</f>
        <v>2562</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c r="A4223" s="426">
        <f>'Page 1 - General Information'!$G$12</f>
        <v>113362403</v>
      </c>
      <c r="B4223" s="426" t="str">
        <f>'Page 1 - General Information'!$G$16</f>
        <v>2562</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c r="A4224" s="426">
        <f>'Page 1 - General Information'!$G$12</f>
        <v>113362403</v>
      </c>
      <c r="B4224" s="426" t="str">
        <f>'Page 1 - General Information'!$G$16</f>
        <v>2562</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c r="A4225" s="426">
        <f>'Page 1 - General Information'!$G$12</f>
        <v>113362403</v>
      </c>
      <c r="B4225" s="426" t="str">
        <f>'Page 1 - General Information'!$G$16</f>
        <v>2562</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c r="A4226" s="426">
        <f>'Page 1 - General Information'!$G$12</f>
        <v>113362403</v>
      </c>
      <c r="B4226" s="426" t="str">
        <f>'Page 1 - General Information'!$G$16</f>
        <v>2562</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c r="A4227" s="426">
        <f>'Page 1 - General Information'!$G$12</f>
        <v>113362403</v>
      </c>
      <c r="B4227" s="426" t="str">
        <f>'Page 1 - General Information'!$G$16</f>
        <v>2562</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c r="A4228" s="426">
        <f>'Page 1 - General Information'!$G$12</f>
        <v>113362403</v>
      </c>
      <c r="B4228" s="426" t="str">
        <f>'Page 1 - General Information'!$G$16</f>
        <v>2562</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c r="A4229" s="426">
        <f>'Page 1 - General Information'!$G$12</f>
        <v>113362403</v>
      </c>
      <c r="B4229" s="426" t="str">
        <f>'Page 1 - General Information'!$G$16</f>
        <v>2562</v>
      </c>
      <c r="C4229" s="489" t="s">
        <v>19151</v>
      </c>
      <c r="D4229" s="426"/>
      <c r="E4229" s="426"/>
      <c r="F4229" s="426"/>
      <c r="G4229" s="426"/>
      <c r="H4229" s="426"/>
      <c r="I4229" s="426"/>
      <c r="J4229" s="426"/>
      <c r="K4229" s="426"/>
      <c r="L4229" s="426"/>
      <c r="M4229" s="426"/>
      <c r="N4229" s="426" t="s">
        <v>4157</v>
      </c>
      <c r="O4229" s="490">
        <f>INDEX('Page 2 - Team Information'!$K$14:$AP$184,Y4229,X4229)</f>
        <v>0</v>
      </c>
      <c r="P4229" s="426"/>
      <c r="Q4229" s="426"/>
      <c r="R4229" s="426"/>
      <c r="S4229" s="426" t="s">
        <v>8264</v>
      </c>
      <c r="T4229" s="426"/>
      <c r="U4229" s="426"/>
      <c r="V4229" s="426"/>
      <c r="W4229" s="426"/>
      <c r="X4229" s="491">
        <v>25</v>
      </c>
      <c r="Y4229" s="491">
        <v>158</v>
      </c>
    </row>
    <row r="4230" spans="1:25">
      <c r="A4230" s="426">
        <f>'Page 1 - General Information'!$G$12</f>
        <v>113362403</v>
      </c>
      <c r="B4230" s="426" t="str">
        <f>'Page 1 - General Information'!$G$16</f>
        <v>2562</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c r="A4231" s="426">
        <f>'Page 1 - General Information'!$G$12</f>
        <v>113362403</v>
      </c>
      <c r="B4231" s="426" t="str">
        <f>'Page 1 - General Information'!$G$16</f>
        <v>2562</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c r="A4232" s="426">
        <f>'Page 1 - General Information'!$G$12</f>
        <v>113362403</v>
      </c>
      <c r="B4232" s="426" t="str">
        <f>'Page 1 - General Information'!$G$16</f>
        <v>2562</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0</v>
      </c>
      <c r="R4232" s="426"/>
      <c r="S4232" s="426" t="s">
        <v>8267</v>
      </c>
      <c r="T4232" s="426"/>
      <c r="U4232" s="426"/>
      <c r="V4232" s="426"/>
      <c r="W4232" s="426"/>
      <c r="X4232" s="491">
        <v>29</v>
      </c>
      <c r="Y4232" s="491">
        <v>158</v>
      </c>
    </row>
    <row r="4233" spans="1:25">
      <c r="A4233" s="426">
        <f>'Page 1 - General Information'!$G$12</f>
        <v>113362403</v>
      </c>
      <c r="B4233" s="426" t="str">
        <f>'Page 1 - General Information'!$G$16</f>
        <v>2562</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0</v>
      </c>
      <c r="R4233" s="426"/>
      <c r="S4233" s="426" t="s">
        <v>8268</v>
      </c>
      <c r="T4233" s="426"/>
      <c r="U4233" s="426"/>
      <c r="V4233" s="426"/>
      <c r="W4233" s="426"/>
      <c r="X4233" s="491">
        <v>30</v>
      </c>
      <c r="Y4233" s="491">
        <v>158</v>
      </c>
    </row>
    <row r="4234" spans="1:25">
      <c r="A4234" s="426">
        <f>'Page 1 - General Information'!$G$12</f>
        <v>113362403</v>
      </c>
      <c r="B4234" s="426" t="str">
        <f>'Page 1 - General Information'!$G$16</f>
        <v>2562</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c r="A4235" s="426">
        <f>'Page 1 - General Information'!$G$12</f>
        <v>113362403</v>
      </c>
      <c r="B4235" s="426" t="str">
        <f>'Page 1 - General Information'!$G$16</f>
        <v>2562</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c r="A4236" s="426">
        <f>'Page 1 - General Information'!$G$12</f>
        <v>113362403</v>
      </c>
      <c r="B4236" s="426" t="str">
        <f>'Page 1 - General Information'!$G$16</f>
        <v>2562</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c r="A4237" s="426">
        <f>'Page 1 - General Information'!$G$12</f>
        <v>113362403</v>
      </c>
      <c r="B4237" s="426" t="str">
        <f>'Page 1 - General Information'!$G$16</f>
        <v>2562</v>
      </c>
      <c r="C4237" s="489" t="s">
        <v>19151</v>
      </c>
      <c r="D4237" s="426"/>
      <c r="E4237" s="426"/>
      <c r="F4237" s="426"/>
      <c r="G4237" s="426"/>
      <c r="H4237" s="426"/>
      <c r="I4237" s="426"/>
      <c r="J4237" s="426"/>
      <c r="K4237" s="426"/>
      <c r="L4237" s="426"/>
      <c r="M4237" s="426"/>
      <c r="N4237" s="426" t="s">
        <v>4157</v>
      </c>
      <c r="O4237" s="490">
        <f>INDEX('Page 2 - Team Information'!$K$14:$AP$184,Y4237,X4237)</f>
        <v>0</v>
      </c>
      <c r="P4237" s="426"/>
      <c r="Q4237" s="426"/>
      <c r="R4237" s="426"/>
      <c r="S4237" s="426" t="s">
        <v>10259</v>
      </c>
      <c r="T4237" s="426"/>
      <c r="U4237" s="426"/>
      <c r="V4237" s="426"/>
      <c r="W4237" s="426"/>
      <c r="X4237" s="491">
        <v>25</v>
      </c>
      <c r="Y4237" s="491">
        <v>159</v>
      </c>
    </row>
    <row r="4238" spans="1:25">
      <c r="A4238" s="426">
        <f>'Page 1 - General Information'!$G$12</f>
        <v>113362403</v>
      </c>
      <c r="B4238" s="426" t="str">
        <f>'Page 1 - General Information'!$G$16</f>
        <v>2562</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c r="A4239" s="426">
        <f>'Page 1 - General Information'!$G$12</f>
        <v>113362403</v>
      </c>
      <c r="B4239" s="426" t="str">
        <f>'Page 1 - General Information'!$G$16</f>
        <v>2562</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c r="A4240" s="426">
        <f>'Page 1 - General Information'!$G$12</f>
        <v>113362403</v>
      </c>
      <c r="B4240" s="426" t="str">
        <f>'Page 1 - General Information'!$G$16</f>
        <v>2562</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0</v>
      </c>
      <c r="R4240" s="426"/>
      <c r="S4240" s="426" t="s">
        <v>10262</v>
      </c>
      <c r="T4240" s="426"/>
      <c r="U4240" s="426"/>
      <c r="V4240" s="426"/>
      <c r="W4240" s="426"/>
      <c r="X4240" s="491">
        <v>29</v>
      </c>
      <c r="Y4240" s="491">
        <v>159</v>
      </c>
    </row>
    <row r="4241" spans="1:25">
      <c r="A4241" s="426">
        <f>'Page 1 - General Information'!$G$12</f>
        <v>113362403</v>
      </c>
      <c r="B4241" s="426" t="str">
        <f>'Page 1 - General Information'!$G$16</f>
        <v>2562</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0</v>
      </c>
      <c r="R4241" s="426"/>
      <c r="S4241" s="426" t="s">
        <v>10263</v>
      </c>
      <c r="T4241" s="426"/>
      <c r="U4241" s="426"/>
      <c r="V4241" s="426"/>
      <c r="W4241" s="426"/>
      <c r="X4241" s="491">
        <v>30</v>
      </c>
      <c r="Y4241" s="491">
        <v>159</v>
      </c>
    </row>
    <row r="4242" spans="1:25">
      <c r="A4242" s="426">
        <f>'Page 1 - General Information'!$G$12</f>
        <v>113362403</v>
      </c>
      <c r="B4242" s="426" t="str">
        <f>'Page 1 - General Information'!$G$16</f>
        <v>2562</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c r="A4243" s="426">
        <f>'Page 1 - General Information'!$G$12</f>
        <v>113362403</v>
      </c>
      <c r="B4243" s="426" t="str">
        <f>'Page 1 - General Information'!$G$16</f>
        <v>2562</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c r="A4244" s="426">
        <f>'Page 1 - General Information'!$G$12</f>
        <v>113362403</v>
      </c>
      <c r="B4244" s="426" t="str">
        <f>'Page 1 - General Information'!$G$16</f>
        <v>2562</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c r="A4245" s="426">
        <f>'Page 1 - General Information'!$G$12</f>
        <v>113362403</v>
      </c>
      <c r="B4245" s="426" t="str">
        <f>'Page 1 - General Information'!$G$16</f>
        <v>2562</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c r="A4246" s="426">
        <f>'Page 1 - General Information'!$G$12</f>
        <v>113362403</v>
      </c>
      <c r="B4246" s="426" t="str">
        <f>'Page 1 - General Information'!$G$16</f>
        <v>2562</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c r="A4247" s="426">
        <f>'Page 1 - General Information'!$G$12</f>
        <v>113362403</v>
      </c>
      <c r="B4247" s="426" t="str">
        <f>'Page 1 - General Information'!$G$16</f>
        <v>2562</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c r="A4248" s="426">
        <f>'Page 1 - General Information'!$G$12</f>
        <v>113362403</v>
      </c>
      <c r="B4248" s="426" t="str">
        <f>'Page 1 - General Information'!$G$16</f>
        <v>2562</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c r="A4249" s="426">
        <f>'Page 1 - General Information'!$G$12</f>
        <v>113362403</v>
      </c>
      <c r="B4249" s="426" t="str">
        <f>'Page 1 - General Information'!$G$16</f>
        <v>2562</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c r="A4250" s="426">
        <f>'Page 1 - General Information'!$G$12</f>
        <v>113362403</v>
      </c>
      <c r="B4250" s="426" t="str">
        <f>'Page 1 - General Information'!$G$16</f>
        <v>2562</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c r="A4251" s="426">
        <f>'Page 1 - General Information'!$G$12</f>
        <v>113362403</v>
      </c>
      <c r="B4251" s="426" t="str">
        <f>'Page 1 - General Information'!$G$16</f>
        <v>2562</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c r="A4252" s="426">
        <f>'Page 1 - General Information'!$G$12</f>
        <v>113362403</v>
      </c>
      <c r="B4252" s="426" t="str">
        <f>'Page 1 - General Information'!$G$16</f>
        <v>2562</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c r="A4253" s="426">
        <f>'Page 1 - General Information'!$G$12</f>
        <v>113362403</v>
      </c>
      <c r="B4253" s="426" t="str">
        <f>'Page 1 - General Information'!$G$16</f>
        <v>2562</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c r="A4254" s="426">
        <f>'Page 1 - General Information'!$G$12</f>
        <v>113362403</v>
      </c>
      <c r="B4254" s="426" t="str">
        <f>'Page 1 - General Information'!$G$16</f>
        <v>2562</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c r="A4255" s="426">
        <f>'Page 1 - General Information'!$G$12</f>
        <v>113362403</v>
      </c>
      <c r="B4255" s="426" t="str">
        <f>'Page 1 - General Information'!$G$16</f>
        <v>2562</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c r="A4256" s="426">
        <f>'Page 1 - General Information'!$G$12</f>
        <v>113362403</v>
      </c>
      <c r="B4256" s="426" t="str">
        <f>'Page 1 - General Information'!$G$16</f>
        <v>2562</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c r="A4257" s="426">
        <f>'Page 1 - General Information'!$G$12</f>
        <v>113362403</v>
      </c>
      <c r="B4257" s="426" t="str">
        <f>'Page 1 - General Information'!$G$16</f>
        <v>2562</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c r="A4258" s="426">
        <f>'Page 1 - General Information'!$G$12</f>
        <v>113362403</v>
      </c>
      <c r="B4258" s="426" t="str">
        <f>'Page 1 - General Information'!$G$16</f>
        <v>2562</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c r="A4259" s="426">
        <f>'Page 1 - General Information'!$G$12</f>
        <v>113362403</v>
      </c>
      <c r="B4259" s="426" t="str">
        <f>'Page 1 - General Information'!$G$16</f>
        <v>2562</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c r="A4260" s="426">
        <f>'Page 1 - General Information'!$G$12</f>
        <v>113362403</v>
      </c>
      <c r="B4260" s="426" t="str">
        <f>'Page 1 - General Information'!$G$16</f>
        <v>2562</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c r="A4261" s="426">
        <f>'Page 1 - General Information'!$G$12</f>
        <v>113362403</v>
      </c>
      <c r="B4261" s="426" t="str">
        <f>'Page 1 - General Information'!$G$16</f>
        <v>2562</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c r="A4262" s="426">
        <f>'Page 1 - General Information'!$G$12</f>
        <v>113362403</v>
      </c>
      <c r="B4262" s="426" t="str">
        <f>'Page 1 - General Information'!$G$16</f>
        <v>2562</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c r="A4263" s="426">
        <f>'Page 1 - General Information'!$G$12</f>
        <v>113362403</v>
      </c>
      <c r="B4263" s="426" t="str">
        <f>'Page 1 - General Information'!$G$16</f>
        <v>2562</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c r="A4264" s="426">
        <f>'Page 1 - General Information'!$G$12</f>
        <v>113362403</v>
      </c>
      <c r="B4264" s="426" t="str">
        <f>'Page 1 - General Information'!$G$16</f>
        <v>2562</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c r="A4265" s="426">
        <f>'Page 1 - General Information'!$G$12</f>
        <v>113362403</v>
      </c>
      <c r="B4265" s="426" t="str">
        <f>'Page 1 - General Information'!$G$16</f>
        <v>2562</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c r="A4266" s="426">
        <f>'Page 1 - General Information'!$G$12</f>
        <v>113362403</v>
      </c>
      <c r="B4266" s="426" t="str">
        <f>'Page 1 - General Information'!$G$16</f>
        <v>2562</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c r="A4267" s="426">
        <f>'Page 1 - General Information'!$G$12</f>
        <v>113362403</v>
      </c>
      <c r="B4267" s="426" t="str">
        <f>'Page 1 - General Information'!$G$16</f>
        <v>2562</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c r="A4268" s="426">
        <f>'Page 1 - General Information'!$G$12</f>
        <v>113362403</v>
      </c>
      <c r="B4268" s="426" t="str">
        <f>'Page 1 - General Information'!$G$16</f>
        <v>2562</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c r="A4269" s="426">
        <f>'Page 1 - General Information'!$G$12</f>
        <v>113362403</v>
      </c>
      <c r="B4269" s="426" t="str">
        <f>'Page 1 - General Information'!$G$16</f>
        <v>2562</v>
      </c>
      <c r="C4269" s="489" t="s">
        <v>19151</v>
      </c>
      <c r="D4269" s="426"/>
      <c r="E4269" s="426"/>
      <c r="F4269" s="426"/>
      <c r="G4269" s="426"/>
      <c r="H4269" s="426"/>
      <c r="I4269" s="426"/>
      <c r="J4269" s="426"/>
      <c r="K4269" s="426"/>
      <c r="L4269" s="426"/>
      <c r="M4269" s="426"/>
      <c r="N4269" s="426" t="s">
        <v>4157</v>
      </c>
      <c r="O4269" s="490">
        <f>INDEX('Page 2 - Team Information'!$K$14:$AP$184,Y4269,X4269)</f>
        <v>0</v>
      </c>
      <c r="P4269" s="426"/>
      <c r="Q4269" s="426"/>
      <c r="R4269" s="426"/>
      <c r="S4269" s="426" t="s">
        <v>8296</v>
      </c>
      <c r="T4269" s="426"/>
      <c r="U4269" s="426"/>
      <c r="V4269" s="426"/>
      <c r="W4269" s="426"/>
      <c r="X4269" s="491">
        <v>25</v>
      </c>
      <c r="Y4269" s="491">
        <v>163</v>
      </c>
    </row>
    <row r="4270" spans="1:25">
      <c r="A4270" s="426">
        <f>'Page 1 - General Information'!$G$12</f>
        <v>113362403</v>
      </c>
      <c r="B4270" s="426" t="str">
        <f>'Page 1 - General Information'!$G$16</f>
        <v>2562</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c r="A4271" s="426">
        <f>'Page 1 - General Information'!$G$12</f>
        <v>113362403</v>
      </c>
      <c r="B4271" s="426" t="str">
        <f>'Page 1 - General Information'!$G$16</f>
        <v>2562</v>
      </c>
      <c r="C4271" s="489" t="s">
        <v>19151</v>
      </c>
      <c r="D4271" s="426"/>
      <c r="E4271" s="426"/>
      <c r="F4271" s="426"/>
      <c r="G4271" s="426"/>
      <c r="H4271" s="426"/>
      <c r="I4271" s="426"/>
      <c r="J4271" s="426"/>
      <c r="K4271" s="426"/>
      <c r="L4271" s="426"/>
      <c r="M4271" s="426"/>
      <c r="N4271" s="426" t="s">
        <v>4157</v>
      </c>
      <c r="O4271" s="490">
        <f>INDEX('Page 2 - Team Information'!$K$14:$AP$184,Y4271,X4271)</f>
        <v>0</v>
      </c>
      <c r="P4271" s="426"/>
      <c r="Q4271" s="426"/>
      <c r="R4271" s="426"/>
      <c r="S4271" s="426" t="s">
        <v>8298</v>
      </c>
      <c r="T4271" s="426"/>
      <c r="U4271" s="426"/>
      <c r="V4271" s="426"/>
      <c r="W4271" s="426"/>
      <c r="X4271" s="491">
        <v>27</v>
      </c>
      <c r="Y4271" s="491">
        <v>163</v>
      </c>
    </row>
    <row r="4272" spans="1:25">
      <c r="A4272" s="426">
        <f>'Page 1 - General Information'!$G$12</f>
        <v>113362403</v>
      </c>
      <c r="B4272" s="426" t="str">
        <f>'Page 1 - General Information'!$G$16</f>
        <v>2562</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0</v>
      </c>
      <c r="R4272" s="426"/>
      <c r="S4272" s="426" t="s">
        <v>8299</v>
      </c>
      <c r="T4272" s="426"/>
      <c r="U4272" s="426"/>
      <c r="V4272" s="426"/>
      <c r="W4272" s="426"/>
      <c r="X4272" s="491">
        <v>29</v>
      </c>
      <c r="Y4272" s="491">
        <v>163</v>
      </c>
    </row>
    <row r="4273" spans="1:25">
      <c r="A4273" s="426">
        <f>'Page 1 - General Information'!$G$12</f>
        <v>113362403</v>
      </c>
      <c r="B4273" s="426" t="str">
        <f>'Page 1 - General Information'!$G$16</f>
        <v>2562</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0</v>
      </c>
      <c r="R4273" s="426"/>
      <c r="S4273" s="426" t="s">
        <v>8300</v>
      </c>
      <c r="T4273" s="426"/>
      <c r="U4273" s="426"/>
      <c r="V4273" s="426"/>
      <c r="W4273" s="426"/>
      <c r="X4273" s="491">
        <v>30</v>
      </c>
      <c r="Y4273" s="491">
        <v>163</v>
      </c>
    </row>
    <row r="4274" spans="1:25">
      <c r="A4274" s="426">
        <f>'Page 1 - General Information'!$G$12</f>
        <v>113362403</v>
      </c>
      <c r="B4274" s="426" t="str">
        <f>'Page 1 - General Information'!$G$16</f>
        <v>2562</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c r="A4275" s="426">
        <f>'Page 1 - General Information'!$G$12</f>
        <v>113362403</v>
      </c>
      <c r="B4275" s="426" t="str">
        <f>'Page 1 - General Information'!$G$16</f>
        <v>2562</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c r="A4276" s="426">
        <f>'Page 1 - General Information'!$G$12</f>
        <v>113362403</v>
      </c>
      <c r="B4276" s="426" t="str">
        <f>'Page 1 - General Information'!$G$16</f>
        <v>2562</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c r="A4277" s="426">
        <f>'Page 1 - General Information'!$G$12</f>
        <v>113362403</v>
      </c>
      <c r="B4277" s="426" t="str">
        <f>'Page 1 - General Information'!$G$16</f>
        <v>2562</v>
      </c>
      <c r="C4277" s="489" t="s">
        <v>19151</v>
      </c>
      <c r="D4277" s="426"/>
      <c r="E4277" s="426"/>
      <c r="F4277" s="426"/>
      <c r="G4277" s="426"/>
      <c r="H4277" s="426"/>
      <c r="I4277" s="426"/>
      <c r="J4277" s="426"/>
      <c r="K4277" s="426"/>
      <c r="L4277" s="426"/>
      <c r="M4277" s="426"/>
      <c r="N4277" s="426" t="s">
        <v>4157</v>
      </c>
      <c r="O4277" s="490">
        <f>INDEX('Page 2 - Team Information'!$K$14:$AP$184,Y4277,X4277)</f>
        <v>0</v>
      </c>
      <c r="P4277" s="426"/>
      <c r="Q4277" s="426"/>
      <c r="R4277" s="426"/>
      <c r="S4277" s="426" t="s">
        <v>8304</v>
      </c>
      <c r="T4277" s="426"/>
      <c r="U4277" s="426"/>
      <c r="V4277" s="426"/>
      <c r="W4277" s="426"/>
      <c r="X4277" s="491">
        <v>25</v>
      </c>
      <c r="Y4277" s="491">
        <v>164</v>
      </c>
    </row>
    <row r="4278" spans="1:25">
      <c r="A4278" s="426">
        <f>'Page 1 - General Information'!$G$12</f>
        <v>113362403</v>
      </c>
      <c r="B4278" s="426" t="str">
        <f>'Page 1 - General Information'!$G$16</f>
        <v>2562</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c r="A4279" s="426">
        <f>'Page 1 - General Information'!$G$12</f>
        <v>113362403</v>
      </c>
      <c r="B4279" s="426" t="str">
        <f>'Page 1 - General Information'!$G$16</f>
        <v>2562</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c r="A4280" s="426">
        <f>'Page 1 - General Information'!$G$12</f>
        <v>113362403</v>
      </c>
      <c r="B4280" s="426" t="str">
        <f>'Page 1 - General Information'!$G$16</f>
        <v>2562</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v>
      </c>
      <c r="R4280" s="426"/>
      <c r="S4280" s="426" t="s">
        <v>8307</v>
      </c>
      <c r="T4280" s="426"/>
      <c r="U4280" s="426"/>
      <c r="V4280" s="426"/>
      <c r="W4280" s="426"/>
      <c r="X4280" s="491">
        <v>29</v>
      </c>
      <c r="Y4280" s="491">
        <v>164</v>
      </c>
    </row>
    <row r="4281" spans="1:25">
      <c r="A4281" s="426">
        <f>'Page 1 - General Information'!$G$12</f>
        <v>113362403</v>
      </c>
      <c r="B4281" s="426" t="str">
        <f>'Page 1 - General Information'!$G$16</f>
        <v>2562</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v>
      </c>
      <c r="R4281" s="426"/>
      <c r="S4281" s="426" t="s">
        <v>8308</v>
      </c>
      <c r="T4281" s="426"/>
      <c r="U4281" s="426"/>
      <c r="V4281" s="426"/>
      <c r="W4281" s="426"/>
      <c r="X4281" s="491">
        <v>30</v>
      </c>
      <c r="Y4281" s="491">
        <v>164</v>
      </c>
    </row>
    <row r="4282" spans="1:25">
      <c r="A4282" s="426">
        <f>'Page 1 - General Information'!$G$12</f>
        <v>113362403</v>
      </c>
      <c r="B4282" s="426" t="str">
        <f>'Page 1 - General Information'!$G$16</f>
        <v>2562</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c r="A4283" s="426">
        <f>'Page 1 - General Information'!$G$12</f>
        <v>113362403</v>
      </c>
      <c r="B4283" s="426" t="str">
        <f>'Page 1 - General Information'!$G$16</f>
        <v>2562</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c r="A4284" s="426">
        <f>'Page 1 - General Information'!$G$12</f>
        <v>113362403</v>
      </c>
      <c r="B4284" s="426" t="str">
        <f>'Page 1 - General Information'!$G$16</f>
        <v>2562</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c r="A4285" s="426">
        <f>'Page 1 - General Information'!$G$12</f>
        <v>113362403</v>
      </c>
      <c r="B4285" s="426" t="str">
        <f>'Page 1 - General Information'!$G$16</f>
        <v>2562</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c r="A4286" s="426">
        <f>'Page 1 - General Information'!$G$12</f>
        <v>113362403</v>
      </c>
      <c r="B4286" s="426" t="str">
        <f>'Page 1 - General Information'!$G$16</f>
        <v>2562</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c r="A4287" s="426">
        <f>'Page 1 - General Information'!$G$12</f>
        <v>113362403</v>
      </c>
      <c r="B4287" s="426" t="str">
        <f>'Page 1 - General Information'!$G$16</f>
        <v>2562</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c r="A4288" s="426">
        <f>'Page 1 - General Information'!$G$12</f>
        <v>113362403</v>
      </c>
      <c r="B4288" s="426" t="str">
        <f>'Page 1 - General Information'!$G$16</f>
        <v>2562</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c r="A4289" s="426">
        <f>'Page 1 - General Information'!$G$12</f>
        <v>113362403</v>
      </c>
      <c r="B4289" s="426" t="str">
        <f>'Page 1 - General Information'!$G$16</f>
        <v>2562</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c r="A4290" s="426">
        <f>'Page 1 - General Information'!$G$12</f>
        <v>113362403</v>
      </c>
      <c r="B4290" s="426" t="str">
        <f>'Page 1 - General Information'!$G$16</f>
        <v>2562</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c r="A4291" s="426">
        <f>'Page 1 - General Information'!$G$12</f>
        <v>113362403</v>
      </c>
      <c r="B4291" s="426" t="str">
        <f>'Page 1 - General Information'!$G$16</f>
        <v>2562</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c r="A4292" s="426">
        <f>'Page 1 - General Information'!$G$12</f>
        <v>113362403</v>
      </c>
      <c r="B4292" s="426" t="str">
        <f>'Page 1 - General Information'!$G$16</f>
        <v>2562</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c r="A4293" s="426">
        <f>'Page 1 - General Information'!$G$12</f>
        <v>113362403</v>
      </c>
      <c r="B4293" s="426" t="str">
        <f>'Page 1 - General Information'!$G$16</f>
        <v>2562</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c r="A4294" s="426">
        <f>'Page 1 - General Information'!$G$12</f>
        <v>113362403</v>
      </c>
      <c r="B4294" s="426" t="str">
        <f>'Page 1 - General Information'!$G$16</f>
        <v>2562</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c r="A4295" s="426">
        <f>'Page 1 - General Information'!$G$12</f>
        <v>113362403</v>
      </c>
      <c r="B4295" s="426" t="str">
        <f>'Page 1 - General Information'!$G$16</f>
        <v>2562</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c r="A4296" s="426">
        <f>'Page 1 - General Information'!$G$12</f>
        <v>113362403</v>
      </c>
      <c r="B4296" s="426" t="str">
        <f>'Page 1 - General Information'!$G$16</f>
        <v>2562</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c r="A4297" s="426">
        <f>'Page 1 - General Information'!$G$12</f>
        <v>113362403</v>
      </c>
      <c r="B4297" s="426" t="str">
        <f>'Page 1 - General Information'!$G$16</f>
        <v>2562</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c r="A4298" s="426">
        <f>'Page 1 - General Information'!$G$12</f>
        <v>113362403</v>
      </c>
      <c r="B4298" s="426" t="str">
        <f>'Page 1 - General Information'!$G$16</f>
        <v>2562</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c r="A4299" s="426">
        <f>'Page 1 - General Information'!$G$12</f>
        <v>113362403</v>
      </c>
      <c r="B4299" s="426" t="str">
        <f>'Page 1 - General Information'!$G$16</f>
        <v>2562</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c r="A4300" s="426">
        <f>'Page 1 - General Information'!$G$12</f>
        <v>113362403</v>
      </c>
      <c r="B4300" s="426" t="str">
        <f>'Page 1 - General Information'!$G$16</f>
        <v>2562</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c r="A4301" s="426">
        <f>'Page 1 - General Information'!$G$12</f>
        <v>113362403</v>
      </c>
      <c r="B4301" s="426" t="str">
        <f>'Page 1 - General Information'!$G$16</f>
        <v>2562</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c r="A4302" s="426">
        <f>'Page 1 - General Information'!$G$12</f>
        <v>113362403</v>
      </c>
      <c r="B4302" s="426" t="str">
        <f>'Page 1 - General Information'!$G$16</f>
        <v>2562</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c r="A4303" s="426">
        <f>'Page 1 - General Information'!$G$12</f>
        <v>113362403</v>
      </c>
      <c r="B4303" s="426" t="str">
        <f>'Page 1 - General Information'!$G$16</f>
        <v>2562</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c r="A4304" s="426">
        <f>'Page 1 - General Information'!$G$12</f>
        <v>113362403</v>
      </c>
      <c r="B4304" s="426" t="str">
        <f>'Page 1 - General Information'!$G$16</f>
        <v>2562</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c r="A4305" s="426">
        <f>'Page 1 - General Information'!$G$12</f>
        <v>113362403</v>
      </c>
      <c r="B4305" s="426" t="str">
        <f>'Page 1 - General Information'!$G$16</f>
        <v>2562</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c r="A4306" s="426">
        <f>'Page 1 - General Information'!$G$12</f>
        <v>113362403</v>
      </c>
      <c r="B4306" s="426" t="str">
        <f>'Page 1 - General Information'!$G$16</f>
        <v>2562</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c r="A4307" s="426">
        <f>'Page 1 - General Information'!$G$12</f>
        <v>113362403</v>
      </c>
      <c r="B4307" s="426" t="str">
        <f>'Page 1 - General Information'!$G$16</f>
        <v>2562</v>
      </c>
      <c r="C4307" s="489" t="s">
        <v>19151</v>
      </c>
      <c r="D4307" s="426"/>
      <c r="E4307" s="426"/>
      <c r="F4307" s="426"/>
      <c r="G4307" s="426"/>
      <c r="H4307" s="426"/>
      <c r="I4307" s="426"/>
      <c r="J4307" s="426"/>
      <c r="K4307" s="426"/>
      <c r="L4307" s="426"/>
      <c r="M4307" s="426"/>
      <c r="N4307" s="426" t="s">
        <v>4146</v>
      </c>
      <c r="O4307" s="493"/>
      <c r="P4307" s="426"/>
      <c r="Q4307" s="496">
        <f>('Page 2 - Team Information'!AM12)*100</f>
        <v>0</v>
      </c>
      <c r="R4307" s="426"/>
      <c r="S4307" s="426" t="s">
        <v>2874</v>
      </c>
      <c r="T4307" s="426"/>
      <c r="U4307" s="426"/>
      <c r="V4307" s="426"/>
      <c r="W4307" s="426"/>
      <c r="X4307" s="497"/>
      <c r="Y4307" s="497"/>
    </row>
    <row r="4308" spans="1:25">
      <c r="A4308" s="426">
        <f>'Page 1 - General Information'!$G$12</f>
        <v>113362403</v>
      </c>
      <c r="B4308" s="426" t="str">
        <f>'Page 1 - General Information'!$G$16</f>
        <v>2562</v>
      </c>
      <c r="C4308" s="489" t="s">
        <v>19151</v>
      </c>
      <c r="D4308" s="426"/>
      <c r="E4308" s="426"/>
      <c r="F4308" s="426"/>
      <c r="G4308" s="426"/>
      <c r="H4308" s="426"/>
      <c r="I4308" s="426"/>
      <c r="J4308" s="426"/>
      <c r="K4308" s="426"/>
      <c r="L4308" s="426"/>
      <c r="M4308" s="426"/>
      <c r="N4308" s="426" t="s">
        <v>4146</v>
      </c>
      <c r="O4308" s="493"/>
      <c r="P4308" s="426"/>
      <c r="Q4308" s="496">
        <f>('Page 2 - Team Information'!AN12)*100</f>
        <v>0</v>
      </c>
      <c r="R4308" s="426"/>
      <c r="S4308" s="426" t="s">
        <v>2875</v>
      </c>
      <c r="T4308" s="426"/>
      <c r="U4308" s="426"/>
      <c r="V4308" s="426"/>
      <c r="W4308" s="426"/>
      <c r="X4308" s="497"/>
      <c r="Y4308" s="497"/>
    </row>
    <row r="4309" spans="1:25">
      <c r="A4309" s="426">
        <f>'Page 1 - General Information'!$G$12</f>
        <v>113362403</v>
      </c>
      <c r="B4309" s="426" t="str">
        <f>'Page 1 - General Information'!$G$16</f>
        <v>2562</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c r="A4310" s="426">
        <f>'Page 1 - General Information'!$G$12</f>
        <v>113362403</v>
      </c>
      <c r="B4310" s="426" t="str">
        <f>'Page 1 - General Information'!$G$16</f>
        <v>2562</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c r="A4311" s="426">
        <f>'Page 1 - General Information'!$G$12</f>
        <v>113362403</v>
      </c>
      <c r="B4311" s="426" t="str">
        <f>'Page 1 - General Information'!$G$16</f>
        <v>2562</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21358.89</v>
      </c>
      <c r="Q4311" s="426"/>
      <c r="R4311" s="426"/>
      <c r="S4311" s="426" t="s">
        <v>8335</v>
      </c>
      <c r="T4311" s="426"/>
      <c r="U4311" s="426"/>
      <c r="V4311" s="426"/>
      <c r="W4311" s="426"/>
      <c r="X4311" s="491">
        <v>1</v>
      </c>
      <c r="Y4311" s="491">
        <v>1</v>
      </c>
    </row>
    <row r="4312" spans="1:25">
      <c r="A4312" s="426">
        <f>'Page 1 - General Information'!$G$12</f>
        <v>113362403</v>
      </c>
      <c r="B4312" s="426" t="str">
        <f>'Page 1 - General Information'!$G$16</f>
        <v>2562</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5228.87</v>
      </c>
      <c r="Q4312" s="426"/>
      <c r="R4312" s="426"/>
      <c r="S4312" s="426" t="s">
        <v>8336</v>
      </c>
      <c r="T4312" s="426"/>
      <c r="U4312" s="426"/>
      <c r="V4312" s="426"/>
      <c r="W4312" s="426"/>
      <c r="X4312" s="491">
        <v>3</v>
      </c>
      <c r="Y4312" s="491">
        <v>1</v>
      </c>
    </row>
    <row r="4313" spans="1:25">
      <c r="A4313" s="426">
        <f>'Page 1 - General Information'!$G$12</f>
        <v>113362403</v>
      </c>
      <c r="B4313" s="426" t="str">
        <f>'Page 1 - General Information'!$G$16</f>
        <v>2562</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1435</v>
      </c>
      <c r="Q4313" s="426"/>
      <c r="R4313" s="426"/>
      <c r="S4313" s="426" t="s">
        <v>8337</v>
      </c>
      <c r="T4313" s="426"/>
      <c r="U4313" s="426"/>
      <c r="V4313" s="426"/>
      <c r="W4313" s="426"/>
      <c r="X4313" s="491">
        <v>4</v>
      </c>
      <c r="Y4313" s="491">
        <v>1</v>
      </c>
    </row>
    <row r="4314" spans="1:25">
      <c r="A4314" s="426">
        <f>'Page 1 - General Information'!$G$12</f>
        <v>113362403</v>
      </c>
      <c r="B4314" s="426" t="str">
        <f>'Page 1 - General Information'!$G$16</f>
        <v>2562</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2828.72</v>
      </c>
      <c r="Q4314" s="426"/>
      <c r="R4314" s="426"/>
      <c r="S4314" s="426" t="s">
        <v>8338</v>
      </c>
      <c r="T4314" s="426"/>
      <c r="U4314" s="426"/>
      <c r="V4314" s="426"/>
      <c r="W4314" s="426"/>
      <c r="X4314" s="491">
        <v>5</v>
      </c>
      <c r="Y4314" s="491">
        <v>1</v>
      </c>
    </row>
    <row r="4315" spans="1:25">
      <c r="A4315" s="426">
        <f>'Page 1 - General Information'!$G$12</f>
        <v>113362403</v>
      </c>
      <c r="B4315" s="426" t="str">
        <f>'Page 1 - General Information'!$G$16</f>
        <v>2562</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0</v>
      </c>
      <c r="Q4315" s="426"/>
      <c r="R4315" s="426"/>
      <c r="S4315" s="426" t="s">
        <v>8339</v>
      </c>
      <c r="T4315" s="426"/>
      <c r="U4315" s="426"/>
      <c r="V4315" s="426"/>
      <c r="W4315" s="426"/>
      <c r="X4315" s="491">
        <v>6</v>
      </c>
      <c r="Y4315" s="491">
        <v>1</v>
      </c>
    </row>
    <row r="4316" spans="1:25">
      <c r="A4316" s="426">
        <f>'Page 1 - General Information'!$G$12</f>
        <v>113362403</v>
      </c>
      <c r="B4316" s="426" t="str">
        <f>'Page 1 - General Information'!$G$16</f>
        <v>2562</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2231</v>
      </c>
      <c r="Q4316" s="426"/>
      <c r="R4316" s="426"/>
      <c r="S4316" s="426" t="s">
        <v>8340</v>
      </c>
      <c r="T4316" s="426"/>
      <c r="U4316" s="426"/>
      <c r="V4316" s="426"/>
      <c r="W4316" s="426"/>
      <c r="X4316" s="491">
        <v>7</v>
      </c>
      <c r="Y4316" s="491">
        <v>1</v>
      </c>
    </row>
    <row r="4317" spans="1:25">
      <c r="A4317" s="426">
        <f>'Page 1 - General Information'!$G$12</f>
        <v>113362403</v>
      </c>
      <c r="B4317" s="426" t="str">
        <f>'Page 1 - General Information'!$G$16</f>
        <v>2562</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c r="A4318" s="426">
        <f>'Page 1 - General Information'!$G$12</f>
        <v>113362403</v>
      </c>
      <c r="B4318" s="426" t="str">
        <f>'Page 1 - General Information'!$G$16</f>
        <v>2562</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c r="A4319" s="426">
        <f>'Page 1 - General Information'!$G$12</f>
        <v>113362403</v>
      </c>
      <c r="B4319" s="426" t="str">
        <f>'Page 1 - General Information'!$G$16</f>
        <v>2562</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9635.2999999999993</v>
      </c>
      <c r="Q4319" s="426"/>
      <c r="R4319" s="426"/>
      <c r="S4319" s="426" t="s">
        <v>8343</v>
      </c>
      <c r="T4319" s="426"/>
      <c r="U4319" s="426"/>
      <c r="V4319" s="426"/>
      <c r="W4319" s="426"/>
      <c r="X4319" s="491">
        <v>10</v>
      </c>
      <c r="Y4319" s="491">
        <v>1</v>
      </c>
    </row>
    <row r="4320" spans="1:25">
      <c r="A4320" s="426">
        <f>'Page 1 - General Information'!$G$12</f>
        <v>113362403</v>
      </c>
      <c r="B4320" s="426" t="str">
        <f>'Page 1 - General Information'!$G$16</f>
        <v>2562</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2808.5</v>
      </c>
      <c r="Q4320" s="426"/>
      <c r="R4320" s="426"/>
      <c r="S4320" s="426" t="s">
        <v>8344</v>
      </c>
      <c r="T4320" s="426"/>
      <c r="U4320" s="426"/>
      <c r="V4320" s="426"/>
      <c r="W4320" s="426"/>
      <c r="X4320" s="491">
        <v>13</v>
      </c>
      <c r="Y4320" s="491">
        <v>1</v>
      </c>
    </row>
    <row r="4321" spans="1:25">
      <c r="A4321" s="426">
        <f>'Page 1 - General Information'!$G$12</f>
        <v>113362403</v>
      </c>
      <c r="B4321" s="426" t="str">
        <f>'Page 1 - General Information'!$G$16</f>
        <v>2562</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357.04</v>
      </c>
      <c r="Q4321" s="426"/>
      <c r="R4321" s="426"/>
      <c r="S4321" s="426" t="s">
        <v>8345</v>
      </c>
      <c r="T4321" s="426"/>
      <c r="U4321" s="426"/>
      <c r="V4321" s="426"/>
      <c r="W4321" s="426"/>
      <c r="X4321" s="491">
        <v>14</v>
      </c>
      <c r="Y4321" s="491">
        <v>1</v>
      </c>
    </row>
    <row r="4322" spans="1:25">
      <c r="A4322" s="426">
        <f>'Page 1 - General Information'!$G$12</f>
        <v>113362403</v>
      </c>
      <c r="B4322" s="426" t="str">
        <f>'Page 1 - General Information'!$G$16</f>
        <v>2562</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41363.26</v>
      </c>
      <c r="Q4322" s="426"/>
      <c r="R4322" s="426"/>
      <c r="S4322" s="426" t="s">
        <v>8346</v>
      </c>
      <c r="T4322" s="426"/>
      <c r="U4322" s="426"/>
      <c r="V4322" s="426"/>
      <c r="W4322" s="426"/>
      <c r="X4322" s="491">
        <v>1</v>
      </c>
      <c r="Y4322" s="491">
        <v>2</v>
      </c>
    </row>
    <row r="4323" spans="1:25">
      <c r="A4323" s="426">
        <f>'Page 1 - General Information'!$G$12</f>
        <v>113362403</v>
      </c>
      <c r="B4323" s="426" t="str">
        <f>'Page 1 - General Information'!$G$16</f>
        <v>2562</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0</v>
      </c>
      <c r="Q4323" s="426"/>
      <c r="R4323" s="426"/>
      <c r="S4323" s="426" t="s">
        <v>8347</v>
      </c>
      <c r="T4323" s="426"/>
      <c r="U4323" s="426"/>
      <c r="V4323" s="426"/>
      <c r="W4323" s="426"/>
      <c r="X4323" s="491">
        <v>3</v>
      </c>
      <c r="Y4323" s="491">
        <v>2</v>
      </c>
    </row>
    <row r="4324" spans="1:25">
      <c r="A4324" s="426">
        <f>'Page 1 - General Information'!$G$12</f>
        <v>113362403</v>
      </c>
      <c r="B4324" s="426" t="str">
        <f>'Page 1 - General Information'!$G$16</f>
        <v>2562</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0</v>
      </c>
      <c r="Q4324" s="426"/>
      <c r="R4324" s="426"/>
      <c r="S4324" s="426" t="s">
        <v>8348</v>
      </c>
      <c r="T4324" s="426"/>
      <c r="U4324" s="426"/>
      <c r="V4324" s="426"/>
      <c r="W4324" s="426"/>
      <c r="X4324" s="491">
        <v>4</v>
      </c>
      <c r="Y4324" s="491">
        <v>2</v>
      </c>
    </row>
    <row r="4325" spans="1:25">
      <c r="A4325" s="426">
        <f>'Page 1 - General Information'!$G$12</f>
        <v>113362403</v>
      </c>
      <c r="B4325" s="426" t="str">
        <f>'Page 1 - General Information'!$G$16</f>
        <v>2562</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519.45000000000005</v>
      </c>
      <c r="Q4325" s="426"/>
      <c r="R4325" s="426"/>
      <c r="S4325" s="426" t="s">
        <v>8349</v>
      </c>
      <c r="T4325" s="426"/>
      <c r="U4325" s="426"/>
      <c r="V4325" s="426"/>
      <c r="W4325" s="426"/>
      <c r="X4325" s="491">
        <v>5</v>
      </c>
      <c r="Y4325" s="491">
        <v>2</v>
      </c>
    </row>
    <row r="4326" spans="1:25">
      <c r="A4326" s="426">
        <f>'Page 1 - General Information'!$G$12</f>
        <v>113362403</v>
      </c>
      <c r="B4326" s="426" t="str">
        <f>'Page 1 - General Information'!$G$16</f>
        <v>2562</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c r="A4327" s="426">
        <f>'Page 1 - General Information'!$G$12</f>
        <v>113362403</v>
      </c>
      <c r="B4327" s="426" t="str">
        <f>'Page 1 - General Information'!$G$16</f>
        <v>2562</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6794.9</v>
      </c>
      <c r="Q4327" s="426"/>
      <c r="R4327" s="426"/>
      <c r="S4327" s="426" t="s">
        <v>8351</v>
      </c>
      <c r="T4327" s="426"/>
      <c r="U4327" s="426"/>
      <c r="V4327" s="426"/>
      <c r="W4327" s="426"/>
      <c r="X4327" s="491">
        <v>7</v>
      </c>
      <c r="Y4327" s="491">
        <v>2</v>
      </c>
    </row>
    <row r="4328" spans="1:25">
      <c r="A4328" s="426">
        <f>'Page 1 - General Information'!$G$12</f>
        <v>113362403</v>
      </c>
      <c r="B4328" s="426" t="str">
        <f>'Page 1 - General Information'!$G$16</f>
        <v>2562</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c r="A4329" s="426">
        <f>'Page 1 - General Information'!$G$12</f>
        <v>113362403</v>
      </c>
      <c r="B4329" s="426" t="str">
        <f>'Page 1 - General Information'!$G$16</f>
        <v>2562</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34048.910000000003</v>
      </c>
      <c r="Q4329" s="426"/>
      <c r="R4329" s="426"/>
      <c r="S4329" s="426" t="s">
        <v>8353</v>
      </c>
      <c r="T4329" s="426"/>
      <c r="U4329" s="426"/>
      <c r="V4329" s="426"/>
      <c r="W4329" s="426"/>
      <c r="X4329" s="491">
        <v>9</v>
      </c>
      <c r="Y4329" s="491">
        <v>2</v>
      </c>
    </row>
    <row r="4330" spans="1:25">
      <c r="A4330" s="426">
        <f>'Page 1 - General Information'!$G$12</f>
        <v>113362403</v>
      </c>
      <c r="B4330" s="426" t="str">
        <f>'Page 1 - General Information'!$G$16</f>
        <v>2562</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c r="A4331" s="426">
        <f>'Page 1 - General Information'!$G$12</f>
        <v>113362403</v>
      </c>
      <c r="B4331" s="426" t="str">
        <f>'Page 1 - General Information'!$G$16</f>
        <v>2562</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3815.13</v>
      </c>
      <c r="Q4331" s="426"/>
      <c r="R4331" s="426"/>
      <c r="S4331" s="426" t="s">
        <v>8355</v>
      </c>
      <c r="T4331" s="426"/>
      <c r="U4331" s="426"/>
      <c r="V4331" s="426"/>
      <c r="W4331" s="426"/>
      <c r="X4331" s="491">
        <v>13</v>
      </c>
      <c r="Y4331" s="491">
        <v>2</v>
      </c>
    </row>
    <row r="4332" spans="1:25">
      <c r="A4332" s="426">
        <f>'Page 1 - General Information'!$G$12</f>
        <v>113362403</v>
      </c>
      <c r="B4332" s="426" t="str">
        <f>'Page 1 - General Information'!$G$16</f>
        <v>2562</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4045.64</v>
      </c>
      <c r="Q4332" s="426"/>
      <c r="R4332" s="426"/>
      <c r="S4332" s="426" t="s">
        <v>8356</v>
      </c>
      <c r="T4332" s="426"/>
      <c r="U4332" s="426"/>
      <c r="V4332" s="426"/>
      <c r="W4332" s="426"/>
      <c r="X4332" s="491">
        <v>14</v>
      </c>
      <c r="Y4332" s="491">
        <v>2</v>
      </c>
    </row>
    <row r="4333" spans="1:25">
      <c r="A4333" s="426">
        <f>'Page 1 - General Information'!$G$12</f>
        <v>113362403</v>
      </c>
      <c r="B4333" s="426" t="str">
        <f>'Page 1 - General Information'!$G$16</f>
        <v>2562</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7883.6399999999994</v>
      </c>
      <c r="Q4333" s="426"/>
      <c r="R4333" s="426"/>
      <c r="S4333" s="426" t="s">
        <v>8357</v>
      </c>
      <c r="T4333" s="426"/>
      <c r="U4333" s="426"/>
      <c r="V4333" s="426"/>
      <c r="W4333" s="426"/>
      <c r="X4333" s="491">
        <v>1</v>
      </c>
      <c r="Y4333" s="491">
        <v>3</v>
      </c>
    </row>
    <row r="4334" spans="1:25">
      <c r="A4334" s="426">
        <f>'Page 1 - General Information'!$G$12</f>
        <v>113362403</v>
      </c>
      <c r="B4334" s="426" t="str">
        <f>'Page 1 - General Information'!$G$16</f>
        <v>2562</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2127.58</v>
      </c>
      <c r="Q4334" s="426"/>
      <c r="R4334" s="426"/>
      <c r="S4334" s="426" t="s">
        <v>8358</v>
      </c>
      <c r="T4334" s="426"/>
      <c r="U4334" s="426"/>
      <c r="V4334" s="426"/>
      <c r="W4334" s="426"/>
      <c r="X4334" s="491">
        <v>3</v>
      </c>
      <c r="Y4334" s="491">
        <v>3</v>
      </c>
    </row>
    <row r="4335" spans="1:25">
      <c r="A4335" s="426">
        <f>'Page 1 - General Information'!$G$12</f>
        <v>113362403</v>
      </c>
      <c r="B4335" s="426" t="str">
        <f>'Page 1 - General Information'!$G$16</f>
        <v>2562</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c r="A4336" s="426">
        <f>'Page 1 - General Information'!$G$12</f>
        <v>113362403</v>
      </c>
      <c r="B4336" s="426" t="str">
        <f>'Page 1 - General Information'!$G$16</f>
        <v>2562</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241.66</v>
      </c>
      <c r="Q4336" s="426"/>
      <c r="R4336" s="426"/>
      <c r="S4336" s="426" t="s">
        <v>8360</v>
      </c>
      <c r="T4336" s="426"/>
      <c r="U4336" s="426"/>
      <c r="V4336" s="426"/>
      <c r="W4336" s="426"/>
      <c r="X4336" s="491">
        <v>5</v>
      </c>
      <c r="Y4336" s="491">
        <v>3</v>
      </c>
    </row>
    <row r="4337" spans="1:25">
      <c r="A4337" s="426">
        <f>'Page 1 - General Information'!$G$12</f>
        <v>113362403</v>
      </c>
      <c r="B4337" s="426" t="str">
        <f>'Page 1 - General Information'!$G$16</f>
        <v>2562</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c r="A4338" s="426">
        <f>'Page 1 - General Information'!$G$12</f>
        <v>113362403</v>
      </c>
      <c r="B4338" s="426" t="str">
        <f>'Page 1 - General Information'!$G$16</f>
        <v>2562</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2426.67</v>
      </c>
      <c r="Q4338" s="426"/>
      <c r="R4338" s="426"/>
      <c r="S4338" s="426" t="s">
        <v>8362</v>
      </c>
      <c r="T4338" s="426"/>
      <c r="U4338" s="426"/>
      <c r="V4338" s="426"/>
      <c r="W4338" s="426"/>
      <c r="X4338" s="491">
        <v>7</v>
      </c>
      <c r="Y4338" s="491">
        <v>3</v>
      </c>
    </row>
    <row r="4339" spans="1:25">
      <c r="A4339" s="426">
        <f>'Page 1 - General Information'!$G$12</f>
        <v>113362403</v>
      </c>
      <c r="B4339" s="426" t="str">
        <f>'Page 1 - General Information'!$G$16</f>
        <v>2562</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c r="A4340" s="426">
        <f>'Page 1 - General Information'!$G$12</f>
        <v>113362403</v>
      </c>
      <c r="B4340" s="426" t="str">
        <f>'Page 1 - General Information'!$G$16</f>
        <v>2562</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3087.73</v>
      </c>
      <c r="Q4340" s="426"/>
      <c r="R4340" s="426"/>
      <c r="S4340" s="426" t="s">
        <v>8364</v>
      </c>
      <c r="T4340" s="426"/>
      <c r="U4340" s="426"/>
      <c r="V4340" s="426"/>
      <c r="W4340" s="426"/>
      <c r="X4340" s="491">
        <v>9</v>
      </c>
      <c r="Y4340" s="491">
        <v>3</v>
      </c>
    </row>
    <row r="4341" spans="1:25">
      <c r="A4341" s="426">
        <f>'Page 1 - General Information'!$G$12</f>
        <v>113362403</v>
      </c>
      <c r="B4341" s="426" t="str">
        <f>'Page 1 - General Information'!$G$16</f>
        <v>2562</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c r="A4342" s="426">
        <f>'Page 1 - General Information'!$G$12</f>
        <v>113362403</v>
      </c>
      <c r="B4342" s="426" t="str">
        <f>'Page 1 - General Information'!$G$16</f>
        <v>2562</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8306.18</v>
      </c>
      <c r="Q4342" s="426"/>
      <c r="R4342" s="426"/>
      <c r="S4342" s="426" t="s">
        <v>8366</v>
      </c>
      <c r="T4342" s="426"/>
      <c r="U4342" s="426"/>
      <c r="V4342" s="426"/>
      <c r="W4342" s="426"/>
      <c r="X4342" s="491">
        <v>13</v>
      </c>
      <c r="Y4342" s="491">
        <v>3</v>
      </c>
    </row>
    <row r="4343" spans="1:25">
      <c r="A4343" s="426">
        <f>'Page 1 - General Information'!$G$12</f>
        <v>113362403</v>
      </c>
      <c r="B4343" s="426" t="str">
        <f>'Page 1 - General Information'!$G$16</f>
        <v>2562</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7636.35</v>
      </c>
      <c r="Q4343" s="426"/>
      <c r="R4343" s="426"/>
      <c r="S4343" s="426" t="s">
        <v>8367</v>
      </c>
      <c r="T4343" s="426"/>
      <c r="U4343" s="426"/>
      <c r="V4343" s="426"/>
      <c r="W4343" s="426"/>
      <c r="X4343" s="491">
        <v>14</v>
      </c>
      <c r="Y4343" s="491">
        <v>3</v>
      </c>
    </row>
    <row r="4344" spans="1:25">
      <c r="A4344" s="426">
        <f>'Page 1 - General Information'!$G$12</f>
        <v>113362403</v>
      </c>
      <c r="B4344" s="426" t="str">
        <f>'Page 1 - General Information'!$G$16</f>
        <v>2562</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4747.08</v>
      </c>
      <c r="Q4344" s="426"/>
      <c r="R4344" s="426"/>
      <c r="S4344" s="426" t="s">
        <v>8368</v>
      </c>
      <c r="T4344" s="426"/>
      <c r="U4344" s="426"/>
      <c r="V4344" s="426"/>
      <c r="W4344" s="426"/>
      <c r="X4344" s="491">
        <v>1</v>
      </c>
      <c r="Y4344" s="491">
        <v>4</v>
      </c>
    </row>
    <row r="4345" spans="1:25">
      <c r="A4345" s="426">
        <f>'Page 1 - General Information'!$G$12</f>
        <v>113362403</v>
      </c>
      <c r="B4345" s="426" t="str">
        <f>'Page 1 - General Information'!$G$16</f>
        <v>2562</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942.24</v>
      </c>
      <c r="Q4345" s="426"/>
      <c r="R4345" s="426"/>
      <c r="S4345" s="426" t="s">
        <v>8369</v>
      </c>
      <c r="T4345" s="426"/>
      <c r="U4345" s="426"/>
      <c r="V4345" s="426"/>
      <c r="W4345" s="426"/>
      <c r="X4345" s="491">
        <v>3</v>
      </c>
      <c r="Y4345" s="491">
        <v>4</v>
      </c>
    </row>
    <row r="4346" spans="1:25">
      <c r="A4346" s="426">
        <f>'Page 1 - General Information'!$G$12</f>
        <v>113362403</v>
      </c>
      <c r="B4346" s="426" t="str">
        <f>'Page 1 - General Information'!$G$16</f>
        <v>2562</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c r="A4347" s="426">
        <f>'Page 1 - General Information'!$G$12</f>
        <v>113362403</v>
      </c>
      <c r="B4347" s="426" t="str">
        <f>'Page 1 - General Information'!$G$16</f>
        <v>2562</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143.84</v>
      </c>
      <c r="Q4347" s="426"/>
      <c r="R4347" s="426"/>
      <c r="S4347" s="426" t="s">
        <v>8371</v>
      </c>
      <c r="T4347" s="426"/>
      <c r="U4347" s="426"/>
      <c r="V4347" s="426"/>
      <c r="W4347" s="426"/>
      <c r="X4347" s="491">
        <v>5</v>
      </c>
      <c r="Y4347" s="491">
        <v>4</v>
      </c>
    </row>
    <row r="4348" spans="1:25">
      <c r="A4348" s="426">
        <f>'Page 1 - General Information'!$G$12</f>
        <v>113362403</v>
      </c>
      <c r="B4348" s="426" t="str">
        <f>'Page 1 - General Information'!$G$16</f>
        <v>2562</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c r="A4349" s="426">
        <f>'Page 1 - General Information'!$G$12</f>
        <v>113362403</v>
      </c>
      <c r="B4349" s="426" t="str">
        <f>'Page 1 - General Information'!$G$16</f>
        <v>2562</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403.87</v>
      </c>
      <c r="Q4349" s="426"/>
      <c r="R4349" s="426"/>
      <c r="S4349" s="426" t="s">
        <v>8373</v>
      </c>
      <c r="T4349" s="426"/>
      <c r="U4349" s="426"/>
      <c r="V4349" s="426"/>
      <c r="W4349" s="426"/>
      <c r="X4349" s="491">
        <v>7</v>
      </c>
      <c r="Y4349" s="491">
        <v>4</v>
      </c>
    </row>
    <row r="4350" spans="1:25">
      <c r="A4350" s="426">
        <f>'Page 1 - General Information'!$G$12</f>
        <v>113362403</v>
      </c>
      <c r="B4350" s="426" t="str">
        <f>'Page 1 - General Information'!$G$16</f>
        <v>2562</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3257.13</v>
      </c>
      <c r="Q4350" s="426"/>
      <c r="R4350" s="426"/>
      <c r="S4350" s="426" t="s">
        <v>8374</v>
      </c>
      <c r="T4350" s="426"/>
      <c r="U4350" s="426"/>
      <c r="V4350" s="426"/>
      <c r="W4350" s="426"/>
      <c r="X4350" s="491">
        <v>8</v>
      </c>
      <c r="Y4350" s="491">
        <v>4</v>
      </c>
    </row>
    <row r="4351" spans="1:25">
      <c r="A4351" s="426">
        <f>'Page 1 - General Information'!$G$12</f>
        <v>113362403</v>
      </c>
      <c r="B4351" s="426" t="str">
        <f>'Page 1 - General Information'!$G$16</f>
        <v>2562</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c r="A4352" s="426">
        <f>'Page 1 - General Information'!$G$12</f>
        <v>113362403</v>
      </c>
      <c r="B4352" s="426" t="str">
        <f>'Page 1 - General Information'!$G$16</f>
        <v>2562</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c r="A4353" s="426">
        <f>'Page 1 - General Information'!$G$12</f>
        <v>113362403</v>
      </c>
      <c r="B4353" s="426" t="str">
        <f>'Page 1 - General Information'!$G$16</f>
        <v>2562</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1333.61</v>
      </c>
      <c r="Q4353" s="426"/>
      <c r="R4353" s="426"/>
      <c r="S4353" s="426" t="s">
        <v>8377</v>
      </c>
      <c r="T4353" s="426"/>
      <c r="U4353" s="426"/>
      <c r="V4353" s="426"/>
      <c r="W4353" s="426"/>
      <c r="X4353" s="491">
        <v>13</v>
      </c>
      <c r="Y4353" s="491">
        <v>4</v>
      </c>
    </row>
    <row r="4354" spans="1:25">
      <c r="A4354" s="426">
        <f>'Page 1 - General Information'!$G$12</f>
        <v>113362403</v>
      </c>
      <c r="B4354" s="426" t="str">
        <f>'Page 1 - General Information'!$G$16</f>
        <v>2562</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1616.53</v>
      </c>
      <c r="Q4354" s="426"/>
      <c r="R4354" s="426"/>
      <c r="S4354" s="426" t="s">
        <v>8378</v>
      </c>
      <c r="T4354" s="426"/>
      <c r="U4354" s="426"/>
      <c r="V4354" s="426"/>
      <c r="W4354" s="426"/>
      <c r="X4354" s="491">
        <v>14</v>
      </c>
      <c r="Y4354" s="491">
        <v>4</v>
      </c>
    </row>
    <row r="4355" spans="1:25">
      <c r="A4355" s="426">
        <f>'Page 1 - General Information'!$G$12</f>
        <v>113362403</v>
      </c>
      <c r="B4355" s="426" t="str">
        <f>'Page 1 - General Information'!$G$16</f>
        <v>2562</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71032.239999999991</v>
      </c>
      <c r="Q4355" s="426"/>
      <c r="R4355" s="426"/>
      <c r="S4355" s="426" t="s">
        <v>8379</v>
      </c>
      <c r="T4355" s="426"/>
      <c r="U4355" s="426"/>
      <c r="V4355" s="426"/>
      <c r="W4355" s="426"/>
      <c r="X4355" s="491">
        <v>1</v>
      </c>
      <c r="Y4355" s="491">
        <v>5</v>
      </c>
    </row>
    <row r="4356" spans="1:25">
      <c r="A4356" s="426">
        <f>'Page 1 - General Information'!$G$12</f>
        <v>113362403</v>
      </c>
      <c r="B4356" s="426" t="str">
        <f>'Page 1 - General Information'!$G$16</f>
        <v>2562</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3200.14</v>
      </c>
      <c r="Q4356" s="426"/>
      <c r="R4356" s="426"/>
      <c r="S4356" s="426" t="s">
        <v>8380</v>
      </c>
      <c r="T4356" s="426"/>
      <c r="U4356" s="426"/>
      <c r="V4356" s="426"/>
      <c r="W4356" s="426"/>
      <c r="X4356" s="491">
        <v>3</v>
      </c>
      <c r="Y4356" s="491">
        <v>5</v>
      </c>
    </row>
    <row r="4357" spans="1:25">
      <c r="A4357" s="426">
        <f>'Page 1 - General Information'!$G$12</f>
        <v>113362403</v>
      </c>
      <c r="B4357" s="426" t="str">
        <f>'Page 1 - General Information'!$G$16</f>
        <v>2562</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3663.4</v>
      </c>
      <c r="Q4357" s="426"/>
      <c r="R4357" s="426"/>
      <c r="S4357" s="426" t="s">
        <v>8381</v>
      </c>
      <c r="T4357" s="426"/>
      <c r="U4357" s="426"/>
      <c r="V4357" s="426"/>
      <c r="W4357" s="426"/>
      <c r="X4357" s="491">
        <v>4</v>
      </c>
      <c r="Y4357" s="491">
        <v>5</v>
      </c>
    </row>
    <row r="4358" spans="1:25">
      <c r="A4358" s="426">
        <f>'Page 1 - General Information'!$G$12</f>
        <v>113362403</v>
      </c>
      <c r="B4358" s="426" t="str">
        <f>'Page 1 - General Information'!$G$16</f>
        <v>2562</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5296.6</v>
      </c>
      <c r="Q4358" s="426"/>
      <c r="R4358" s="426"/>
      <c r="S4358" s="426" t="s">
        <v>8382</v>
      </c>
      <c r="T4358" s="426"/>
      <c r="U4358" s="426"/>
      <c r="V4358" s="426"/>
      <c r="W4358" s="426"/>
      <c r="X4358" s="491">
        <v>5</v>
      </c>
      <c r="Y4358" s="491">
        <v>5</v>
      </c>
    </row>
    <row r="4359" spans="1:25">
      <c r="A4359" s="426">
        <f>'Page 1 - General Information'!$G$12</f>
        <v>113362403</v>
      </c>
      <c r="B4359" s="426" t="str">
        <f>'Page 1 - General Information'!$G$16</f>
        <v>2562</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0</v>
      </c>
      <c r="Q4359" s="426"/>
      <c r="R4359" s="426"/>
      <c r="S4359" s="426" t="s">
        <v>8383</v>
      </c>
      <c r="T4359" s="426"/>
      <c r="U4359" s="426"/>
      <c r="V4359" s="426"/>
      <c r="W4359" s="426"/>
      <c r="X4359" s="491">
        <v>6</v>
      </c>
      <c r="Y4359" s="491">
        <v>5</v>
      </c>
    </row>
    <row r="4360" spans="1:25">
      <c r="A4360" s="426">
        <f>'Page 1 - General Information'!$G$12</f>
        <v>113362403</v>
      </c>
      <c r="B4360" s="426" t="str">
        <f>'Page 1 - General Information'!$G$16</f>
        <v>2562</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11988.5</v>
      </c>
      <c r="Q4360" s="426"/>
      <c r="R4360" s="426"/>
      <c r="S4360" s="426" t="s">
        <v>8384</v>
      </c>
      <c r="T4360" s="426"/>
      <c r="U4360" s="426"/>
      <c r="V4360" s="426"/>
      <c r="W4360" s="426"/>
      <c r="X4360" s="491">
        <v>7</v>
      </c>
      <c r="Y4360" s="491">
        <v>5</v>
      </c>
    </row>
    <row r="4361" spans="1:25">
      <c r="A4361" s="426">
        <f>'Page 1 - General Information'!$G$12</f>
        <v>113362403</v>
      </c>
      <c r="B4361" s="426" t="str">
        <f>'Page 1 - General Information'!$G$16</f>
        <v>2562</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46883.6</v>
      </c>
      <c r="Q4361" s="426"/>
      <c r="R4361" s="426"/>
      <c r="S4361" s="426" t="s">
        <v>8385</v>
      </c>
      <c r="T4361" s="426"/>
      <c r="U4361" s="426"/>
      <c r="V4361" s="426"/>
      <c r="W4361" s="426"/>
      <c r="X4361" s="491">
        <v>8</v>
      </c>
      <c r="Y4361" s="491">
        <v>5</v>
      </c>
    </row>
    <row r="4362" spans="1:25">
      <c r="A4362" s="426">
        <f>'Page 1 - General Information'!$G$12</f>
        <v>113362403</v>
      </c>
      <c r="B4362" s="426" t="str">
        <f>'Page 1 - General Information'!$G$16</f>
        <v>2562</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c r="A4363" s="426">
        <f>'Page 1 - General Information'!$G$12</f>
        <v>113362403</v>
      </c>
      <c r="B4363" s="426" t="str">
        <f>'Page 1 - General Information'!$G$16</f>
        <v>2562</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c r="A4364" s="426">
        <f>'Page 1 - General Information'!$G$12</f>
        <v>113362403</v>
      </c>
      <c r="B4364" s="426" t="str">
        <f>'Page 1 - General Information'!$G$16</f>
        <v>2562</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52677.16</v>
      </c>
      <c r="Q4364" s="426"/>
      <c r="R4364" s="426"/>
      <c r="S4364" s="426" t="s">
        <v>8388</v>
      </c>
      <c r="T4364" s="426"/>
      <c r="U4364" s="426"/>
      <c r="V4364" s="426"/>
      <c r="W4364" s="426"/>
      <c r="X4364" s="491">
        <v>13</v>
      </c>
      <c r="Y4364" s="491">
        <v>5</v>
      </c>
    </row>
    <row r="4365" spans="1:25">
      <c r="A4365" s="426">
        <f>'Page 1 - General Information'!$G$12</f>
        <v>113362403</v>
      </c>
      <c r="B4365" s="426" t="str">
        <f>'Page 1 - General Information'!$G$16</f>
        <v>2562</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80348.800000000003</v>
      </c>
      <c r="Q4365" s="426"/>
      <c r="R4365" s="426"/>
      <c r="S4365" s="426" t="s">
        <v>8389</v>
      </c>
      <c r="T4365" s="426"/>
      <c r="U4365" s="426"/>
      <c r="V4365" s="426"/>
      <c r="W4365" s="426"/>
      <c r="X4365" s="491">
        <v>14</v>
      </c>
      <c r="Y4365" s="491">
        <v>5</v>
      </c>
    </row>
    <row r="4366" spans="1:25">
      <c r="A4366" s="426">
        <f>'Page 1 - General Information'!$G$12</f>
        <v>113362403</v>
      </c>
      <c r="B4366" s="426" t="str">
        <f>'Page 1 - General Information'!$G$16</f>
        <v>2562</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8928.7799999999988</v>
      </c>
      <c r="Q4366" s="426"/>
      <c r="R4366" s="426"/>
      <c r="S4366" s="426" t="s">
        <v>8390</v>
      </c>
      <c r="T4366" s="426"/>
      <c r="U4366" s="426"/>
      <c r="V4366" s="426"/>
      <c r="W4366" s="426"/>
      <c r="X4366" s="491">
        <v>1</v>
      </c>
      <c r="Y4366" s="491">
        <v>6</v>
      </c>
    </row>
    <row r="4367" spans="1:25">
      <c r="A4367" s="426">
        <f>'Page 1 - General Information'!$G$12</f>
        <v>113362403</v>
      </c>
      <c r="B4367" s="426" t="str">
        <f>'Page 1 - General Information'!$G$16</f>
        <v>2562</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604.01</v>
      </c>
      <c r="Q4367" s="426"/>
      <c r="R4367" s="426"/>
      <c r="S4367" s="426" t="s">
        <v>8391</v>
      </c>
      <c r="T4367" s="426"/>
      <c r="U4367" s="426"/>
      <c r="V4367" s="426"/>
      <c r="W4367" s="426"/>
      <c r="X4367" s="491">
        <v>3</v>
      </c>
      <c r="Y4367" s="491">
        <v>6</v>
      </c>
    </row>
    <row r="4368" spans="1:25">
      <c r="A4368" s="426">
        <f>'Page 1 - General Information'!$G$12</f>
        <v>113362403</v>
      </c>
      <c r="B4368" s="426" t="str">
        <f>'Page 1 - General Information'!$G$16</f>
        <v>2562</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245.45</v>
      </c>
      <c r="Q4368" s="426"/>
      <c r="R4368" s="426"/>
      <c r="S4368" s="426" t="s">
        <v>8392</v>
      </c>
      <c r="T4368" s="426"/>
      <c r="U4368" s="426"/>
      <c r="V4368" s="426"/>
      <c r="W4368" s="426"/>
      <c r="X4368" s="491">
        <v>4</v>
      </c>
      <c r="Y4368" s="491">
        <v>6</v>
      </c>
    </row>
    <row r="4369" spans="1:25">
      <c r="A4369" s="426">
        <f>'Page 1 - General Information'!$G$12</f>
        <v>113362403</v>
      </c>
      <c r="B4369" s="426" t="str">
        <f>'Page 1 - General Information'!$G$16</f>
        <v>2562</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306.35000000000002</v>
      </c>
      <c r="Q4369" s="426"/>
      <c r="R4369" s="426"/>
      <c r="S4369" s="426" t="s">
        <v>8393</v>
      </c>
      <c r="T4369" s="426"/>
      <c r="U4369" s="426"/>
      <c r="V4369" s="426"/>
      <c r="W4369" s="426"/>
      <c r="X4369" s="491">
        <v>5</v>
      </c>
      <c r="Y4369" s="491">
        <v>6</v>
      </c>
    </row>
    <row r="4370" spans="1:25">
      <c r="A4370" s="426">
        <f>'Page 1 - General Information'!$G$12</f>
        <v>113362403</v>
      </c>
      <c r="B4370" s="426" t="str">
        <f>'Page 1 - General Information'!$G$16</f>
        <v>2562</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0</v>
      </c>
      <c r="Q4370" s="426"/>
      <c r="R4370" s="426"/>
      <c r="S4370" s="426" t="s">
        <v>8394</v>
      </c>
      <c r="T4370" s="426"/>
      <c r="U4370" s="426"/>
      <c r="V4370" s="426"/>
      <c r="W4370" s="426"/>
      <c r="X4370" s="491">
        <v>6</v>
      </c>
      <c r="Y4370" s="491">
        <v>6</v>
      </c>
    </row>
    <row r="4371" spans="1:25">
      <c r="A4371" s="426">
        <f>'Page 1 - General Information'!$G$12</f>
        <v>113362403</v>
      </c>
      <c r="B4371" s="426" t="str">
        <f>'Page 1 - General Information'!$G$16</f>
        <v>2562</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1263.6400000000001</v>
      </c>
      <c r="Q4371" s="426"/>
      <c r="R4371" s="426"/>
      <c r="S4371" s="426" t="s">
        <v>8395</v>
      </c>
      <c r="T4371" s="426"/>
      <c r="U4371" s="426"/>
      <c r="V4371" s="426"/>
      <c r="W4371" s="426"/>
      <c r="X4371" s="491">
        <v>7</v>
      </c>
      <c r="Y4371" s="491">
        <v>6</v>
      </c>
    </row>
    <row r="4372" spans="1:25">
      <c r="A4372" s="426">
        <f>'Page 1 - General Information'!$G$12</f>
        <v>113362403</v>
      </c>
      <c r="B4372" s="426" t="str">
        <f>'Page 1 - General Information'!$G$16</f>
        <v>2562</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6509.33</v>
      </c>
      <c r="Q4372" s="426"/>
      <c r="R4372" s="426"/>
      <c r="S4372" s="426" t="s">
        <v>8396</v>
      </c>
      <c r="T4372" s="426"/>
      <c r="U4372" s="426"/>
      <c r="V4372" s="426"/>
      <c r="W4372" s="426"/>
      <c r="X4372" s="491">
        <v>8</v>
      </c>
      <c r="Y4372" s="491">
        <v>6</v>
      </c>
    </row>
    <row r="4373" spans="1:25">
      <c r="A4373" s="426">
        <f>'Page 1 - General Information'!$G$12</f>
        <v>113362403</v>
      </c>
      <c r="B4373" s="426" t="str">
        <f>'Page 1 - General Information'!$G$16</f>
        <v>2562</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c r="A4374" s="426">
        <f>'Page 1 - General Information'!$G$12</f>
        <v>113362403</v>
      </c>
      <c r="B4374" s="426" t="str">
        <f>'Page 1 - General Information'!$G$16</f>
        <v>2562</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c r="A4375" s="426">
        <f>'Page 1 - General Information'!$G$12</f>
        <v>113362403</v>
      </c>
      <c r="B4375" s="426" t="str">
        <f>'Page 1 - General Information'!$G$16</f>
        <v>2562</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859.68</v>
      </c>
      <c r="Q4375" s="426"/>
      <c r="R4375" s="426"/>
      <c r="S4375" s="426" t="s">
        <v>8399</v>
      </c>
      <c r="T4375" s="426"/>
      <c r="U4375" s="426"/>
      <c r="V4375" s="426"/>
      <c r="W4375" s="426"/>
      <c r="X4375" s="491">
        <v>13</v>
      </c>
      <c r="Y4375" s="491">
        <v>6</v>
      </c>
    </row>
    <row r="4376" spans="1:25">
      <c r="A4376" s="426">
        <f>'Page 1 - General Information'!$G$12</f>
        <v>113362403</v>
      </c>
      <c r="B4376" s="426" t="str">
        <f>'Page 1 - General Information'!$G$16</f>
        <v>2562</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834.35</v>
      </c>
      <c r="Q4376" s="426"/>
      <c r="R4376" s="426"/>
      <c r="S4376" s="426" t="s">
        <v>8400</v>
      </c>
      <c r="T4376" s="426"/>
      <c r="U4376" s="426"/>
      <c r="V4376" s="426"/>
      <c r="W4376" s="426"/>
      <c r="X4376" s="491">
        <v>14</v>
      </c>
      <c r="Y4376" s="491">
        <v>6</v>
      </c>
    </row>
    <row r="4377" spans="1:25">
      <c r="A4377" s="426">
        <f>'Page 1 - General Information'!$G$12</f>
        <v>113362403</v>
      </c>
      <c r="B4377" s="426" t="str">
        <f>'Page 1 - General Information'!$G$16</f>
        <v>2562</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10337.23</v>
      </c>
      <c r="Q4377" s="426"/>
      <c r="R4377" s="426"/>
      <c r="S4377" s="426" t="s">
        <v>8401</v>
      </c>
      <c r="T4377" s="426"/>
      <c r="U4377" s="426"/>
      <c r="V4377" s="426"/>
      <c r="W4377" s="426"/>
      <c r="X4377" s="491">
        <v>1</v>
      </c>
      <c r="Y4377" s="491">
        <v>7</v>
      </c>
    </row>
    <row r="4378" spans="1:25">
      <c r="A4378" s="426">
        <f>'Page 1 - General Information'!$G$12</f>
        <v>113362403</v>
      </c>
      <c r="B4378" s="426" t="str">
        <f>'Page 1 - General Information'!$G$16</f>
        <v>2562</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2783.86</v>
      </c>
      <c r="Q4378" s="426"/>
      <c r="R4378" s="426"/>
      <c r="S4378" s="426" t="s">
        <v>8402</v>
      </c>
      <c r="T4378" s="426"/>
      <c r="U4378" s="426"/>
      <c r="V4378" s="426"/>
      <c r="W4378" s="426"/>
      <c r="X4378" s="491">
        <v>3</v>
      </c>
      <c r="Y4378" s="491">
        <v>7</v>
      </c>
    </row>
    <row r="4379" spans="1:25">
      <c r="A4379" s="426">
        <f>'Page 1 - General Information'!$G$12</f>
        <v>113362403</v>
      </c>
      <c r="B4379" s="426" t="str">
        <f>'Page 1 - General Information'!$G$16</f>
        <v>2562</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0</v>
      </c>
      <c r="Q4379" s="426"/>
      <c r="R4379" s="426"/>
      <c r="S4379" s="426" t="s">
        <v>8403</v>
      </c>
      <c r="T4379" s="426"/>
      <c r="U4379" s="426"/>
      <c r="V4379" s="426"/>
      <c r="W4379" s="426"/>
      <c r="X4379" s="491">
        <v>4</v>
      </c>
      <c r="Y4379" s="491">
        <v>7</v>
      </c>
    </row>
    <row r="4380" spans="1:25">
      <c r="A4380" s="426">
        <f>'Page 1 - General Information'!$G$12</f>
        <v>113362403</v>
      </c>
      <c r="B4380" s="426" t="str">
        <f>'Page 1 - General Information'!$G$16</f>
        <v>2562</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0</v>
      </c>
      <c r="Q4380" s="426"/>
      <c r="R4380" s="426"/>
      <c r="S4380" s="426" t="s">
        <v>8404</v>
      </c>
      <c r="T4380" s="426"/>
      <c r="U4380" s="426"/>
      <c r="V4380" s="426"/>
      <c r="W4380" s="426"/>
      <c r="X4380" s="491">
        <v>5</v>
      </c>
      <c r="Y4380" s="491">
        <v>7</v>
      </c>
    </row>
    <row r="4381" spans="1:25">
      <c r="A4381" s="426">
        <f>'Page 1 - General Information'!$G$12</f>
        <v>113362403</v>
      </c>
      <c r="B4381" s="426" t="str">
        <f>'Page 1 - General Information'!$G$16</f>
        <v>2562</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0</v>
      </c>
      <c r="Q4381" s="426"/>
      <c r="R4381" s="426"/>
      <c r="S4381" s="426" t="s">
        <v>8405</v>
      </c>
      <c r="T4381" s="426"/>
      <c r="U4381" s="426"/>
      <c r="V4381" s="426"/>
      <c r="W4381" s="426"/>
      <c r="X4381" s="491">
        <v>6</v>
      </c>
      <c r="Y4381" s="491">
        <v>7</v>
      </c>
    </row>
    <row r="4382" spans="1:25">
      <c r="A4382" s="426">
        <f>'Page 1 - General Information'!$G$12</f>
        <v>113362403</v>
      </c>
      <c r="B4382" s="426" t="str">
        <f>'Page 1 - General Information'!$G$16</f>
        <v>2562</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2565</v>
      </c>
      <c r="Q4382" s="426"/>
      <c r="R4382" s="426"/>
      <c r="S4382" s="426" t="s">
        <v>8406</v>
      </c>
      <c r="T4382" s="426"/>
      <c r="U4382" s="426"/>
      <c r="V4382" s="426"/>
      <c r="W4382" s="426"/>
      <c r="X4382" s="491">
        <v>7</v>
      </c>
      <c r="Y4382" s="491">
        <v>7</v>
      </c>
    </row>
    <row r="4383" spans="1:25">
      <c r="A4383" s="426">
        <f>'Page 1 - General Information'!$G$12</f>
        <v>113362403</v>
      </c>
      <c r="B4383" s="426" t="str">
        <f>'Page 1 - General Information'!$G$16</f>
        <v>2562</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c r="A4384" s="426">
        <f>'Page 1 - General Information'!$G$12</f>
        <v>113362403</v>
      </c>
      <c r="B4384" s="426" t="str">
        <f>'Page 1 - General Information'!$G$16</f>
        <v>2562</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c r="A4385" s="426">
        <f>'Page 1 - General Information'!$G$12</f>
        <v>113362403</v>
      </c>
      <c r="B4385" s="426" t="str">
        <f>'Page 1 - General Information'!$G$16</f>
        <v>2562</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4988.37</v>
      </c>
      <c r="Q4385" s="426"/>
      <c r="R4385" s="426"/>
      <c r="S4385" s="426" t="s">
        <v>8409</v>
      </c>
      <c r="T4385" s="426"/>
      <c r="U4385" s="426"/>
      <c r="V4385" s="426"/>
      <c r="W4385" s="426"/>
      <c r="X4385" s="491">
        <v>10</v>
      </c>
      <c r="Y4385" s="491">
        <v>7</v>
      </c>
    </row>
    <row r="4386" spans="1:25">
      <c r="A4386" s="426">
        <f>'Page 1 - General Information'!$G$12</f>
        <v>113362403</v>
      </c>
      <c r="B4386" s="426" t="str">
        <f>'Page 1 - General Information'!$G$16</f>
        <v>2562</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5294.47</v>
      </c>
      <c r="Q4386" s="426"/>
      <c r="R4386" s="426"/>
      <c r="S4386" s="426" t="s">
        <v>8410</v>
      </c>
      <c r="T4386" s="426"/>
      <c r="U4386" s="426"/>
      <c r="V4386" s="426"/>
      <c r="W4386" s="426"/>
      <c r="X4386" s="491">
        <v>13</v>
      </c>
      <c r="Y4386" s="491">
        <v>7</v>
      </c>
    </row>
    <row r="4387" spans="1:25">
      <c r="A4387" s="426">
        <f>'Page 1 - General Information'!$G$12</f>
        <v>113362403</v>
      </c>
      <c r="B4387" s="426" t="str">
        <f>'Page 1 - General Information'!$G$16</f>
        <v>2562</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4947.63</v>
      </c>
      <c r="Q4387" s="426"/>
      <c r="R4387" s="426"/>
      <c r="S4387" s="426" t="s">
        <v>8411</v>
      </c>
      <c r="T4387" s="426"/>
      <c r="U4387" s="426"/>
      <c r="V4387" s="426"/>
      <c r="W4387" s="426"/>
      <c r="X4387" s="491">
        <v>14</v>
      </c>
      <c r="Y4387" s="491">
        <v>7</v>
      </c>
    </row>
    <row r="4388" spans="1:25">
      <c r="A4388" s="426">
        <f>'Page 1 - General Information'!$G$12</f>
        <v>113362403</v>
      </c>
      <c r="B4388" s="426" t="str">
        <f>'Page 1 - General Information'!$G$16</f>
        <v>2562</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5508.34</v>
      </c>
      <c r="Q4388" s="426"/>
      <c r="R4388" s="426"/>
      <c r="S4388" s="426" t="s">
        <v>8412</v>
      </c>
      <c r="T4388" s="426"/>
      <c r="U4388" s="426"/>
      <c r="V4388" s="426"/>
      <c r="W4388" s="426"/>
      <c r="X4388" s="491">
        <v>1</v>
      </c>
      <c r="Y4388" s="491">
        <v>8</v>
      </c>
    </row>
    <row r="4389" spans="1:25">
      <c r="A4389" s="426">
        <f>'Page 1 - General Information'!$G$12</f>
        <v>113362403</v>
      </c>
      <c r="B4389" s="426" t="str">
        <f>'Page 1 - General Information'!$G$16</f>
        <v>2562</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1112.07</v>
      </c>
      <c r="Q4389" s="426"/>
      <c r="R4389" s="426"/>
      <c r="S4389" s="426" t="s">
        <v>8413</v>
      </c>
      <c r="T4389" s="426"/>
      <c r="U4389" s="426"/>
      <c r="V4389" s="426"/>
      <c r="W4389" s="426"/>
      <c r="X4389" s="491">
        <v>3</v>
      </c>
      <c r="Y4389" s="491">
        <v>8</v>
      </c>
    </row>
    <row r="4390" spans="1:25">
      <c r="A4390" s="426">
        <f>'Page 1 - General Information'!$G$12</f>
        <v>113362403</v>
      </c>
      <c r="B4390" s="426" t="str">
        <f>'Page 1 - General Information'!$G$16</f>
        <v>2562</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c r="A4391" s="426">
        <f>'Page 1 - General Information'!$G$12</f>
        <v>113362403</v>
      </c>
      <c r="B4391" s="426" t="str">
        <f>'Page 1 - General Information'!$G$16</f>
        <v>2562</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1494.8</v>
      </c>
      <c r="Q4391" s="426"/>
      <c r="R4391" s="426"/>
      <c r="S4391" s="426" t="s">
        <v>8415</v>
      </c>
      <c r="T4391" s="426"/>
      <c r="U4391" s="426"/>
      <c r="V4391" s="426"/>
      <c r="W4391" s="426"/>
      <c r="X4391" s="491">
        <v>5</v>
      </c>
      <c r="Y4391" s="491">
        <v>8</v>
      </c>
    </row>
    <row r="4392" spans="1:25">
      <c r="A4392" s="426">
        <f>'Page 1 - General Information'!$G$12</f>
        <v>113362403</v>
      </c>
      <c r="B4392" s="426" t="str">
        <f>'Page 1 - General Information'!$G$16</f>
        <v>2562</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c r="A4393" s="426">
        <f>'Page 1 - General Information'!$G$12</f>
        <v>113362403</v>
      </c>
      <c r="B4393" s="426" t="str">
        <f>'Page 1 - General Information'!$G$16</f>
        <v>2562</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46.67</v>
      </c>
      <c r="Q4393" s="426"/>
      <c r="R4393" s="426"/>
      <c r="S4393" s="426" t="s">
        <v>8417</v>
      </c>
      <c r="T4393" s="426"/>
      <c r="U4393" s="426"/>
      <c r="V4393" s="426"/>
      <c r="W4393" s="426"/>
      <c r="X4393" s="491">
        <v>7</v>
      </c>
      <c r="Y4393" s="491">
        <v>8</v>
      </c>
    </row>
    <row r="4394" spans="1:25">
      <c r="A4394" s="426">
        <f>'Page 1 - General Information'!$G$12</f>
        <v>113362403</v>
      </c>
      <c r="B4394" s="426" t="str">
        <f>'Page 1 - General Information'!$G$16</f>
        <v>2562</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c r="A4395" s="426">
        <f>'Page 1 - General Information'!$G$12</f>
        <v>113362403</v>
      </c>
      <c r="B4395" s="426" t="str">
        <f>'Page 1 - General Information'!$G$16</f>
        <v>2562</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2854.8</v>
      </c>
      <c r="Q4395" s="426"/>
      <c r="R4395" s="426"/>
      <c r="S4395" s="426" t="s">
        <v>8419</v>
      </c>
      <c r="T4395" s="426"/>
      <c r="U4395" s="426"/>
      <c r="V4395" s="426"/>
      <c r="W4395" s="426"/>
      <c r="X4395" s="491">
        <v>9</v>
      </c>
      <c r="Y4395" s="491">
        <v>8</v>
      </c>
    </row>
    <row r="4396" spans="1:25">
      <c r="A4396" s="426">
        <f>'Page 1 - General Information'!$G$12</f>
        <v>113362403</v>
      </c>
      <c r="B4396" s="426" t="str">
        <f>'Page 1 - General Information'!$G$16</f>
        <v>2562</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0</v>
      </c>
      <c r="Q4396" s="426"/>
      <c r="R4396" s="426"/>
      <c r="S4396" s="426" t="s">
        <v>8420</v>
      </c>
      <c r="T4396" s="426"/>
      <c r="U4396" s="426"/>
      <c r="V4396" s="426"/>
      <c r="W4396" s="426"/>
      <c r="X4396" s="491">
        <v>10</v>
      </c>
      <c r="Y4396" s="491">
        <v>8</v>
      </c>
    </row>
    <row r="4397" spans="1:25">
      <c r="A4397" s="426">
        <f>'Page 1 - General Information'!$G$12</f>
        <v>113362403</v>
      </c>
      <c r="B4397" s="426" t="str">
        <f>'Page 1 - General Information'!$G$16</f>
        <v>2562</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499.31</v>
      </c>
      <c r="Q4397" s="426"/>
      <c r="R4397" s="426"/>
      <c r="S4397" s="426" t="s">
        <v>8421</v>
      </c>
      <c r="T4397" s="426"/>
      <c r="U4397" s="426"/>
      <c r="V4397" s="426"/>
      <c r="W4397" s="426"/>
      <c r="X4397" s="491">
        <v>13</v>
      </c>
      <c r="Y4397" s="491">
        <v>8</v>
      </c>
    </row>
    <row r="4398" spans="1:25">
      <c r="A4398" s="426">
        <f>'Page 1 - General Information'!$G$12</f>
        <v>113362403</v>
      </c>
      <c r="B4398" s="426" t="str">
        <f>'Page 1 - General Information'!$G$16</f>
        <v>2562</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494.46</v>
      </c>
      <c r="Q4398" s="426"/>
      <c r="R4398" s="426"/>
      <c r="S4398" s="426" t="s">
        <v>8422</v>
      </c>
      <c r="T4398" s="426"/>
      <c r="U4398" s="426"/>
      <c r="V4398" s="426"/>
      <c r="W4398" s="426"/>
      <c r="X4398" s="491">
        <v>14</v>
      </c>
      <c r="Y4398" s="491">
        <v>8</v>
      </c>
    </row>
    <row r="4399" spans="1:25">
      <c r="A4399" s="426">
        <f>'Page 1 - General Information'!$G$12</f>
        <v>113362403</v>
      </c>
      <c r="B4399" s="426" t="str">
        <f>'Page 1 - General Information'!$G$16</f>
        <v>2562</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27526.36</v>
      </c>
      <c r="Q4399" s="426"/>
      <c r="R4399" s="426"/>
      <c r="S4399" s="426" t="s">
        <v>8423</v>
      </c>
      <c r="T4399" s="426"/>
      <c r="U4399" s="426"/>
      <c r="V4399" s="426"/>
      <c r="W4399" s="426"/>
      <c r="X4399" s="491">
        <v>1</v>
      </c>
      <c r="Y4399" s="491">
        <v>9</v>
      </c>
    </row>
    <row r="4400" spans="1:25">
      <c r="A4400" s="426">
        <f>'Page 1 - General Information'!$G$12</f>
        <v>113362403</v>
      </c>
      <c r="B4400" s="426" t="str">
        <f>'Page 1 - General Information'!$G$16</f>
        <v>2562</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1798.54</v>
      </c>
      <c r="Q4400" s="426"/>
      <c r="R4400" s="426"/>
      <c r="S4400" s="426" t="s">
        <v>8424</v>
      </c>
      <c r="T4400" s="426"/>
      <c r="U4400" s="426"/>
      <c r="V4400" s="426"/>
      <c r="W4400" s="426"/>
      <c r="X4400" s="491">
        <v>3</v>
      </c>
      <c r="Y4400" s="491">
        <v>9</v>
      </c>
    </row>
    <row r="4401" spans="1:25">
      <c r="A4401" s="426">
        <f>'Page 1 - General Information'!$G$12</f>
        <v>113362403</v>
      </c>
      <c r="B4401" s="426" t="str">
        <f>'Page 1 - General Information'!$G$16</f>
        <v>2562</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0</v>
      </c>
      <c r="Q4401" s="426"/>
      <c r="R4401" s="426"/>
      <c r="S4401" s="426" t="s">
        <v>8425</v>
      </c>
      <c r="T4401" s="426"/>
      <c r="U4401" s="426"/>
      <c r="V4401" s="426"/>
      <c r="W4401" s="426"/>
      <c r="X4401" s="491">
        <v>4</v>
      </c>
      <c r="Y4401" s="491">
        <v>9</v>
      </c>
    </row>
    <row r="4402" spans="1:25">
      <c r="A4402" s="426">
        <f>'Page 1 - General Information'!$G$12</f>
        <v>113362403</v>
      </c>
      <c r="B4402" s="426" t="str">
        <f>'Page 1 - General Information'!$G$16</f>
        <v>2562</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805.6</v>
      </c>
      <c r="Q4402" s="426"/>
      <c r="R4402" s="426"/>
      <c r="S4402" s="426" t="s">
        <v>8426</v>
      </c>
      <c r="T4402" s="426"/>
      <c r="U4402" s="426"/>
      <c r="V4402" s="426"/>
      <c r="W4402" s="426"/>
      <c r="X4402" s="491">
        <v>5</v>
      </c>
      <c r="Y4402" s="491">
        <v>9</v>
      </c>
    </row>
    <row r="4403" spans="1:25">
      <c r="A4403" s="426">
        <f>'Page 1 - General Information'!$G$12</f>
        <v>113362403</v>
      </c>
      <c r="B4403" s="426" t="str">
        <f>'Page 1 - General Information'!$G$16</f>
        <v>2562</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0</v>
      </c>
      <c r="Q4403" s="426"/>
      <c r="R4403" s="426"/>
      <c r="S4403" s="426" t="s">
        <v>8427</v>
      </c>
      <c r="T4403" s="426"/>
      <c r="U4403" s="426"/>
      <c r="V4403" s="426"/>
      <c r="W4403" s="426"/>
      <c r="X4403" s="491">
        <v>6</v>
      </c>
      <c r="Y4403" s="491">
        <v>9</v>
      </c>
    </row>
    <row r="4404" spans="1:25">
      <c r="A4404" s="426">
        <f>'Page 1 - General Information'!$G$12</f>
        <v>113362403</v>
      </c>
      <c r="B4404" s="426" t="str">
        <f>'Page 1 - General Information'!$G$16</f>
        <v>2562</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1691</v>
      </c>
      <c r="Q4404" s="426"/>
      <c r="R4404" s="426"/>
      <c r="S4404" s="426" t="s">
        <v>8428</v>
      </c>
      <c r="T4404" s="426"/>
      <c r="U4404" s="426"/>
      <c r="V4404" s="426"/>
      <c r="W4404" s="426"/>
      <c r="X4404" s="491">
        <v>7</v>
      </c>
      <c r="Y4404" s="491">
        <v>9</v>
      </c>
    </row>
    <row r="4405" spans="1:25">
      <c r="A4405" s="426">
        <f>'Page 1 - General Information'!$G$12</f>
        <v>113362403</v>
      </c>
      <c r="B4405" s="426" t="str">
        <f>'Page 1 - General Information'!$G$16</f>
        <v>2562</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23231.22</v>
      </c>
      <c r="Q4405" s="426"/>
      <c r="R4405" s="426"/>
      <c r="S4405" s="426" t="s">
        <v>8429</v>
      </c>
      <c r="T4405" s="426"/>
      <c r="U4405" s="426"/>
      <c r="V4405" s="426"/>
      <c r="W4405" s="426"/>
      <c r="X4405" s="491">
        <v>8</v>
      </c>
      <c r="Y4405" s="491">
        <v>9</v>
      </c>
    </row>
    <row r="4406" spans="1:25">
      <c r="A4406" s="426">
        <f>'Page 1 - General Information'!$G$12</f>
        <v>113362403</v>
      </c>
      <c r="B4406" s="426" t="str">
        <f>'Page 1 - General Information'!$G$16</f>
        <v>2562</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c r="A4407" s="426">
        <f>'Page 1 - General Information'!$G$12</f>
        <v>113362403</v>
      </c>
      <c r="B4407" s="426" t="str">
        <f>'Page 1 - General Information'!$G$16</f>
        <v>2562</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c r="A4408" s="426">
        <f>'Page 1 - General Information'!$G$12</f>
        <v>113362403</v>
      </c>
      <c r="B4408" s="426" t="str">
        <f>'Page 1 - General Information'!$G$16</f>
        <v>2562</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12631.35</v>
      </c>
      <c r="Q4408" s="426"/>
      <c r="R4408" s="426"/>
      <c r="S4408" s="426" t="s">
        <v>8432</v>
      </c>
      <c r="T4408" s="426"/>
      <c r="U4408" s="426"/>
      <c r="V4408" s="426"/>
      <c r="W4408" s="426"/>
      <c r="X4408" s="491">
        <v>13</v>
      </c>
      <c r="Y4408" s="491">
        <v>9</v>
      </c>
    </row>
    <row r="4409" spans="1:25">
      <c r="A4409" s="426">
        <f>'Page 1 - General Information'!$G$12</f>
        <v>113362403</v>
      </c>
      <c r="B4409" s="426" t="str">
        <f>'Page 1 - General Information'!$G$16</f>
        <v>2562</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11649.76</v>
      </c>
      <c r="Q4409" s="426"/>
      <c r="R4409" s="426"/>
      <c r="S4409" s="426" t="s">
        <v>8433</v>
      </c>
      <c r="T4409" s="426"/>
      <c r="U4409" s="426"/>
      <c r="V4409" s="426"/>
      <c r="W4409" s="426"/>
      <c r="X4409" s="491">
        <v>14</v>
      </c>
      <c r="Y4409" s="491">
        <v>9</v>
      </c>
    </row>
    <row r="4410" spans="1:25">
      <c r="A4410" s="426">
        <f>'Page 1 - General Information'!$G$12</f>
        <v>113362403</v>
      </c>
      <c r="B4410" s="426" t="str">
        <f>'Page 1 - General Information'!$G$16</f>
        <v>2562</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8196.9599999999991</v>
      </c>
      <c r="Q4410" s="426"/>
      <c r="R4410" s="426"/>
      <c r="S4410" s="426" t="s">
        <v>8434</v>
      </c>
      <c r="T4410" s="426"/>
      <c r="U4410" s="426"/>
      <c r="V4410" s="426"/>
      <c r="W4410" s="426"/>
      <c r="X4410" s="491">
        <v>1</v>
      </c>
      <c r="Y4410" s="491">
        <v>10</v>
      </c>
    </row>
    <row r="4411" spans="1:25">
      <c r="A4411" s="426">
        <f>'Page 1 - General Information'!$G$12</f>
        <v>113362403</v>
      </c>
      <c r="B4411" s="426" t="str">
        <f>'Page 1 - General Information'!$G$16</f>
        <v>2562</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1123.75</v>
      </c>
      <c r="Q4411" s="426"/>
      <c r="R4411" s="426"/>
      <c r="S4411" s="426" t="s">
        <v>8435</v>
      </c>
      <c r="T4411" s="426"/>
      <c r="U4411" s="426"/>
      <c r="V4411" s="426"/>
      <c r="W4411" s="426"/>
      <c r="X4411" s="491">
        <v>3</v>
      </c>
      <c r="Y4411" s="491">
        <v>10</v>
      </c>
    </row>
    <row r="4412" spans="1:25">
      <c r="A4412" s="426">
        <f>'Page 1 - General Information'!$G$12</f>
        <v>113362403</v>
      </c>
      <c r="B4412" s="426" t="str">
        <f>'Page 1 - General Information'!$G$16</f>
        <v>2562</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1136.74</v>
      </c>
      <c r="Q4412" s="426"/>
      <c r="R4412" s="426"/>
      <c r="S4412" s="426" t="s">
        <v>8436</v>
      </c>
      <c r="T4412" s="426"/>
      <c r="U4412" s="426"/>
      <c r="V4412" s="426"/>
      <c r="W4412" s="426"/>
      <c r="X4412" s="491">
        <v>4</v>
      </c>
      <c r="Y4412" s="491">
        <v>10</v>
      </c>
    </row>
    <row r="4413" spans="1:25">
      <c r="A4413" s="426">
        <f>'Page 1 - General Information'!$G$12</f>
        <v>113362403</v>
      </c>
      <c r="B4413" s="426" t="str">
        <f>'Page 1 - General Information'!$G$16</f>
        <v>2562</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0</v>
      </c>
      <c r="Q4413" s="426"/>
      <c r="R4413" s="426"/>
      <c r="S4413" s="426" t="s">
        <v>8437</v>
      </c>
      <c r="T4413" s="426"/>
      <c r="U4413" s="426"/>
      <c r="V4413" s="426"/>
      <c r="W4413" s="426"/>
      <c r="X4413" s="491">
        <v>5</v>
      </c>
      <c r="Y4413" s="491">
        <v>10</v>
      </c>
    </row>
    <row r="4414" spans="1:25">
      <c r="A4414" s="426">
        <f>'Page 1 - General Information'!$G$12</f>
        <v>113362403</v>
      </c>
      <c r="B4414" s="426" t="str">
        <f>'Page 1 - General Information'!$G$16</f>
        <v>2562</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c r="A4415" s="426">
        <f>'Page 1 - General Information'!$G$12</f>
        <v>113362403</v>
      </c>
      <c r="B4415" s="426" t="str">
        <f>'Page 1 - General Information'!$G$16</f>
        <v>2562</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786.13</v>
      </c>
      <c r="Q4415" s="426"/>
      <c r="R4415" s="426"/>
      <c r="S4415" s="426" t="s">
        <v>8439</v>
      </c>
      <c r="T4415" s="426"/>
      <c r="U4415" s="426"/>
      <c r="V4415" s="426"/>
      <c r="W4415" s="426"/>
      <c r="X4415" s="491">
        <v>7</v>
      </c>
      <c r="Y4415" s="491">
        <v>10</v>
      </c>
    </row>
    <row r="4416" spans="1:25">
      <c r="A4416" s="426">
        <f>'Page 1 - General Information'!$G$12</f>
        <v>113362403</v>
      </c>
      <c r="B4416" s="426" t="str">
        <f>'Page 1 - General Information'!$G$16</f>
        <v>2562</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c r="A4417" s="426">
        <f>'Page 1 - General Information'!$G$12</f>
        <v>113362403</v>
      </c>
      <c r="B4417" s="426" t="str">
        <f>'Page 1 - General Information'!$G$16</f>
        <v>2562</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5150.34</v>
      </c>
      <c r="Q4417" s="426"/>
      <c r="R4417" s="426"/>
      <c r="S4417" s="426" t="s">
        <v>8441</v>
      </c>
      <c r="T4417" s="426"/>
      <c r="U4417" s="426"/>
      <c r="V4417" s="426"/>
      <c r="W4417" s="426"/>
      <c r="X4417" s="491">
        <v>9</v>
      </c>
      <c r="Y4417" s="491">
        <v>10</v>
      </c>
    </row>
    <row r="4418" spans="1:25">
      <c r="A4418" s="426">
        <f>'Page 1 - General Information'!$G$12</f>
        <v>113362403</v>
      </c>
      <c r="B4418" s="426" t="str">
        <f>'Page 1 - General Information'!$G$16</f>
        <v>2562</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c r="A4419" s="426">
        <f>'Page 1 - General Information'!$G$12</f>
        <v>113362403</v>
      </c>
      <c r="B4419" s="426" t="str">
        <f>'Page 1 - General Information'!$G$16</f>
        <v>2562</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1606.93</v>
      </c>
      <c r="Q4419" s="426"/>
      <c r="R4419" s="426"/>
      <c r="S4419" s="426" t="s">
        <v>8443</v>
      </c>
      <c r="T4419" s="426"/>
      <c r="U4419" s="426"/>
      <c r="V4419" s="426"/>
      <c r="W4419" s="426"/>
      <c r="X4419" s="491">
        <v>13</v>
      </c>
      <c r="Y4419" s="491">
        <v>10</v>
      </c>
    </row>
    <row r="4420" spans="1:25">
      <c r="A4420" s="426">
        <f>'Page 1 - General Information'!$G$12</f>
        <v>113362403</v>
      </c>
      <c r="B4420" s="426" t="str">
        <f>'Page 1 - General Information'!$G$16</f>
        <v>2562</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2012.35</v>
      </c>
      <c r="Q4420" s="426"/>
      <c r="R4420" s="426"/>
      <c r="S4420" s="426" t="s">
        <v>8444</v>
      </c>
      <c r="T4420" s="426"/>
      <c r="U4420" s="426"/>
      <c r="V4420" s="426"/>
      <c r="W4420" s="426"/>
      <c r="X4420" s="491">
        <v>14</v>
      </c>
      <c r="Y4420" s="491">
        <v>10</v>
      </c>
    </row>
    <row r="4421" spans="1:25">
      <c r="A4421" s="426">
        <f>'Page 1 - General Information'!$G$12</f>
        <v>113362403</v>
      </c>
      <c r="B4421" s="426" t="str">
        <f>'Page 1 - General Information'!$G$16</f>
        <v>2562</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6185.1900000000005</v>
      </c>
      <c r="Q4421" s="426"/>
      <c r="R4421" s="426"/>
      <c r="S4421" s="426" t="s">
        <v>8445</v>
      </c>
      <c r="T4421" s="426"/>
      <c r="U4421" s="426"/>
      <c r="V4421" s="426"/>
      <c r="W4421" s="426"/>
      <c r="X4421" s="491">
        <v>1</v>
      </c>
      <c r="Y4421" s="491">
        <v>11</v>
      </c>
    </row>
    <row r="4422" spans="1:25">
      <c r="A4422" s="426">
        <f>'Page 1 - General Information'!$G$12</f>
        <v>113362403</v>
      </c>
      <c r="B4422" s="426" t="str">
        <f>'Page 1 - General Information'!$G$16</f>
        <v>2562</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1655.14</v>
      </c>
      <c r="Q4422" s="426"/>
      <c r="R4422" s="426"/>
      <c r="S4422" s="426" t="s">
        <v>8446</v>
      </c>
      <c r="T4422" s="426"/>
      <c r="U4422" s="426"/>
      <c r="V4422" s="426"/>
      <c r="W4422" s="426"/>
      <c r="X4422" s="491">
        <v>3</v>
      </c>
      <c r="Y4422" s="491">
        <v>11</v>
      </c>
    </row>
    <row r="4423" spans="1:25">
      <c r="A4423" s="426">
        <f>'Page 1 - General Information'!$G$12</f>
        <v>113362403</v>
      </c>
      <c r="B4423" s="426" t="str">
        <f>'Page 1 - General Information'!$G$16</f>
        <v>2562</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c r="A4424" s="426">
        <f>'Page 1 - General Information'!$G$12</f>
        <v>113362403</v>
      </c>
      <c r="B4424" s="426" t="str">
        <f>'Page 1 - General Information'!$G$16</f>
        <v>2562</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365.67</v>
      </c>
      <c r="Q4424" s="426"/>
      <c r="R4424" s="426"/>
      <c r="S4424" s="426" t="s">
        <v>8448</v>
      </c>
      <c r="T4424" s="426"/>
      <c r="U4424" s="426"/>
      <c r="V4424" s="426"/>
      <c r="W4424" s="426"/>
      <c r="X4424" s="491">
        <v>5</v>
      </c>
      <c r="Y4424" s="491">
        <v>11</v>
      </c>
    </row>
    <row r="4425" spans="1:25">
      <c r="A4425" s="426">
        <f>'Page 1 - General Information'!$G$12</f>
        <v>113362403</v>
      </c>
      <c r="B4425" s="426" t="str">
        <f>'Page 1 - General Information'!$G$16</f>
        <v>2562</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0</v>
      </c>
      <c r="Q4425" s="426"/>
      <c r="R4425" s="426"/>
      <c r="S4425" s="426" t="s">
        <v>8449</v>
      </c>
      <c r="T4425" s="426"/>
      <c r="U4425" s="426"/>
      <c r="V4425" s="426"/>
      <c r="W4425" s="426"/>
      <c r="X4425" s="491">
        <v>6</v>
      </c>
      <c r="Y4425" s="491">
        <v>11</v>
      </c>
    </row>
    <row r="4426" spans="1:25">
      <c r="A4426" s="426">
        <f>'Page 1 - General Information'!$G$12</f>
        <v>113362403</v>
      </c>
      <c r="B4426" s="426" t="str">
        <f>'Page 1 - General Information'!$G$16</f>
        <v>2562</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25</v>
      </c>
      <c r="Q4426" s="426"/>
      <c r="R4426" s="426"/>
      <c r="S4426" s="426" t="s">
        <v>8450</v>
      </c>
      <c r="T4426" s="426"/>
      <c r="U4426" s="426"/>
      <c r="V4426" s="426"/>
      <c r="W4426" s="426"/>
      <c r="X4426" s="491">
        <v>7</v>
      </c>
      <c r="Y4426" s="491">
        <v>11</v>
      </c>
    </row>
    <row r="4427" spans="1:25">
      <c r="A4427" s="426">
        <f>'Page 1 - General Information'!$G$12</f>
        <v>113362403</v>
      </c>
      <c r="B4427" s="426" t="str">
        <f>'Page 1 - General Information'!$G$16</f>
        <v>2562</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0</v>
      </c>
      <c r="Q4427" s="426"/>
      <c r="R4427" s="426"/>
      <c r="S4427" s="426" t="s">
        <v>8451</v>
      </c>
      <c r="T4427" s="426"/>
      <c r="U4427" s="426"/>
      <c r="V4427" s="426"/>
      <c r="W4427" s="426"/>
      <c r="X4427" s="491">
        <v>8</v>
      </c>
      <c r="Y4427" s="491">
        <v>11</v>
      </c>
    </row>
    <row r="4428" spans="1:25">
      <c r="A4428" s="426">
        <f>'Page 1 - General Information'!$G$12</f>
        <v>113362403</v>
      </c>
      <c r="B4428" s="426" t="str">
        <f>'Page 1 - General Information'!$G$16</f>
        <v>2562</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c r="A4429" s="426">
        <f>'Page 1 - General Information'!$G$12</f>
        <v>113362403</v>
      </c>
      <c r="B4429" s="426" t="str">
        <f>'Page 1 - General Information'!$G$16</f>
        <v>2562</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4139.38</v>
      </c>
      <c r="Q4429" s="426"/>
      <c r="R4429" s="426"/>
      <c r="S4429" s="426" t="s">
        <v>8453</v>
      </c>
      <c r="T4429" s="426"/>
      <c r="U4429" s="426"/>
      <c r="V4429" s="426"/>
      <c r="W4429" s="426"/>
      <c r="X4429" s="491">
        <v>10</v>
      </c>
      <c r="Y4429" s="491">
        <v>11</v>
      </c>
    </row>
    <row r="4430" spans="1:25">
      <c r="A4430" s="426">
        <f>'Page 1 - General Information'!$G$12</f>
        <v>113362403</v>
      </c>
      <c r="B4430" s="426" t="str">
        <f>'Page 1 - General Information'!$G$16</f>
        <v>2562</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477.97</v>
      </c>
      <c r="Q4430" s="426"/>
      <c r="R4430" s="426"/>
      <c r="S4430" s="426" t="s">
        <v>8454</v>
      </c>
      <c r="T4430" s="426"/>
      <c r="U4430" s="426"/>
      <c r="V4430" s="426"/>
      <c r="W4430" s="426"/>
      <c r="X4430" s="491">
        <v>13</v>
      </c>
      <c r="Y4430" s="491">
        <v>11</v>
      </c>
    </row>
    <row r="4431" spans="1:25">
      <c r="A4431" s="426">
        <f>'Page 1 - General Information'!$G$12</f>
        <v>113362403</v>
      </c>
      <c r="B4431" s="426" t="str">
        <f>'Page 1 - General Information'!$G$16</f>
        <v>2562</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416.4</v>
      </c>
      <c r="Q4431" s="426"/>
      <c r="R4431" s="426"/>
      <c r="S4431" s="426" t="s">
        <v>8455</v>
      </c>
      <c r="T4431" s="426"/>
      <c r="U4431" s="426"/>
      <c r="V4431" s="426"/>
      <c r="W4431" s="426"/>
      <c r="X4431" s="491">
        <v>14</v>
      </c>
      <c r="Y4431" s="491">
        <v>11</v>
      </c>
    </row>
    <row r="4432" spans="1:25">
      <c r="A4432" s="426">
        <f>'Page 1 - General Information'!$G$12</f>
        <v>113362403</v>
      </c>
      <c r="B4432" s="426" t="str">
        <f>'Page 1 - General Information'!$G$16</f>
        <v>2562</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0</v>
      </c>
      <c r="Q4432" s="426"/>
      <c r="R4432" s="426"/>
      <c r="S4432" s="426" t="s">
        <v>8456</v>
      </c>
      <c r="T4432" s="426"/>
      <c r="U4432" s="426"/>
      <c r="V4432" s="426"/>
      <c r="W4432" s="426"/>
      <c r="X4432" s="491">
        <v>1</v>
      </c>
      <c r="Y4432" s="491">
        <v>12</v>
      </c>
    </row>
    <row r="4433" spans="1:25">
      <c r="A4433" s="426">
        <f>'Page 1 - General Information'!$G$12</f>
        <v>113362403</v>
      </c>
      <c r="B4433" s="426" t="str">
        <f>'Page 1 - General Information'!$G$16</f>
        <v>2562</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0</v>
      </c>
      <c r="Q4433" s="426"/>
      <c r="R4433" s="426"/>
      <c r="S4433" s="426" t="s">
        <v>8457</v>
      </c>
      <c r="T4433" s="426"/>
      <c r="U4433" s="426"/>
      <c r="V4433" s="426"/>
      <c r="W4433" s="426"/>
      <c r="X4433" s="491">
        <v>3</v>
      </c>
      <c r="Y4433" s="491">
        <v>12</v>
      </c>
    </row>
    <row r="4434" spans="1:25">
      <c r="A4434" s="426">
        <f>'Page 1 - General Information'!$G$12</f>
        <v>113362403</v>
      </c>
      <c r="B4434" s="426" t="str">
        <f>'Page 1 - General Information'!$G$16</f>
        <v>2562</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c r="A4435" s="426">
        <f>'Page 1 - General Information'!$G$12</f>
        <v>113362403</v>
      </c>
      <c r="B4435" s="426" t="str">
        <f>'Page 1 - General Information'!$G$16</f>
        <v>2562</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0</v>
      </c>
      <c r="Q4435" s="426"/>
      <c r="R4435" s="426"/>
      <c r="S4435" s="426" t="s">
        <v>8459</v>
      </c>
      <c r="T4435" s="426"/>
      <c r="U4435" s="426"/>
      <c r="V4435" s="426"/>
      <c r="W4435" s="426"/>
      <c r="X4435" s="491">
        <v>5</v>
      </c>
      <c r="Y4435" s="491">
        <v>12</v>
      </c>
    </row>
    <row r="4436" spans="1:25">
      <c r="A4436" s="426">
        <f>'Page 1 - General Information'!$G$12</f>
        <v>113362403</v>
      </c>
      <c r="B4436" s="426" t="str">
        <f>'Page 1 - General Information'!$G$16</f>
        <v>2562</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c r="A4437" s="426">
        <f>'Page 1 - General Information'!$G$12</f>
        <v>113362403</v>
      </c>
      <c r="B4437" s="426" t="str">
        <f>'Page 1 - General Information'!$G$16</f>
        <v>2562</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c r="A4438" s="426">
        <f>'Page 1 - General Information'!$G$12</f>
        <v>113362403</v>
      </c>
      <c r="B4438" s="426" t="str">
        <f>'Page 1 - General Information'!$G$16</f>
        <v>2562</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c r="A4439" s="426">
        <f>'Page 1 - General Information'!$G$12</f>
        <v>113362403</v>
      </c>
      <c r="B4439" s="426" t="str">
        <f>'Page 1 - General Information'!$G$16</f>
        <v>2562</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0</v>
      </c>
      <c r="Q4439" s="426"/>
      <c r="R4439" s="426"/>
      <c r="S4439" s="426" t="s">
        <v>8463</v>
      </c>
      <c r="T4439" s="426"/>
      <c r="U4439" s="426"/>
      <c r="V4439" s="426"/>
      <c r="W4439" s="426"/>
      <c r="X4439" s="491">
        <v>9</v>
      </c>
      <c r="Y4439" s="491">
        <v>12</v>
      </c>
    </row>
    <row r="4440" spans="1:25">
      <c r="A4440" s="426">
        <f>'Page 1 - General Information'!$G$12</f>
        <v>113362403</v>
      </c>
      <c r="B4440" s="426" t="str">
        <f>'Page 1 - General Information'!$G$16</f>
        <v>2562</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c r="A4441" s="426">
        <f>'Page 1 - General Information'!$G$12</f>
        <v>113362403</v>
      </c>
      <c r="B4441" s="426" t="str">
        <f>'Page 1 - General Information'!$G$16</f>
        <v>2562</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c r="A4442" s="426">
        <f>'Page 1 - General Information'!$G$12</f>
        <v>113362403</v>
      </c>
      <c r="B4442" s="426" t="str">
        <f>'Page 1 - General Information'!$G$16</f>
        <v>2562</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c r="A4443" s="426">
        <f>'Page 1 - General Information'!$G$12</f>
        <v>113362403</v>
      </c>
      <c r="B4443" s="426" t="str">
        <f>'Page 1 - General Information'!$G$16</f>
        <v>2562</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17312.169999999998</v>
      </c>
      <c r="Q4443" s="426"/>
      <c r="R4443" s="426"/>
      <c r="S4443" s="426" t="s">
        <v>8467</v>
      </c>
      <c r="T4443" s="426"/>
      <c r="U4443" s="426"/>
      <c r="V4443" s="426"/>
      <c r="W4443" s="426"/>
      <c r="X4443" s="491">
        <v>1</v>
      </c>
      <c r="Y4443" s="491">
        <v>13</v>
      </c>
    </row>
    <row r="4444" spans="1:25">
      <c r="A4444" s="426">
        <f>'Page 1 - General Information'!$G$12</f>
        <v>113362403</v>
      </c>
      <c r="B4444" s="426" t="str">
        <f>'Page 1 - General Information'!$G$16</f>
        <v>2562</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1605.99</v>
      </c>
      <c r="Q4444" s="426"/>
      <c r="R4444" s="426"/>
      <c r="S4444" s="426" t="s">
        <v>8468</v>
      </c>
      <c r="T4444" s="426"/>
      <c r="U4444" s="426"/>
      <c r="V4444" s="426"/>
      <c r="W4444" s="426"/>
      <c r="X4444" s="491">
        <v>3</v>
      </c>
      <c r="Y4444" s="491">
        <v>13</v>
      </c>
    </row>
    <row r="4445" spans="1:25">
      <c r="A4445" s="426">
        <f>'Page 1 - General Information'!$G$12</f>
        <v>113362403</v>
      </c>
      <c r="B4445" s="426" t="str">
        <f>'Page 1 - General Information'!$G$16</f>
        <v>2562</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98.19</v>
      </c>
      <c r="Q4445" s="426"/>
      <c r="R4445" s="426"/>
      <c r="S4445" s="426" t="s">
        <v>8469</v>
      </c>
      <c r="T4445" s="426"/>
      <c r="U4445" s="426"/>
      <c r="V4445" s="426"/>
      <c r="W4445" s="426"/>
      <c r="X4445" s="491">
        <v>4</v>
      </c>
      <c r="Y4445" s="491">
        <v>13</v>
      </c>
    </row>
    <row r="4446" spans="1:25">
      <c r="A4446" s="426">
        <f>'Page 1 - General Information'!$G$12</f>
        <v>113362403</v>
      </c>
      <c r="B4446" s="426" t="str">
        <f>'Page 1 - General Information'!$G$16</f>
        <v>2562</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1982.59</v>
      </c>
      <c r="Q4446" s="426"/>
      <c r="R4446" s="426"/>
      <c r="S4446" s="426" t="s">
        <v>8470</v>
      </c>
      <c r="T4446" s="426"/>
      <c r="U4446" s="426"/>
      <c r="V4446" s="426"/>
      <c r="W4446" s="426"/>
      <c r="X4446" s="491">
        <v>5</v>
      </c>
      <c r="Y4446" s="491">
        <v>13</v>
      </c>
    </row>
    <row r="4447" spans="1:25">
      <c r="A4447" s="426">
        <f>'Page 1 - General Information'!$G$12</f>
        <v>113362403</v>
      </c>
      <c r="B4447" s="426" t="str">
        <f>'Page 1 - General Information'!$G$16</f>
        <v>2562</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c r="A4448" s="426">
        <f>'Page 1 - General Information'!$G$12</f>
        <v>113362403</v>
      </c>
      <c r="B4448" s="426" t="str">
        <f>'Page 1 - General Information'!$G$16</f>
        <v>2562</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718.98</v>
      </c>
      <c r="Q4448" s="426"/>
      <c r="R4448" s="426"/>
      <c r="S4448" s="426" t="s">
        <v>8472</v>
      </c>
      <c r="T4448" s="426"/>
      <c r="U4448" s="426"/>
      <c r="V4448" s="426"/>
      <c r="W4448" s="426"/>
      <c r="X4448" s="491">
        <v>7</v>
      </c>
      <c r="Y4448" s="491">
        <v>13</v>
      </c>
    </row>
    <row r="4449" spans="1:25">
      <c r="A4449" s="426">
        <f>'Page 1 - General Information'!$G$12</f>
        <v>113362403</v>
      </c>
      <c r="B4449" s="426" t="str">
        <f>'Page 1 - General Information'!$G$16</f>
        <v>2562</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c r="A4450" s="426">
        <f>'Page 1 - General Information'!$G$12</f>
        <v>113362403</v>
      </c>
      <c r="B4450" s="426" t="str">
        <f>'Page 1 - General Information'!$G$16</f>
        <v>2562</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c r="A4451" s="426">
        <f>'Page 1 - General Information'!$G$12</f>
        <v>113362403</v>
      </c>
      <c r="B4451" s="426" t="str">
        <f>'Page 1 - General Information'!$G$16</f>
        <v>2562</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12906.42</v>
      </c>
      <c r="Q4451" s="426"/>
      <c r="R4451" s="426"/>
      <c r="S4451" s="426" t="s">
        <v>8475</v>
      </c>
      <c r="T4451" s="426"/>
      <c r="U4451" s="426"/>
      <c r="V4451" s="426"/>
      <c r="W4451" s="426"/>
      <c r="X4451" s="491">
        <v>10</v>
      </c>
      <c r="Y4451" s="491">
        <v>13</v>
      </c>
    </row>
    <row r="4452" spans="1:25">
      <c r="A4452" s="426">
        <f>'Page 1 - General Information'!$G$12</f>
        <v>113362403</v>
      </c>
      <c r="B4452" s="426" t="str">
        <f>'Page 1 - General Information'!$G$16</f>
        <v>2562</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6209.48</v>
      </c>
      <c r="Q4452" s="426"/>
      <c r="R4452" s="426"/>
      <c r="S4452" s="426" t="s">
        <v>8476</v>
      </c>
      <c r="T4452" s="426"/>
      <c r="U4452" s="426"/>
      <c r="V4452" s="426"/>
      <c r="W4452" s="426"/>
      <c r="X4452" s="491">
        <v>13</v>
      </c>
      <c r="Y4452" s="491">
        <v>13</v>
      </c>
    </row>
    <row r="4453" spans="1:25">
      <c r="A4453" s="426">
        <f>'Page 1 - General Information'!$G$12</f>
        <v>113362403</v>
      </c>
      <c r="B4453" s="426" t="str">
        <f>'Page 1 - General Information'!$G$16</f>
        <v>2562</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4561.5</v>
      </c>
      <c r="Q4453" s="426"/>
      <c r="R4453" s="426"/>
      <c r="S4453" s="426" t="s">
        <v>8477</v>
      </c>
      <c r="T4453" s="426"/>
      <c r="U4453" s="426"/>
      <c r="V4453" s="426"/>
      <c r="W4453" s="426"/>
      <c r="X4453" s="491">
        <v>14</v>
      </c>
      <c r="Y4453" s="491">
        <v>13</v>
      </c>
    </row>
    <row r="4454" spans="1:25">
      <c r="A4454" s="426">
        <f>'Page 1 - General Information'!$G$12</f>
        <v>113362403</v>
      </c>
      <c r="B4454" s="426" t="str">
        <f>'Page 1 - General Information'!$G$16</f>
        <v>2562</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13958.49</v>
      </c>
      <c r="Q4454" s="426"/>
      <c r="R4454" s="426"/>
      <c r="S4454" s="426" t="s">
        <v>8478</v>
      </c>
      <c r="T4454" s="426"/>
      <c r="U4454" s="426"/>
      <c r="V4454" s="426"/>
      <c r="W4454" s="426"/>
      <c r="X4454" s="491">
        <v>1</v>
      </c>
      <c r="Y4454" s="491">
        <v>14</v>
      </c>
    </row>
    <row r="4455" spans="1:25">
      <c r="A4455" s="426">
        <f>'Page 1 - General Information'!$G$12</f>
        <v>113362403</v>
      </c>
      <c r="B4455" s="426" t="str">
        <f>'Page 1 - General Information'!$G$16</f>
        <v>2562</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1766.57</v>
      </c>
      <c r="Q4455" s="426"/>
      <c r="R4455" s="426"/>
      <c r="S4455" s="426" t="s">
        <v>8479</v>
      </c>
      <c r="T4455" s="426"/>
      <c r="U4455" s="426"/>
      <c r="V4455" s="426"/>
      <c r="W4455" s="426"/>
      <c r="X4455" s="491">
        <v>3</v>
      </c>
      <c r="Y4455" s="491">
        <v>14</v>
      </c>
    </row>
    <row r="4456" spans="1:25">
      <c r="A4456" s="426">
        <f>'Page 1 - General Information'!$G$12</f>
        <v>113362403</v>
      </c>
      <c r="B4456" s="426" t="str">
        <f>'Page 1 - General Information'!$G$16</f>
        <v>2562</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5440</v>
      </c>
      <c r="Q4456" s="426"/>
      <c r="R4456" s="426"/>
      <c r="S4456" s="426" t="s">
        <v>8480</v>
      </c>
      <c r="T4456" s="426"/>
      <c r="U4456" s="426"/>
      <c r="V4456" s="426"/>
      <c r="W4456" s="426"/>
      <c r="X4456" s="491">
        <v>4</v>
      </c>
      <c r="Y4456" s="491">
        <v>14</v>
      </c>
    </row>
    <row r="4457" spans="1:25">
      <c r="A4457" s="426">
        <f>'Page 1 - General Information'!$G$12</f>
        <v>113362403</v>
      </c>
      <c r="B4457" s="426" t="str">
        <f>'Page 1 - General Information'!$G$16</f>
        <v>2562</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585.66999999999996</v>
      </c>
      <c r="Q4457" s="426"/>
      <c r="R4457" s="426"/>
      <c r="S4457" s="426" t="s">
        <v>8481</v>
      </c>
      <c r="T4457" s="426"/>
      <c r="U4457" s="426"/>
      <c r="V4457" s="426"/>
      <c r="W4457" s="426"/>
      <c r="X4457" s="491">
        <v>5</v>
      </c>
      <c r="Y4457" s="491">
        <v>14</v>
      </c>
    </row>
    <row r="4458" spans="1:25">
      <c r="A4458" s="426">
        <f>'Page 1 - General Information'!$G$12</f>
        <v>113362403</v>
      </c>
      <c r="B4458" s="426" t="str">
        <f>'Page 1 - General Information'!$G$16</f>
        <v>2562</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c r="A4459" s="426">
        <f>'Page 1 - General Information'!$G$12</f>
        <v>113362403</v>
      </c>
      <c r="B4459" s="426" t="str">
        <f>'Page 1 - General Information'!$G$16</f>
        <v>2562</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1631.5</v>
      </c>
      <c r="Q4459" s="426"/>
      <c r="R4459" s="426"/>
      <c r="S4459" s="426" t="s">
        <v>8483</v>
      </c>
      <c r="T4459" s="426"/>
      <c r="U4459" s="426"/>
      <c r="V4459" s="426"/>
      <c r="W4459" s="426"/>
      <c r="X4459" s="491">
        <v>7</v>
      </c>
      <c r="Y4459" s="491">
        <v>14</v>
      </c>
    </row>
    <row r="4460" spans="1:25">
      <c r="A4460" s="426">
        <f>'Page 1 - General Information'!$G$12</f>
        <v>113362403</v>
      </c>
      <c r="B4460" s="426" t="str">
        <f>'Page 1 - General Information'!$G$16</f>
        <v>2562</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c r="A4461" s="426">
        <f>'Page 1 - General Information'!$G$12</f>
        <v>113362403</v>
      </c>
      <c r="B4461" s="426" t="str">
        <f>'Page 1 - General Information'!$G$16</f>
        <v>2562</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c r="A4462" s="426">
        <f>'Page 1 - General Information'!$G$12</f>
        <v>113362403</v>
      </c>
      <c r="B4462" s="426" t="str">
        <f>'Page 1 - General Information'!$G$16</f>
        <v>2562</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4534.75</v>
      </c>
      <c r="Q4462" s="426"/>
      <c r="R4462" s="426"/>
      <c r="S4462" s="426" t="s">
        <v>8486</v>
      </c>
      <c r="T4462" s="426"/>
      <c r="U4462" s="426"/>
      <c r="V4462" s="426"/>
      <c r="W4462" s="426"/>
      <c r="X4462" s="491">
        <v>10</v>
      </c>
      <c r="Y4462" s="491">
        <v>14</v>
      </c>
    </row>
    <row r="4463" spans="1:25">
      <c r="A4463" s="426">
        <f>'Page 1 - General Information'!$G$12</f>
        <v>113362403</v>
      </c>
      <c r="B4463" s="426" t="str">
        <f>'Page 1 - General Information'!$G$16</f>
        <v>2562</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3115.32</v>
      </c>
      <c r="Q4463" s="426"/>
      <c r="R4463" s="426"/>
      <c r="S4463" s="426" t="s">
        <v>8487</v>
      </c>
      <c r="T4463" s="426"/>
      <c r="U4463" s="426"/>
      <c r="V4463" s="426"/>
      <c r="W4463" s="426"/>
      <c r="X4463" s="491">
        <v>13</v>
      </c>
      <c r="Y4463" s="491">
        <v>14</v>
      </c>
    </row>
    <row r="4464" spans="1:25">
      <c r="A4464" s="426">
        <f>'Page 1 - General Information'!$G$12</f>
        <v>113362403</v>
      </c>
      <c r="B4464" s="426" t="str">
        <f>'Page 1 - General Information'!$G$16</f>
        <v>2562</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3972.14</v>
      </c>
      <c r="Q4464" s="426"/>
      <c r="R4464" s="426"/>
      <c r="S4464" s="426" t="s">
        <v>8488</v>
      </c>
      <c r="T4464" s="426"/>
      <c r="U4464" s="426"/>
      <c r="V4464" s="426"/>
      <c r="W4464" s="426"/>
      <c r="X4464" s="491">
        <v>14</v>
      </c>
      <c r="Y4464" s="491">
        <v>14</v>
      </c>
    </row>
    <row r="4465" spans="1:25">
      <c r="A4465" s="426">
        <f>'Page 1 - General Information'!$G$12</f>
        <v>113362403</v>
      </c>
      <c r="B4465" s="426" t="str">
        <f>'Page 1 - General Information'!$G$16</f>
        <v>2562</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0</v>
      </c>
      <c r="Q4465" s="426"/>
      <c r="R4465" s="426"/>
      <c r="S4465" s="426" t="s">
        <v>8489</v>
      </c>
      <c r="T4465" s="426"/>
      <c r="U4465" s="426"/>
      <c r="V4465" s="426"/>
      <c r="W4465" s="426"/>
      <c r="X4465" s="491">
        <v>1</v>
      </c>
      <c r="Y4465" s="491">
        <v>15</v>
      </c>
    </row>
    <row r="4466" spans="1:25">
      <c r="A4466" s="426">
        <f>'Page 1 - General Information'!$G$12</f>
        <v>113362403</v>
      </c>
      <c r="B4466" s="426" t="str">
        <f>'Page 1 - General Information'!$G$16</f>
        <v>2562</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0</v>
      </c>
      <c r="Q4466" s="426"/>
      <c r="R4466" s="426"/>
      <c r="S4466" s="426" t="s">
        <v>8490</v>
      </c>
      <c r="T4466" s="426"/>
      <c r="U4466" s="426"/>
      <c r="V4466" s="426"/>
      <c r="W4466" s="426"/>
      <c r="X4466" s="491">
        <v>3</v>
      </c>
      <c r="Y4466" s="491">
        <v>15</v>
      </c>
    </row>
    <row r="4467" spans="1:25">
      <c r="A4467" s="426">
        <f>'Page 1 - General Information'!$G$12</f>
        <v>113362403</v>
      </c>
      <c r="B4467" s="426" t="str">
        <f>'Page 1 - General Information'!$G$16</f>
        <v>2562</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0</v>
      </c>
      <c r="Q4467" s="426"/>
      <c r="R4467" s="426"/>
      <c r="S4467" s="426" t="s">
        <v>8491</v>
      </c>
      <c r="T4467" s="426"/>
      <c r="U4467" s="426"/>
      <c r="V4467" s="426"/>
      <c r="W4467" s="426"/>
      <c r="X4467" s="491">
        <v>4</v>
      </c>
      <c r="Y4467" s="491">
        <v>15</v>
      </c>
    </row>
    <row r="4468" spans="1:25">
      <c r="A4468" s="426">
        <f>'Page 1 - General Information'!$G$12</f>
        <v>113362403</v>
      </c>
      <c r="B4468" s="426" t="str">
        <f>'Page 1 - General Information'!$G$16</f>
        <v>2562</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0</v>
      </c>
      <c r="Q4468" s="426"/>
      <c r="R4468" s="426"/>
      <c r="S4468" s="426" t="s">
        <v>8492</v>
      </c>
      <c r="T4468" s="426"/>
      <c r="U4468" s="426"/>
      <c r="V4468" s="426"/>
      <c r="W4468" s="426"/>
      <c r="X4468" s="491">
        <v>5</v>
      </c>
      <c r="Y4468" s="491">
        <v>15</v>
      </c>
    </row>
    <row r="4469" spans="1:25">
      <c r="A4469" s="426">
        <f>'Page 1 - General Information'!$G$12</f>
        <v>113362403</v>
      </c>
      <c r="B4469" s="426" t="str">
        <f>'Page 1 - General Information'!$G$16</f>
        <v>2562</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c r="A4470" s="426">
        <f>'Page 1 - General Information'!$G$12</f>
        <v>113362403</v>
      </c>
      <c r="B4470" s="426" t="str">
        <f>'Page 1 - General Information'!$G$16</f>
        <v>2562</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c r="A4471" s="426">
        <f>'Page 1 - General Information'!$G$12</f>
        <v>113362403</v>
      </c>
      <c r="B4471" s="426" t="str">
        <f>'Page 1 - General Information'!$G$16</f>
        <v>2562</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0</v>
      </c>
      <c r="Q4471" s="426"/>
      <c r="R4471" s="426"/>
      <c r="S4471" s="426" t="s">
        <v>8495</v>
      </c>
      <c r="T4471" s="426"/>
      <c r="U4471" s="426"/>
      <c r="V4471" s="426"/>
      <c r="W4471" s="426"/>
      <c r="X4471" s="491">
        <v>8</v>
      </c>
      <c r="Y4471" s="491">
        <v>15</v>
      </c>
    </row>
    <row r="4472" spans="1:25">
      <c r="A4472" s="426">
        <f>'Page 1 - General Information'!$G$12</f>
        <v>113362403</v>
      </c>
      <c r="B4472" s="426" t="str">
        <f>'Page 1 - General Information'!$G$16</f>
        <v>2562</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c r="A4473" s="426">
        <f>'Page 1 - General Information'!$G$12</f>
        <v>113362403</v>
      </c>
      <c r="B4473" s="426" t="str">
        <f>'Page 1 - General Information'!$G$16</f>
        <v>2562</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c r="A4474" s="426">
        <f>'Page 1 - General Information'!$G$12</f>
        <v>113362403</v>
      </c>
      <c r="B4474" s="426" t="str">
        <f>'Page 1 - General Information'!$G$16</f>
        <v>2562</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c r="A4475" s="426">
        <f>'Page 1 - General Information'!$G$12</f>
        <v>113362403</v>
      </c>
      <c r="B4475" s="426" t="str">
        <f>'Page 1 - General Information'!$G$16</f>
        <v>2562</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c r="A4476" s="426">
        <f>'Page 1 - General Information'!$G$12</f>
        <v>113362403</v>
      </c>
      <c r="B4476" s="426" t="str">
        <f>'Page 1 - General Information'!$G$16</f>
        <v>2562</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19108.699999999997</v>
      </c>
      <c r="Q4476" s="426"/>
      <c r="R4476" s="426"/>
      <c r="S4476" s="426" t="s">
        <v>8500</v>
      </c>
      <c r="T4476" s="426"/>
      <c r="U4476" s="426"/>
      <c r="V4476" s="426"/>
      <c r="W4476" s="426"/>
      <c r="X4476" s="491">
        <v>1</v>
      </c>
      <c r="Y4476" s="491">
        <v>16</v>
      </c>
    </row>
    <row r="4477" spans="1:25">
      <c r="A4477" s="426">
        <f>'Page 1 - General Information'!$G$12</f>
        <v>113362403</v>
      </c>
      <c r="B4477" s="426" t="str">
        <f>'Page 1 - General Information'!$G$16</f>
        <v>2562</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1904.98</v>
      </c>
      <c r="Q4477" s="426"/>
      <c r="R4477" s="426"/>
      <c r="S4477" s="426" t="s">
        <v>8501</v>
      </c>
      <c r="T4477" s="426"/>
      <c r="U4477" s="426"/>
      <c r="V4477" s="426"/>
      <c r="W4477" s="426"/>
      <c r="X4477" s="491">
        <v>3</v>
      </c>
      <c r="Y4477" s="491">
        <v>16</v>
      </c>
    </row>
    <row r="4478" spans="1:25">
      <c r="A4478" s="426">
        <f>'Page 1 - General Information'!$G$12</f>
        <v>113362403</v>
      </c>
      <c r="B4478" s="426" t="str">
        <f>'Page 1 - General Information'!$G$16</f>
        <v>2562</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0</v>
      </c>
      <c r="Q4478" s="426"/>
      <c r="R4478" s="426"/>
      <c r="S4478" s="426" t="s">
        <v>8502</v>
      </c>
      <c r="T4478" s="426"/>
      <c r="U4478" s="426"/>
      <c r="V4478" s="426"/>
      <c r="W4478" s="426"/>
      <c r="X4478" s="491">
        <v>4</v>
      </c>
      <c r="Y4478" s="491">
        <v>16</v>
      </c>
    </row>
    <row r="4479" spans="1:25">
      <c r="A4479" s="426">
        <f>'Page 1 - General Information'!$G$12</f>
        <v>113362403</v>
      </c>
      <c r="B4479" s="426" t="str">
        <f>'Page 1 - General Information'!$G$16</f>
        <v>2562</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256.60000000000002</v>
      </c>
      <c r="Q4479" s="426"/>
      <c r="R4479" s="426"/>
      <c r="S4479" s="426" t="s">
        <v>8503</v>
      </c>
      <c r="T4479" s="426"/>
      <c r="U4479" s="426"/>
      <c r="V4479" s="426"/>
      <c r="W4479" s="426"/>
      <c r="X4479" s="491">
        <v>5</v>
      </c>
      <c r="Y4479" s="491">
        <v>16</v>
      </c>
    </row>
    <row r="4480" spans="1:25">
      <c r="A4480" s="426">
        <f>'Page 1 - General Information'!$G$12</f>
        <v>113362403</v>
      </c>
      <c r="B4480" s="426" t="str">
        <f>'Page 1 - General Information'!$G$16</f>
        <v>2562</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0</v>
      </c>
      <c r="Q4480" s="426"/>
      <c r="R4480" s="426"/>
      <c r="S4480" s="426" t="s">
        <v>8504</v>
      </c>
      <c r="T4480" s="426"/>
      <c r="U4480" s="426"/>
      <c r="V4480" s="426"/>
      <c r="W4480" s="426"/>
      <c r="X4480" s="491">
        <v>6</v>
      </c>
      <c r="Y4480" s="491">
        <v>16</v>
      </c>
    </row>
    <row r="4481" spans="1:25">
      <c r="A4481" s="426">
        <f>'Page 1 - General Information'!$G$12</f>
        <v>113362403</v>
      </c>
      <c r="B4481" s="426" t="str">
        <f>'Page 1 - General Information'!$G$16</f>
        <v>2562</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484</v>
      </c>
      <c r="Q4481" s="426"/>
      <c r="R4481" s="426"/>
      <c r="S4481" s="426" t="s">
        <v>8505</v>
      </c>
      <c r="T4481" s="426"/>
      <c r="U4481" s="426"/>
      <c r="V4481" s="426"/>
      <c r="W4481" s="426"/>
      <c r="X4481" s="491">
        <v>7</v>
      </c>
      <c r="Y4481" s="491">
        <v>16</v>
      </c>
    </row>
    <row r="4482" spans="1:25">
      <c r="A4482" s="426">
        <f>'Page 1 - General Information'!$G$12</f>
        <v>113362403</v>
      </c>
      <c r="B4482" s="426" t="str">
        <f>'Page 1 - General Information'!$G$16</f>
        <v>2562</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c r="A4483" s="426">
        <f>'Page 1 - General Information'!$G$12</f>
        <v>113362403</v>
      </c>
      <c r="B4483" s="426" t="str">
        <f>'Page 1 - General Information'!$G$16</f>
        <v>2562</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16463.12</v>
      </c>
      <c r="Q4483" s="426"/>
      <c r="R4483" s="426"/>
      <c r="S4483" s="426" t="s">
        <v>8507</v>
      </c>
      <c r="T4483" s="426"/>
      <c r="U4483" s="426"/>
      <c r="V4483" s="426"/>
      <c r="W4483" s="426"/>
      <c r="X4483" s="491">
        <v>9</v>
      </c>
      <c r="Y4483" s="491">
        <v>16</v>
      </c>
    </row>
    <row r="4484" spans="1:25">
      <c r="A4484" s="426">
        <f>'Page 1 - General Information'!$G$12</f>
        <v>113362403</v>
      </c>
      <c r="B4484" s="426" t="str">
        <f>'Page 1 - General Information'!$G$16</f>
        <v>2562</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c r="A4485" s="426">
        <f>'Page 1 - General Information'!$G$12</f>
        <v>113362403</v>
      </c>
      <c r="B4485" s="426" t="str">
        <f>'Page 1 - General Information'!$G$16</f>
        <v>2562</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10819.97</v>
      </c>
      <c r="Q4485" s="426"/>
      <c r="R4485" s="426"/>
      <c r="S4485" s="426" t="s">
        <v>8509</v>
      </c>
      <c r="T4485" s="426"/>
      <c r="U4485" s="426"/>
      <c r="V4485" s="426"/>
      <c r="W4485" s="426"/>
      <c r="X4485" s="491">
        <v>13</v>
      </c>
      <c r="Y4485" s="491">
        <v>16</v>
      </c>
    </row>
    <row r="4486" spans="1:25">
      <c r="A4486" s="426">
        <f>'Page 1 - General Information'!$G$12</f>
        <v>113362403</v>
      </c>
      <c r="B4486" s="426" t="str">
        <f>'Page 1 - General Information'!$G$16</f>
        <v>2562</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8634.2900000000009</v>
      </c>
      <c r="Q4486" s="426"/>
      <c r="R4486" s="426"/>
      <c r="S4486" s="426" t="s">
        <v>8510</v>
      </c>
      <c r="T4486" s="426"/>
      <c r="U4486" s="426"/>
      <c r="V4486" s="426"/>
      <c r="W4486" s="426"/>
      <c r="X4486" s="491">
        <v>14</v>
      </c>
      <c r="Y4486" s="491">
        <v>16</v>
      </c>
    </row>
    <row r="4487" spans="1:25">
      <c r="A4487" s="426">
        <f>'Page 1 - General Information'!$G$12</f>
        <v>113362403</v>
      </c>
      <c r="B4487" s="426" t="str">
        <f>'Page 1 - General Information'!$G$16</f>
        <v>2562</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4550.1099999999997</v>
      </c>
      <c r="Q4487" s="426"/>
      <c r="R4487" s="426"/>
      <c r="S4487" s="426" t="s">
        <v>8511</v>
      </c>
      <c r="T4487" s="426"/>
      <c r="U4487" s="426"/>
      <c r="V4487" s="426"/>
      <c r="W4487" s="426"/>
      <c r="X4487" s="491">
        <v>1</v>
      </c>
      <c r="Y4487" s="491">
        <v>17</v>
      </c>
    </row>
    <row r="4488" spans="1:25">
      <c r="A4488" s="426">
        <f>'Page 1 - General Information'!$G$12</f>
        <v>113362403</v>
      </c>
      <c r="B4488" s="426" t="str">
        <f>'Page 1 - General Information'!$G$16</f>
        <v>2562</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2037.03</v>
      </c>
      <c r="Q4488" s="426"/>
      <c r="R4488" s="426"/>
      <c r="S4488" s="426" t="s">
        <v>8512</v>
      </c>
      <c r="T4488" s="426"/>
      <c r="U4488" s="426"/>
      <c r="V4488" s="426"/>
      <c r="W4488" s="426"/>
      <c r="X4488" s="491">
        <v>3</v>
      </c>
      <c r="Y4488" s="491">
        <v>17</v>
      </c>
    </row>
    <row r="4489" spans="1:25">
      <c r="A4489" s="426">
        <f>'Page 1 - General Information'!$G$12</f>
        <v>113362403</v>
      </c>
      <c r="B4489" s="426" t="str">
        <f>'Page 1 - General Information'!$G$16</f>
        <v>2562</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0</v>
      </c>
      <c r="Q4489" s="426"/>
      <c r="R4489" s="426"/>
      <c r="S4489" s="426" t="s">
        <v>8513</v>
      </c>
      <c r="T4489" s="426"/>
      <c r="U4489" s="426"/>
      <c r="V4489" s="426"/>
      <c r="W4489" s="426"/>
      <c r="X4489" s="491">
        <v>4</v>
      </c>
      <c r="Y4489" s="491">
        <v>17</v>
      </c>
    </row>
    <row r="4490" spans="1:25">
      <c r="A4490" s="426">
        <f>'Page 1 - General Information'!$G$12</f>
        <v>113362403</v>
      </c>
      <c r="B4490" s="426" t="str">
        <f>'Page 1 - General Information'!$G$16</f>
        <v>2562</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0</v>
      </c>
      <c r="Q4490" s="426"/>
      <c r="R4490" s="426"/>
      <c r="S4490" s="426" t="s">
        <v>8514</v>
      </c>
      <c r="T4490" s="426"/>
      <c r="U4490" s="426"/>
      <c r="V4490" s="426"/>
      <c r="W4490" s="426"/>
      <c r="X4490" s="491">
        <v>5</v>
      </c>
      <c r="Y4490" s="491">
        <v>17</v>
      </c>
    </row>
    <row r="4491" spans="1:25">
      <c r="A4491" s="426">
        <f>'Page 1 - General Information'!$G$12</f>
        <v>113362403</v>
      </c>
      <c r="B4491" s="426" t="str">
        <f>'Page 1 - General Information'!$G$16</f>
        <v>2562</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0</v>
      </c>
      <c r="Q4491" s="426"/>
      <c r="R4491" s="426"/>
      <c r="S4491" s="426" t="s">
        <v>8515</v>
      </c>
      <c r="T4491" s="426"/>
      <c r="U4491" s="426"/>
      <c r="V4491" s="426"/>
      <c r="W4491" s="426"/>
      <c r="X4491" s="491">
        <v>6</v>
      </c>
      <c r="Y4491" s="491">
        <v>17</v>
      </c>
    </row>
    <row r="4492" spans="1:25">
      <c r="A4492" s="426">
        <f>'Page 1 - General Information'!$G$12</f>
        <v>113362403</v>
      </c>
      <c r="B4492" s="426" t="str">
        <f>'Page 1 - General Information'!$G$16</f>
        <v>2562</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1738</v>
      </c>
      <c r="Q4492" s="426"/>
      <c r="R4492" s="426"/>
      <c r="S4492" s="426" t="s">
        <v>8516</v>
      </c>
      <c r="T4492" s="426"/>
      <c r="U4492" s="426"/>
      <c r="V4492" s="426"/>
      <c r="W4492" s="426"/>
      <c r="X4492" s="491">
        <v>7</v>
      </c>
      <c r="Y4492" s="491">
        <v>17</v>
      </c>
    </row>
    <row r="4493" spans="1:25">
      <c r="A4493" s="426">
        <f>'Page 1 - General Information'!$G$12</f>
        <v>113362403</v>
      </c>
      <c r="B4493" s="426" t="str">
        <f>'Page 1 - General Information'!$G$16</f>
        <v>2562</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c r="A4494" s="426">
        <f>'Page 1 - General Information'!$G$12</f>
        <v>113362403</v>
      </c>
      <c r="B4494" s="426" t="str">
        <f>'Page 1 - General Information'!$G$16</f>
        <v>2562</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c r="A4495" s="426">
        <f>'Page 1 - General Information'!$G$12</f>
        <v>113362403</v>
      </c>
      <c r="B4495" s="426" t="str">
        <f>'Page 1 - General Information'!$G$16</f>
        <v>2562</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775.08</v>
      </c>
      <c r="Q4495" s="426"/>
      <c r="R4495" s="426"/>
      <c r="S4495" s="426" t="s">
        <v>8519</v>
      </c>
      <c r="T4495" s="426"/>
      <c r="U4495" s="426"/>
      <c r="V4495" s="426"/>
      <c r="W4495" s="426"/>
      <c r="X4495" s="491">
        <v>10</v>
      </c>
      <c r="Y4495" s="491">
        <v>17</v>
      </c>
    </row>
    <row r="4496" spans="1:25">
      <c r="A4496" s="426">
        <f>'Page 1 - General Information'!$G$12</f>
        <v>113362403</v>
      </c>
      <c r="B4496" s="426" t="str">
        <f>'Page 1 - General Information'!$G$16</f>
        <v>2562</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c r="A4497" s="426">
        <f>'Page 1 - General Information'!$G$12</f>
        <v>113362403</v>
      </c>
      <c r="B4497" s="426" t="str">
        <f>'Page 1 - General Information'!$G$16</f>
        <v>2562</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c r="A4498" s="426">
        <f>'Page 1 - General Information'!$G$12</f>
        <v>113362403</v>
      </c>
      <c r="B4498" s="426" t="str">
        <f>'Page 1 - General Information'!$G$16</f>
        <v>2562</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4862.7700000000004</v>
      </c>
      <c r="Q4498" s="426"/>
      <c r="R4498" s="426"/>
      <c r="S4498" s="426" t="s">
        <v>8522</v>
      </c>
      <c r="T4498" s="426"/>
      <c r="U4498" s="426"/>
      <c r="V4498" s="426"/>
      <c r="W4498" s="426"/>
      <c r="X4498" s="491">
        <v>1</v>
      </c>
      <c r="Y4498" s="491">
        <v>18</v>
      </c>
    </row>
    <row r="4499" spans="1:25">
      <c r="A4499" s="426">
        <f>'Page 1 - General Information'!$G$12</f>
        <v>113362403</v>
      </c>
      <c r="B4499" s="426" t="str">
        <f>'Page 1 - General Information'!$G$16</f>
        <v>2562</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1272.76</v>
      </c>
      <c r="Q4499" s="426"/>
      <c r="R4499" s="426"/>
      <c r="S4499" s="426" t="s">
        <v>8523</v>
      </c>
      <c r="T4499" s="426"/>
      <c r="U4499" s="426"/>
      <c r="V4499" s="426"/>
      <c r="W4499" s="426"/>
      <c r="X4499" s="491">
        <v>3</v>
      </c>
      <c r="Y4499" s="491">
        <v>18</v>
      </c>
    </row>
    <row r="4500" spans="1:25">
      <c r="A4500" s="426">
        <f>'Page 1 - General Information'!$G$12</f>
        <v>113362403</v>
      </c>
      <c r="B4500" s="426" t="str">
        <f>'Page 1 - General Information'!$G$16</f>
        <v>2562</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0</v>
      </c>
      <c r="Q4500" s="426"/>
      <c r="R4500" s="426"/>
      <c r="S4500" s="426" t="s">
        <v>8524</v>
      </c>
      <c r="T4500" s="426"/>
      <c r="U4500" s="426"/>
      <c r="V4500" s="426"/>
      <c r="W4500" s="426"/>
      <c r="X4500" s="491">
        <v>4</v>
      </c>
      <c r="Y4500" s="491">
        <v>18</v>
      </c>
    </row>
    <row r="4501" spans="1:25">
      <c r="A4501" s="426">
        <f>'Page 1 - General Information'!$G$12</f>
        <v>113362403</v>
      </c>
      <c r="B4501" s="426" t="str">
        <f>'Page 1 - General Information'!$G$16</f>
        <v>2562</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0</v>
      </c>
      <c r="Q4501" s="426"/>
      <c r="R4501" s="426"/>
      <c r="S4501" s="426" t="s">
        <v>8525</v>
      </c>
      <c r="T4501" s="426"/>
      <c r="U4501" s="426"/>
      <c r="V4501" s="426"/>
      <c r="W4501" s="426"/>
      <c r="X4501" s="491">
        <v>5</v>
      </c>
      <c r="Y4501" s="491">
        <v>18</v>
      </c>
    </row>
    <row r="4502" spans="1:25">
      <c r="A4502" s="426">
        <f>'Page 1 - General Information'!$G$12</f>
        <v>113362403</v>
      </c>
      <c r="B4502" s="426" t="str">
        <f>'Page 1 - General Information'!$G$16</f>
        <v>2562</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c r="A4503" s="426">
        <f>'Page 1 - General Information'!$G$12</f>
        <v>113362403</v>
      </c>
      <c r="B4503" s="426" t="str">
        <f>'Page 1 - General Information'!$G$16</f>
        <v>2562</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1869</v>
      </c>
      <c r="Q4503" s="426"/>
      <c r="R4503" s="426"/>
      <c r="S4503" s="426" t="s">
        <v>8527</v>
      </c>
      <c r="T4503" s="426"/>
      <c r="U4503" s="426"/>
      <c r="V4503" s="426"/>
      <c r="W4503" s="426"/>
      <c r="X4503" s="491">
        <v>7</v>
      </c>
      <c r="Y4503" s="491">
        <v>18</v>
      </c>
    </row>
    <row r="4504" spans="1:25">
      <c r="A4504" s="426">
        <f>'Page 1 - General Information'!$G$12</f>
        <v>113362403</v>
      </c>
      <c r="B4504" s="426" t="str">
        <f>'Page 1 - General Information'!$G$16</f>
        <v>2562</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c r="A4505" s="426">
        <f>'Page 1 - General Information'!$G$12</f>
        <v>113362403</v>
      </c>
      <c r="B4505" s="426" t="str">
        <f>'Page 1 - General Information'!$G$16</f>
        <v>2562</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1721.01</v>
      </c>
      <c r="Q4505" s="426"/>
      <c r="R4505" s="426"/>
      <c r="S4505" s="426" t="s">
        <v>8529</v>
      </c>
      <c r="T4505" s="426"/>
      <c r="U4505" s="426"/>
      <c r="V4505" s="426"/>
      <c r="W4505" s="426"/>
      <c r="X4505" s="491">
        <v>9</v>
      </c>
      <c r="Y4505" s="491">
        <v>18</v>
      </c>
    </row>
    <row r="4506" spans="1:25">
      <c r="A4506" s="426">
        <f>'Page 1 - General Information'!$G$12</f>
        <v>113362403</v>
      </c>
      <c r="B4506" s="426" t="str">
        <f>'Page 1 - General Information'!$G$16</f>
        <v>2562</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c r="A4507" s="426">
        <f>'Page 1 - General Information'!$G$12</f>
        <v>113362403</v>
      </c>
      <c r="B4507" s="426" t="str">
        <f>'Page 1 - General Information'!$G$16</f>
        <v>2562</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c r="A4508" s="426">
        <f>'Page 1 - General Information'!$G$12</f>
        <v>113362403</v>
      </c>
      <c r="B4508" s="426" t="str">
        <f>'Page 1 - General Information'!$G$16</f>
        <v>2562</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0</v>
      </c>
      <c r="Q4508" s="426"/>
      <c r="R4508" s="426"/>
      <c r="S4508" s="426" t="s">
        <v>8532</v>
      </c>
      <c r="T4508" s="426"/>
      <c r="U4508" s="426"/>
      <c r="V4508" s="426"/>
      <c r="W4508" s="426"/>
      <c r="X4508" s="491">
        <v>14</v>
      </c>
      <c r="Y4508" s="491">
        <v>18</v>
      </c>
    </row>
    <row r="4509" spans="1:25">
      <c r="A4509" s="426">
        <f>'Page 1 - General Information'!$G$12</f>
        <v>113362403</v>
      </c>
      <c r="B4509" s="426" t="str">
        <f>'Page 1 - General Information'!$G$16</f>
        <v>2562</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c r="A4510" s="426">
        <f>'Page 1 - General Information'!$G$12</f>
        <v>113362403</v>
      </c>
      <c r="B4510" s="426" t="str">
        <f>'Page 1 - General Information'!$G$16</f>
        <v>2562</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c r="A4511" s="426">
        <f>'Page 1 - General Information'!$G$12</f>
        <v>113362403</v>
      </c>
      <c r="B4511" s="426" t="str">
        <f>'Page 1 - General Information'!$G$16</f>
        <v>2562</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c r="A4512" s="426">
        <f>'Page 1 - General Information'!$G$12</f>
        <v>113362403</v>
      </c>
      <c r="B4512" s="426" t="str">
        <f>'Page 1 - General Information'!$G$16</f>
        <v>2562</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c r="A4513" s="426">
        <f>'Page 1 - General Information'!$G$12</f>
        <v>113362403</v>
      </c>
      <c r="B4513" s="426" t="str">
        <f>'Page 1 - General Information'!$G$16</f>
        <v>2562</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c r="A4514" s="426">
        <f>'Page 1 - General Information'!$G$12</f>
        <v>113362403</v>
      </c>
      <c r="B4514" s="426" t="str">
        <f>'Page 1 - General Information'!$G$16</f>
        <v>2562</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c r="A4515" s="426">
        <f>'Page 1 - General Information'!$G$12</f>
        <v>113362403</v>
      </c>
      <c r="B4515" s="426" t="str">
        <f>'Page 1 - General Information'!$G$16</f>
        <v>2562</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c r="A4516" s="426">
        <f>'Page 1 - General Information'!$G$12</f>
        <v>113362403</v>
      </c>
      <c r="B4516" s="426" t="str">
        <f>'Page 1 - General Information'!$G$16</f>
        <v>2562</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c r="A4517" s="426">
        <f>'Page 1 - General Information'!$G$12</f>
        <v>113362403</v>
      </c>
      <c r="B4517" s="426" t="str">
        <f>'Page 1 - General Information'!$G$16</f>
        <v>2562</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c r="A4518" s="426">
        <f>'Page 1 - General Information'!$G$12</f>
        <v>113362403</v>
      </c>
      <c r="B4518" s="426" t="str">
        <f>'Page 1 - General Information'!$G$16</f>
        <v>2562</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c r="A4519" s="426">
        <f>'Page 1 - General Information'!$G$12</f>
        <v>113362403</v>
      </c>
      <c r="B4519" s="426" t="str">
        <f>'Page 1 - General Information'!$G$16</f>
        <v>2562</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c r="A4520" s="426">
        <f>'Page 1 - General Information'!$G$12</f>
        <v>113362403</v>
      </c>
      <c r="B4520" s="426" t="str">
        <f>'Page 1 - General Information'!$G$16</f>
        <v>2562</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0</v>
      </c>
      <c r="Q4520" s="426"/>
      <c r="R4520" s="426"/>
      <c r="S4520" s="426" t="s">
        <v>8544</v>
      </c>
      <c r="T4520" s="426"/>
      <c r="U4520" s="426"/>
      <c r="V4520" s="426"/>
      <c r="W4520" s="426"/>
      <c r="X4520" s="491">
        <v>1</v>
      </c>
      <c r="Y4520" s="491">
        <v>20</v>
      </c>
    </row>
    <row r="4521" spans="1:25">
      <c r="A4521" s="426">
        <f>'Page 1 - General Information'!$G$12</f>
        <v>113362403</v>
      </c>
      <c r="B4521" s="426" t="str">
        <f>'Page 1 - General Information'!$G$16</f>
        <v>2562</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0</v>
      </c>
      <c r="Q4521" s="426"/>
      <c r="R4521" s="426"/>
      <c r="S4521" s="426" t="s">
        <v>8545</v>
      </c>
      <c r="T4521" s="426"/>
      <c r="U4521" s="426"/>
      <c r="V4521" s="426"/>
      <c r="W4521" s="426"/>
      <c r="X4521" s="491">
        <v>3</v>
      </c>
      <c r="Y4521" s="491">
        <v>20</v>
      </c>
    </row>
    <row r="4522" spans="1:25">
      <c r="A4522" s="426">
        <f>'Page 1 - General Information'!$G$12</f>
        <v>113362403</v>
      </c>
      <c r="B4522" s="426" t="str">
        <f>'Page 1 - General Information'!$G$16</f>
        <v>2562</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c r="A4523" s="426">
        <f>'Page 1 - General Information'!$G$12</f>
        <v>113362403</v>
      </c>
      <c r="B4523" s="426" t="str">
        <f>'Page 1 - General Information'!$G$16</f>
        <v>2562</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0</v>
      </c>
      <c r="Q4523" s="426"/>
      <c r="R4523" s="426"/>
      <c r="S4523" s="426" t="s">
        <v>8547</v>
      </c>
      <c r="T4523" s="426"/>
      <c r="U4523" s="426"/>
      <c r="V4523" s="426"/>
      <c r="W4523" s="426"/>
      <c r="X4523" s="491">
        <v>5</v>
      </c>
      <c r="Y4523" s="491">
        <v>20</v>
      </c>
    </row>
    <row r="4524" spans="1:25">
      <c r="A4524" s="426">
        <f>'Page 1 - General Information'!$G$12</f>
        <v>113362403</v>
      </c>
      <c r="B4524" s="426" t="str">
        <f>'Page 1 - General Information'!$G$16</f>
        <v>2562</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c r="A4525" s="426">
        <f>'Page 1 - General Information'!$G$12</f>
        <v>113362403</v>
      </c>
      <c r="B4525" s="426" t="str">
        <f>'Page 1 - General Information'!$G$16</f>
        <v>2562</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c r="A4526" s="426">
        <f>'Page 1 - General Information'!$G$12</f>
        <v>113362403</v>
      </c>
      <c r="B4526" s="426" t="str">
        <f>'Page 1 - General Information'!$G$16</f>
        <v>2562</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0</v>
      </c>
      <c r="Q4526" s="426"/>
      <c r="R4526" s="426"/>
      <c r="S4526" s="426" t="s">
        <v>8550</v>
      </c>
      <c r="T4526" s="426"/>
      <c r="U4526" s="426"/>
      <c r="V4526" s="426"/>
      <c r="W4526" s="426"/>
      <c r="X4526" s="491">
        <v>8</v>
      </c>
      <c r="Y4526" s="491">
        <v>20</v>
      </c>
    </row>
    <row r="4527" spans="1:25">
      <c r="A4527" s="426">
        <f>'Page 1 - General Information'!$G$12</f>
        <v>113362403</v>
      </c>
      <c r="B4527" s="426" t="str">
        <f>'Page 1 - General Information'!$G$16</f>
        <v>2562</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c r="A4528" s="426">
        <f>'Page 1 - General Information'!$G$12</f>
        <v>113362403</v>
      </c>
      <c r="B4528" s="426" t="str">
        <f>'Page 1 - General Information'!$G$16</f>
        <v>2562</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c r="A4529" s="426">
        <f>'Page 1 - General Information'!$G$12</f>
        <v>113362403</v>
      </c>
      <c r="B4529" s="426" t="str">
        <f>'Page 1 - General Information'!$G$16</f>
        <v>2562</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c r="A4530" s="426">
        <f>'Page 1 - General Information'!$G$12</f>
        <v>113362403</v>
      </c>
      <c r="B4530" s="426" t="str">
        <f>'Page 1 - General Information'!$G$16</f>
        <v>2562</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c r="A4531" s="426">
        <f>'Page 1 - General Information'!$G$12</f>
        <v>113362403</v>
      </c>
      <c r="B4531" s="426" t="str">
        <f>'Page 1 - General Information'!$G$16</f>
        <v>2562</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2440.4700000000003</v>
      </c>
      <c r="Q4531" s="426"/>
      <c r="R4531" s="426"/>
      <c r="S4531" s="426" t="s">
        <v>8555</v>
      </c>
      <c r="T4531" s="426"/>
      <c r="U4531" s="426"/>
      <c r="V4531" s="426"/>
      <c r="W4531" s="426"/>
      <c r="X4531" s="491">
        <v>1</v>
      </c>
      <c r="Y4531" s="491">
        <v>21</v>
      </c>
    </row>
    <row r="4532" spans="1:25">
      <c r="A4532" s="426">
        <f>'Page 1 - General Information'!$G$12</f>
        <v>113362403</v>
      </c>
      <c r="B4532" s="426" t="str">
        <f>'Page 1 - General Information'!$G$16</f>
        <v>2562</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925.47</v>
      </c>
      <c r="Q4532" s="426"/>
      <c r="R4532" s="426"/>
      <c r="S4532" s="426" t="s">
        <v>8556</v>
      </c>
      <c r="T4532" s="426"/>
      <c r="U4532" s="426"/>
      <c r="V4532" s="426"/>
      <c r="W4532" s="426"/>
      <c r="X4532" s="491">
        <v>3</v>
      </c>
      <c r="Y4532" s="491">
        <v>21</v>
      </c>
    </row>
    <row r="4533" spans="1:25">
      <c r="A4533" s="426">
        <f>'Page 1 - General Information'!$G$12</f>
        <v>113362403</v>
      </c>
      <c r="B4533" s="426" t="str">
        <f>'Page 1 - General Information'!$G$16</f>
        <v>2562</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0</v>
      </c>
      <c r="Q4533" s="426"/>
      <c r="R4533" s="426"/>
      <c r="S4533" s="426" t="s">
        <v>8557</v>
      </c>
      <c r="T4533" s="426"/>
      <c r="U4533" s="426"/>
      <c r="V4533" s="426"/>
      <c r="W4533" s="426"/>
      <c r="X4533" s="491">
        <v>4</v>
      </c>
      <c r="Y4533" s="491">
        <v>21</v>
      </c>
    </row>
    <row r="4534" spans="1:25">
      <c r="A4534" s="426">
        <f>'Page 1 - General Information'!$G$12</f>
        <v>113362403</v>
      </c>
      <c r="B4534" s="426" t="str">
        <f>'Page 1 - General Information'!$G$16</f>
        <v>2562</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0</v>
      </c>
      <c r="Q4534" s="426"/>
      <c r="R4534" s="426"/>
      <c r="S4534" s="426" t="s">
        <v>8558</v>
      </c>
      <c r="T4534" s="426"/>
      <c r="U4534" s="426"/>
      <c r="V4534" s="426"/>
      <c r="W4534" s="426"/>
      <c r="X4534" s="491">
        <v>5</v>
      </c>
      <c r="Y4534" s="491">
        <v>21</v>
      </c>
    </row>
    <row r="4535" spans="1:25">
      <c r="A4535" s="426">
        <f>'Page 1 - General Information'!$G$12</f>
        <v>113362403</v>
      </c>
      <c r="B4535" s="426" t="str">
        <f>'Page 1 - General Information'!$G$16</f>
        <v>2562</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c r="A4536" s="426">
        <f>'Page 1 - General Information'!$G$12</f>
        <v>113362403</v>
      </c>
      <c r="B4536" s="426" t="str">
        <f>'Page 1 - General Information'!$G$16</f>
        <v>2562</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1515</v>
      </c>
      <c r="Q4536" s="426"/>
      <c r="R4536" s="426"/>
      <c r="S4536" s="426" t="s">
        <v>8560</v>
      </c>
      <c r="T4536" s="426"/>
      <c r="U4536" s="426"/>
      <c r="V4536" s="426"/>
      <c r="W4536" s="426"/>
      <c r="X4536" s="491">
        <v>7</v>
      </c>
      <c r="Y4536" s="491">
        <v>21</v>
      </c>
    </row>
    <row r="4537" spans="1:25">
      <c r="A4537" s="426">
        <f>'Page 1 - General Information'!$G$12</f>
        <v>113362403</v>
      </c>
      <c r="B4537" s="426" t="str">
        <f>'Page 1 - General Information'!$G$16</f>
        <v>2562</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0</v>
      </c>
      <c r="Q4537" s="426"/>
      <c r="R4537" s="426"/>
      <c r="S4537" s="426" t="s">
        <v>8561</v>
      </c>
      <c r="T4537" s="426"/>
      <c r="U4537" s="426"/>
      <c r="V4537" s="426"/>
      <c r="W4537" s="426"/>
      <c r="X4537" s="491">
        <v>8</v>
      </c>
      <c r="Y4537" s="491">
        <v>21</v>
      </c>
    </row>
    <row r="4538" spans="1:25">
      <c r="A4538" s="426">
        <f>'Page 1 - General Information'!$G$12</f>
        <v>113362403</v>
      </c>
      <c r="B4538" s="426" t="str">
        <f>'Page 1 - General Information'!$G$16</f>
        <v>2562</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c r="A4539" s="426">
        <f>'Page 1 - General Information'!$G$12</f>
        <v>113362403</v>
      </c>
      <c r="B4539" s="426" t="str">
        <f>'Page 1 - General Information'!$G$16</f>
        <v>2562</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c r="A4540" s="426">
        <f>'Page 1 - General Information'!$G$12</f>
        <v>113362403</v>
      </c>
      <c r="B4540" s="426" t="str">
        <f>'Page 1 - General Information'!$G$16</f>
        <v>2562</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c r="A4541" s="426">
        <f>'Page 1 - General Information'!$G$12</f>
        <v>113362403</v>
      </c>
      <c r="B4541" s="426" t="str">
        <f>'Page 1 - General Information'!$G$16</f>
        <v>2562</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0</v>
      </c>
      <c r="Q4541" s="426"/>
      <c r="R4541" s="426"/>
      <c r="S4541" s="426" t="s">
        <v>8565</v>
      </c>
      <c r="T4541" s="426"/>
      <c r="U4541" s="426"/>
      <c r="V4541" s="426"/>
      <c r="W4541" s="426"/>
      <c r="X4541" s="491">
        <v>14</v>
      </c>
      <c r="Y4541" s="491">
        <v>21</v>
      </c>
    </row>
    <row r="4542" spans="1:25">
      <c r="A4542" s="426">
        <f>'Page 1 - General Information'!$G$12</f>
        <v>113362403</v>
      </c>
      <c r="B4542" s="426" t="str">
        <f>'Page 1 - General Information'!$G$16</f>
        <v>2562</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0</v>
      </c>
      <c r="Q4542" s="426"/>
      <c r="R4542" s="426"/>
      <c r="S4542" s="426" t="s">
        <v>8566</v>
      </c>
      <c r="T4542" s="426"/>
      <c r="U4542" s="426"/>
      <c r="V4542" s="426"/>
      <c r="W4542" s="426"/>
      <c r="X4542" s="491">
        <v>1</v>
      </c>
      <c r="Y4542" s="491">
        <v>22</v>
      </c>
    </row>
    <row r="4543" spans="1:25">
      <c r="A4543" s="426">
        <f>'Page 1 - General Information'!$G$12</f>
        <v>113362403</v>
      </c>
      <c r="B4543" s="426" t="str">
        <f>'Page 1 - General Information'!$G$16</f>
        <v>2562</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0</v>
      </c>
      <c r="Q4543" s="426"/>
      <c r="R4543" s="426"/>
      <c r="S4543" s="426" t="s">
        <v>8567</v>
      </c>
      <c r="T4543" s="426"/>
      <c r="U4543" s="426"/>
      <c r="V4543" s="426"/>
      <c r="W4543" s="426"/>
      <c r="X4543" s="491">
        <v>3</v>
      </c>
      <c r="Y4543" s="491">
        <v>22</v>
      </c>
    </row>
    <row r="4544" spans="1:25">
      <c r="A4544" s="426">
        <f>'Page 1 - General Information'!$G$12</f>
        <v>113362403</v>
      </c>
      <c r="B4544" s="426" t="str">
        <f>'Page 1 - General Information'!$G$16</f>
        <v>2562</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c r="A4545" s="426">
        <f>'Page 1 - General Information'!$G$12</f>
        <v>113362403</v>
      </c>
      <c r="B4545" s="426" t="str">
        <f>'Page 1 - General Information'!$G$16</f>
        <v>2562</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0</v>
      </c>
      <c r="Q4545" s="426"/>
      <c r="R4545" s="426"/>
      <c r="S4545" s="426" t="s">
        <v>8569</v>
      </c>
      <c r="T4545" s="426"/>
      <c r="U4545" s="426"/>
      <c r="V4545" s="426"/>
      <c r="W4545" s="426"/>
      <c r="X4545" s="491">
        <v>5</v>
      </c>
      <c r="Y4545" s="491">
        <v>22</v>
      </c>
    </row>
    <row r="4546" spans="1:25">
      <c r="A4546" s="426">
        <f>'Page 1 - General Information'!$G$12</f>
        <v>113362403</v>
      </c>
      <c r="B4546" s="426" t="str">
        <f>'Page 1 - General Information'!$G$16</f>
        <v>2562</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c r="A4547" s="426">
        <f>'Page 1 - General Information'!$G$12</f>
        <v>113362403</v>
      </c>
      <c r="B4547" s="426" t="str">
        <f>'Page 1 - General Information'!$G$16</f>
        <v>2562</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0</v>
      </c>
      <c r="Q4547" s="426"/>
      <c r="R4547" s="426"/>
      <c r="S4547" s="426" t="s">
        <v>8571</v>
      </c>
      <c r="T4547" s="426"/>
      <c r="U4547" s="426"/>
      <c r="V4547" s="426"/>
      <c r="W4547" s="426"/>
      <c r="X4547" s="491">
        <v>7</v>
      </c>
      <c r="Y4547" s="491">
        <v>22</v>
      </c>
    </row>
    <row r="4548" spans="1:25">
      <c r="A4548" s="426">
        <f>'Page 1 - General Information'!$G$12</f>
        <v>113362403</v>
      </c>
      <c r="B4548" s="426" t="str">
        <f>'Page 1 - General Information'!$G$16</f>
        <v>2562</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0</v>
      </c>
      <c r="Q4548" s="426"/>
      <c r="R4548" s="426"/>
      <c r="S4548" s="426" t="s">
        <v>8572</v>
      </c>
      <c r="T4548" s="426"/>
      <c r="U4548" s="426"/>
      <c r="V4548" s="426"/>
      <c r="W4548" s="426"/>
      <c r="X4548" s="491">
        <v>8</v>
      </c>
      <c r="Y4548" s="491">
        <v>22</v>
      </c>
    </row>
    <row r="4549" spans="1:25">
      <c r="A4549" s="426">
        <f>'Page 1 - General Information'!$G$12</f>
        <v>113362403</v>
      </c>
      <c r="B4549" s="426" t="str">
        <f>'Page 1 - General Information'!$G$16</f>
        <v>2562</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c r="A4550" s="426">
        <f>'Page 1 - General Information'!$G$12</f>
        <v>113362403</v>
      </c>
      <c r="B4550" s="426" t="str">
        <f>'Page 1 - General Information'!$G$16</f>
        <v>2562</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c r="A4551" s="426">
        <f>'Page 1 - General Information'!$G$12</f>
        <v>113362403</v>
      </c>
      <c r="B4551" s="426" t="str">
        <f>'Page 1 - General Information'!$G$16</f>
        <v>2562</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c r="A4552" s="426">
        <f>'Page 1 - General Information'!$G$12</f>
        <v>113362403</v>
      </c>
      <c r="B4552" s="426" t="str">
        <f>'Page 1 - General Information'!$G$16</f>
        <v>2562</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c r="A4553" s="426">
        <f>'Page 1 - General Information'!$G$12</f>
        <v>113362403</v>
      </c>
      <c r="B4553" s="426" t="str">
        <f>'Page 1 - General Information'!$G$16</f>
        <v>2562</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0</v>
      </c>
      <c r="Q4553" s="426"/>
      <c r="R4553" s="426"/>
      <c r="S4553" s="426" t="s">
        <v>8577</v>
      </c>
      <c r="T4553" s="426"/>
      <c r="U4553" s="426"/>
      <c r="V4553" s="426"/>
      <c r="W4553" s="426"/>
      <c r="X4553" s="491">
        <v>1</v>
      </c>
      <c r="Y4553" s="491">
        <v>23</v>
      </c>
    </row>
    <row r="4554" spans="1:25">
      <c r="A4554" s="426">
        <f>'Page 1 - General Information'!$G$12</f>
        <v>113362403</v>
      </c>
      <c r="B4554" s="426" t="str">
        <f>'Page 1 - General Information'!$G$16</f>
        <v>2562</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0</v>
      </c>
      <c r="Q4554" s="426"/>
      <c r="R4554" s="426"/>
      <c r="S4554" s="426" t="s">
        <v>8578</v>
      </c>
      <c r="T4554" s="426"/>
      <c r="U4554" s="426"/>
      <c r="V4554" s="426"/>
      <c r="W4554" s="426"/>
      <c r="X4554" s="491">
        <v>3</v>
      </c>
      <c r="Y4554" s="491">
        <v>23</v>
      </c>
    </row>
    <row r="4555" spans="1:25">
      <c r="A4555" s="426">
        <f>'Page 1 - General Information'!$G$12</f>
        <v>113362403</v>
      </c>
      <c r="B4555" s="426" t="str">
        <f>'Page 1 - General Information'!$G$16</f>
        <v>2562</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0</v>
      </c>
      <c r="Q4555" s="426"/>
      <c r="R4555" s="426"/>
      <c r="S4555" s="426" t="s">
        <v>8579</v>
      </c>
      <c r="T4555" s="426"/>
      <c r="U4555" s="426"/>
      <c r="V4555" s="426"/>
      <c r="W4555" s="426"/>
      <c r="X4555" s="491">
        <v>4</v>
      </c>
      <c r="Y4555" s="491">
        <v>23</v>
      </c>
    </row>
    <row r="4556" spans="1:25">
      <c r="A4556" s="426">
        <f>'Page 1 - General Information'!$G$12</f>
        <v>113362403</v>
      </c>
      <c r="B4556" s="426" t="str">
        <f>'Page 1 - General Information'!$G$16</f>
        <v>2562</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0</v>
      </c>
      <c r="Q4556" s="426"/>
      <c r="R4556" s="426"/>
      <c r="S4556" s="426" t="s">
        <v>8580</v>
      </c>
      <c r="T4556" s="426"/>
      <c r="U4556" s="426"/>
      <c r="V4556" s="426"/>
      <c r="W4556" s="426"/>
      <c r="X4556" s="491">
        <v>5</v>
      </c>
      <c r="Y4556" s="491">
        <v>23</v>
      </c>
    </row>
    <row r="4557" spans="1:25">
      <c r="A4557" s="426">
        <f>'Page 1 - General Information'!$G$12</f>
        <v>113362403</v>
      </c>
      <c r="B4557" s="426" t="str">
        <f>'Page 1 - General Information'!$G$16</f>
        <v>2562</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0</v>
      </c>
      <c r="Q4557" s="426"/>
      <c r="R4557" s="426"/>
      <c r="S4557" s="426" t="s">
        <v>8581</v>
      </c>
      <c r="T4557" s="426"/>
      <c r="U4557" s="426"/>
      <c r="V4557" s="426"/>
      <c r="W4557" s="426"/>
      <c r="X4557" s="491">
        <v>6</v>
      </c>
      <c r="Y4557" s="491">
        <v>23</v>
      </c>
    </row>
    <row r="4558" spans="1:25">
      <c r="A4558" s="426">
        <f>'Page 1 - General Information'!$G$12</f>
        <v>113362403</v>
      </c>
      <c r="B4558" s="426" t="str">
        <f>'Page 1 - General Information'!$G$16</f>
        <v>2562</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0</v>
      </c>
      <c r="Q4558" s="426"/>
      <c r="R4558" s="426"/>
      <c r="S4558" s="426" t="s">
        <v>8582</v>
      </c>
      <c r="T4558" s="426"/>
      <c r="U4558" s="426"/>
      <c r="V4558" s="426"/>
      <c r="W4558" s="426"/>
      <c r="X4558" s="491">
        <v>7</v>
      </c>
      <c r="Y4558" s="491">
        <v>23</v>
      </c>
    </row>
    <row r="4559" spans="1:25">
      <c r="A4559" s="426">
        <f>'Page 1 - General Information'!$G$12</f>
        <v>113362403</v>
      </c>
      <c r="B4559" s="426" t="str">
        <f>'Page 1 - General Information'!$G$16</f>
        <v>2562</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c r="A4560" s="426">
        <f>'Page 1 - General Information'!$G$12</f>
        <v>113362403</v>
      </c>
      <c r="B4560" s="426" t="str">
        <f>'Page 1 - General Information'!$G$16</f>
        <v>2562</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c r="A4561" s="426">
        <f>'Page 1 - General Information'!$G$12</f>
        <v>113362403</v>
      </c>
      <c r="B4561" s="426" t="str">
        <f>'Page 1 - General Information'!$G$16</f>
        <v>2562</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0</v>
      </c>
      <c r="Q4561" s="426"/>
      <c r="R4561" s="426"/>
      <c r="S4561" s="426" t="s">
        <v>8585</v>
      </c>
      <c r="T4561" s="426"/>
      <c r="U4561" s="426"/>
      <c r="V4561" s="426"/>
      <c r="W4561" s="426"/>
      <c r="X4561" s="491">
        <v>10</v>
      </c>
      <c r="Y4561" s="491">
        <v>23</v>
      </c>
    </row>
    <row r="4562" spans="1:25">
      <c r="A4562" s="426">
        <f>'Page 1 - General Information'!$G$12</f>
        <v>113362403</v>
      </c>
      <c r="B4562" s="426" t="str">
        <f>'Page 1 - General Information'!$G$16</f>
        <v>2562</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c r="A4563" s="426">
        <f>'Page 1 - General Information'!$G$12</f>
        <v>113362403</v>
      </c>
      <c r="B4563" s="426" t="str">
        <f>'Page 1 - General Information'!$G$16</f>
        <v>2562</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0</v>
      </c>
      <c r="Q4563" s="426"/>
      <c r="R4563" s="426"/>
      <c r="S4563" s="426" t="s">
        <v>8587</v>
      </c>
      <c r="T4563" s="426"/>
      <c r="U4563" s="426"/>
      <c r="V4563" s="426"/>
      <c r="W4563" s="426"/>
      <c r="X4563" s="491">
        <v>14</v>
      </c>
      <c r="Y4563" s="491">
        <v>23</v>
      </c>
    </row>
    <row r="4564" spans="1:25">
      <c r="A4564" s="426">
        <f>'Page 1 - General Information'!$G$12</f>
        <v>113362403</v>
      </c>
      <c r="B4564" s="426" t="str">
        <f>'Page 1 - General Information'!$G$16</f>
        <v>2562</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c r="A4565" s="426">
        <f>'Page 1 - General Information'!$G$12</f>
        <v>113362403</v>
      </c>
      <c r="B4565" s="426" t="str">
        <f>'Page 1 - General Information'!$G$16</f>
        <v>2562</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c r="A4566" s="426">
        <f>'Page 1 - General Information'!$G$12</f>
        <v>113362403</v>
      </c>
      <c r="B4566" s="426" t="str">
        <f>'Page 1 - General Information'!$G$16</f>
        <v>2562</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c r="A4567" s="426">
        <f>'Page 1 - General Information'!$G$12</f>
        <v>113362403</v>
      </c>
      <c r="B4567" s="426" t="str">
        <f>'Page 1 - General Information'!$G$16</f>
        <v>2562</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c r="A4568" s="426">
        <f>'Page 1 - General Information'!$G$12</f>
        <v>113362403</v>
      </c>
      <c r="B4568" s="426" t="str">
        <f>'Page 1 - General Information'!$G$16</f>
        <v>2562</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c r="A4569" s="426">
        <f>'Page 1 - General Information'!$G$12</f>
        <v>113362403</v>
      </c>
      <c r="B4569" s="426" t="str">
        <f>'Page 1 - General Information'!$G$16</f>
        <v>2562</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c r="A4570" s="426">
        <f>'Page 1 - General Information'!$G$12</f>
        <v>113362403</v>
      </c>
      <c r="B4570" s="426" t="str">
        <f>'Page 1 - General Information'!$G$16</f>
        <v>2562</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c r="A4571" s="426">
        <f>'Page 1 - General Information'!$G$12</f>
        <v>113362403</v>
      </c>
      <c r="B4571" s="426" t="str">
        <f>'Page 1 - General Information'!$G$16</f>
        <v>2562</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c r="A4572" s="426">
        <f>'Page 1 - General Information'!$G$12</f>
        <v>113362403</v>
      </c>
      <c r="B4572" s="426" t="str">
        <f>'Page 1 - General Information'!$G$16</f>
        <v>2562</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c r="A4573" s="426">
        <f>'Page 1 - General Information'!$G$12</f>
        <v>113362403</v>
      </c>
      <c r="B4573" s="426" t="str">
        <f>'Page 1 - General Information'!$G$16</f>
        <v>2562</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c r="A4574" s="426">
        <f>'Page 1 - General Information'!$G$12</f>
        <v>113362403</v>
      </c>
      <c r="B4574" s="426" t="str">
        <f>'Page 1 - General Information'!$G$16</f>
        <v>2562</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c r="A4575" s="426">
        <f>'Page 1 - General Information'!$G$12</f>
        <v>113362403</v>
      </c>
      <c r="B4575" s="426" t="str">
        <f>'Page 1 - General Information'!$G$16</f>
        <v>2562</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2146.12</v>
      </c>
      <c r="Q4575" s="426"/>
      <c r="R4575" s="426"/>
      <c r="S4575" s="426" t="s">
        <v>8599</v>
      </c>
      <c r="T4575" s="426"/>
      <c r="U4575" s="426"/>
      <c r="V4575" s="426"/>
      <c r="W4575" s="426"/>
      <c r="X4575" s="491">
        <v>1</v>
      </c>
      <c r="Y4575" s="491">
        <v>25</v>
      </c>
    </row>
    <row r="4576" spans="1:25">
      <c r="A4576" s="426">
        <f>'Page 1 - General Information'!$G$12</f>
        <v>113362403</v>
      </c>
      <c r="B4576" s="426" t="str">
        <f>'Page 1 - General Information'!$G$16</f>
        <v>2562</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721.5</v>
      </c>
      <c r="Q4576" s="426"/>
      <c r="R4576" s="426"/>
      <c r="S4576" s="426" t="s">
        <v>8600</v>
      </c>
      <c r="T4576" s="426"/>
      <c r="U4576" s="426"/>
      <c r="V4576" s="426"/>
      <c r="W4576" s="426"/>
      <c r="X4576" s="491">
        <v>3</v>
      </c>
      <c r="Y4576" s="491">
        <v>25</v>
      </c>
    </row>
    <row r="4577" spans="1:25">
      <c r="A4577" s="426">
        <f>'Page 1 - General Information'!$G$12</f>
        <v>113362403</v>
      </c>
      <c r="B4577" s="426" t="str">
        <f>'Page 1 - General Information'!$G$16</f>
        <v>2562</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0</v>
      </c>
      <c r="Q4577" s="426"/>
      <c r="R4577" s="426"/>
      <c r="S4577" s="426" t="s">
        <v>8601</v>
      </c>
      <c r="T4577" s="426"/>
      <c r="U4577" s="426"/>
      <c r="V4577" s="426"/>
      <c r="W4577" s="426"/>
      <c r="X4577" s="491">
        <v>4</v>
      </c>
      <c r="Y4577" s="491">
        <v>25</v>
      </c>
    </row>
    <row r="4578" spans="1:25">
      <c r="A4578" s="426">
        <f>'Page 1 - General Information'!$G$12</f>
        <v>113362403</v>
      </c>
      <c r="B4578" s="426" t="str">
        <f>'Page 1 - General Information'!$G$16</f>
        <v>2562</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0</v>
      </c>
      <c r="Q4578" s="426"/>
      <c r="R4578" s="426"/>
      <c r="S4578" s="426" t="s">
        <v>8602</v>
      </c>
      <c r="T4578" s="426"/>
      <c r="U4578" s="426"/>
      <c r="V4578" s="426"/>
      <c r="W4578" s="426"/>
      <c r="X4578" s="491">
        <v>5</v>
      </c>
      <c r="Y4578" s="491">
        <v>25</v>
      </c>
    </row>
    <row r="4579" spans="1:25">
      <c r="A4579" s="426">
        <f>'Page 1 - General Information'!$G$12</f>
        <v>113362403</v>
      </c>
      <c r="B4579" s="426" t="str">
        <f>'Page 1 - General Information'!$G$16</f>
        <v>2562</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0</v>
      </c>
      <c r="Q4579" s="426"/>
      <c r="R4579" s="426"/>
      <c r="S4579" s="426" t="s">
        <v>8603</v>
      </c>
      <c r="T4579" s="426"/>
      <c r="U4579" s="426"/>
      <c r="V4579" s="426"/>
      <c r="W4579" s="426"/>
      <c r="X4579" s="491">
        <v>6</v>
      </c>
      <c r="Y4579" s="491">
        <v>25</v>
      </c>
    </row>
    <row r="4580" spans="1:25">
      <c r="A4580" s="426">
        <f>'Page 1 - General Information'!$G$12</f>
        <v>113362403</v>
      </c>
      <c r="B4580" s="426" t="str">
        <f>'Page 1 - General Information'!$G$16</f>
        <v>2562</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1168</v>
      </c>
      <c r="Q4580" s="426"/>
      <c r="R4580" s="426"/>
      <c r="S4580" s="426" t="s">
        <v>8604</v>
      </c>
      <c r="T4580" s="426"/>
      <c r="U4580" s="426"/>
      <c r="V4580" s="426"/>
      <c r="W4580" s="426"/>
      <c r="X4580" s="491">
        <v>7</v>
      </c>
      <c r="Y4580" s="491">
        <v>25</v>
      </c>
    </row>
    <row r="4581" spans="1:25">
      <c r="A4581" s="426">
        <f>'Page 1 - General Information'!$G$12</f>
        <v>113362403</v>
      </c>
      <c r="B4581" s="426" t="str">
        <f>'Page 1 - General Information'!$G$16</f>
        <v>2562</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256.62</v>
      </c>
      <c r="Q4581" s="426"/>
      <c r="R4581" s="426"/>
      <c r="S4581" s="426" t="s">
        <v>8605</v>
      </c>
      <c r="T4581" s="426"/>
      <c r="U4581" s="426"/>
      <c r="V4581" s="426"/>
      <c r="W4581" s="426"/>
      <c r="X4581" s="491">
        <v>8</v>
      </c>
      <c r="Y4581" s="491">
        <v>25</v>
      </c>
    </row>
    <row r="4582" spans="1:25">
      <c r="A4582" s="426">
        <f>'Page 1 - General Information'!$G$12</f>
        <v>113362403</v>
      </c>
      <c r="B4582" s="426" t="str">
        <f>'Page 1 - General Information'!$G$16</f>
        <v>2562</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c r="A4583" s="426">
        <f>'Page 1 - General Information'!$G$12</f>
        <v>113362403</v>
      </c>
      <c r="B4583" s="426" t="str">
        <f>'Page 1 - General Information'!$G$16</f>
        <v>2562</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c r="A4584" s="426">
        <f>'Page 1 - General Information'!$G$12</f>
        <v>113362403</v>
      </c>
      <c r="B4584" s="426" t="str">
        <f>'Page 1 - General Information'!$G$16</f>
        <v>2562</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c r="A4585" s="426">
        <f>'Page 1 - General Information'!$G$12</f>
        <v>113362403</v>
      </c>
      <c r="B4585" s="426" t="str">
        <f>'Page 1 - General Information'!$G$16</f>
        <v>2562</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0</v>
      </c>
      <c r="Q4585" s="426"/>
      <c r="R4585" s="426"/>
      <c r="S4585" s="426" t="s">
        <v>8609</v>
      </c>
      <c r="T4585" s="426"/>
      <c r="U4585" s="426"/>
      <c r="V4585" s="426"/>
      <c r="W4585" s="426"/>
      <c r="X4585" s="491">
        <v>14</v>
      </c>
      <c r="Y4585" s="491">
        <v>25</v>
      </c>
    </row>
    <row r="4586" spans="1:25">
      <c r="A4586" s="426">
        <f>'Page 1 - General Information'!$G$12</f>
        <v>113362403</v>
      </c>
      <c r="B4586" s="426" t="str">
        <f>'Page 1 - General Information'!$G$16</f>
        <v>2562</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c r="A4587" s="426">
        <f>'Page 1 - General Information'!$G$12</f>
        <v>113362403</v>
      </c>
      <c r="B4587" s="426" t="str">
        <f>'Page 1 - General Information'!$G$16</f>
        <v>2562</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c r="A4588" s="426">
        <f>'Page 1 - General Information'!$G$12</f>
        <v>113362403</v>
      </c>
      <c r="B4588" s="426" t="str">
        <f>'Page 1 - General Information'!$G$16</f>
        <v>2562</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c r="A4589" s="426">
        <f>'Page 1 - General Information'!$G$12</f>
        <v>113362403</v>
      </c>
      <c r="B4589" s="426" t="str">
        <f>'Page 1 - General Information'!$G$16</f>
        <v>2562</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c r="A4590" s="426">
        <f>'Page 1 - General Information'!$G$12</f>
        <v>113362403</v>
      </c>
      <c r="B4590" s="426" t="str">
        <f>'Page 1 - General Information'!$G$16</f>
        <v>2562</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c r="A4591" s="426">
        <f>'Page 1 - General Information'!$G$12</f>
        <v>113362403</v>
      </c>
      <c r="B4591" s="426" t="str">
        <f>'Page 1 - General Information'!$G$16</f>
        <v>2562</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c r="A4592" s="426">
        <f>'Page 1 - General Information'!$G$12</f>
        <v>113362403</v>
      </c>
      <c r="B4592" s="426" t="str">
        <f>'Page 1 - General Information'!$G$16</f>
        <v>2562</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c r="A4593" s="426">
        <f>'Page 1 - General Information'!$G$12</f>
        <v>113362403</v>
      </c>
      <c r="B4593" s="426" t="str">
        <f>'Page 1 - General Information'!$G$16</f>
        <v>2562</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c r="A4594" s="426">
        <f>'Page 1 - General Information'!$G$12</f>
        <v>113362403</v>
      </c>
      <c r="B4594" s="426" t="str">
        <f>'Page 1 - General Information'!$G$16</f>
        <v>2562</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c r="A4595" s="426">
        <f>'Page 1 - General Information'!$G$12</f>
        <v>113362403</v>
      </c>
      <c r="B4595" s="426" t="str">
        <f>'Page 1 - General Information'!$G$16</f>
        <v>2562</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c r="A4596" s="426">
        <f>'Page 1 - General Information'!$G$12</f>
        <v>113362403</v>
      </c>
      <c r="B4596" s="426" t="str">
        <f>'Page 1 - General Information'!$G$16</f>
        <v>2562</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c r="A4597" s="426">
        <f>'Page 1 - General Information'!$G$12</f>
        <v>113362403</v>
      </c>
      <c r="B4597" s="426" t="str">
        <f>'Page 1 - General Information'!$G$16</f>
        <v>2562</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0</v>
      </c>
      <c r="Q4597" s="426"/>
      <c r="R4597" s="426"/>
      <c r="S4597" s="426" t="s">
        <v>8621</v>
      </c>
      <c r="T4597" s="426"/>
      <c r="U4597" s="426"/>
      <c r="V4597" s="426"/>
      <c r="W4597" s="426"/>
      <c r="X4597" s="491">
        <v>1</v>
      </c>
      <c r="Y4597" s="491">
        <v>27</v>
      </c>
    </row>
    <row r="4598" spans="1:25">
      <c r="A4598" s="426">
        <f>'Page 1 - General Information'!$G$12</f>
        <v>113362403</v>
      </c>
      <c r="B4598" s="426" t="str">
        <f>'Page 1 - General Information'!$G$16</f>
        <v>2562</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0</v>
      </c>
      <c r="Q4598" s="426"/>
      <c r="R4598" s="426"/>
      <c r="S4598" s="426" t="s">
        <v>8622</v>
      </c>
      <c r="T4598" s="426"/>
      <c r="U4598" s="426"/>
      <c r="V4598" s="426"/>
      <c r="W4598" s="426"/>
      <c r="X4598" s="491">
        <v>3</v>
      </c>
      <c r="Y4598" s="491">
        <v>27</v>
      </c>
    </row>
    <row r="4599" spans="1:25">
      <c r="A4599" s="426">
        <f>'Page 1 - General Information'!$G$12</f>
        <v>113362403</v>
      </c>
      <c r="B4599" s="426" t="str">
        <f>'Page 1 - General Information'!$G$16</f>
        <v>2562</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c r="A4600" s="426">
        <f>'Page 1 - General Information'!$G$12</f>
        <v>113362403</v>
      </c>
      <c r="B4600" s="426" t="str">
        <f>'Page 1 - General Information'!$G$16</f>
        <v>2562</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0</v>
      </c>
      <c r="Q4600" s="426"/>
      <c r="R4600" s="426"/>
      <c r="S4600" s="426" t="s">
        <v>8624</v>
      </c>
      <c r="T4600" s="426"/>
      <c r="U4600" s="426"/>
      <c r="V4600" s="426"/>
      <c r="W4600" s="426"/>
      <c r="X4600" s="491">
        <v>5</v>
      </c>
      <c r="Y4600" s="491">
        <v>27</v>
      </c>
    </row>
    <row r="4601" spans="1:25">
      <c r="A4601" s="426">
        <f>'Page 1 - General Information'!$G$12</f>
        <v>113362403</v>
      </c>
      <c r="B4601" s="426" t="str">
        <f>'Page 1 - General Information'!$G$16</f>
        <v>2562</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0</v>
      </c>
      <c r="Q4601" s="426"/>
      <c r="R4601" s="426"/>
      <c r="S4601" s="426" t="s">
        <v>8625</v>
      </c>
      <c r="T4601" s="426"/>
      <c r="U4601" s="426"/>
      <c r="V4601" s="426"/>
      <c r="W4601" s="426"/>
      <c r="X4601" s="491">
        <v>6</v>
      </c>
      <c r="Y4601" s="491">
        <v>27</v>
      </c>
    </row>
    <row r="4602" spans="1:25">
      <c r="A4602" s="426">
        <f>'Page 1 - General Information'!$G$12</f>
        <v>113362403</v>
      </c>
      <c r="B4602" s="426" t="str">
        <f>'Page 1 - General Information'!$G$16</f>
        <v>2562</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c r="A4603" s="426">
        <f>'Page 1 - General Information'!$G$12</f>
        <v>113362403</v>
      </c>
      <c r="B4603" s="426" t="str">
        <f>'Page 1 - General Information'!$G$16</f>
        <v>2562</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c r="A4604" s="426">
        <f>'Page 1 - General Information'!$G$12</f>
        <v>113362403</v>
      </c>
      <c r="B4604" s="426" t="str">
        <f>'Page 1 - General Information'!$G$16</f>
        <v>2562</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c r="A4605" s="426">
        <f>'Page 1 - General Information'!$G$12</f>
        <v>113362403</v>
      </c>
      <c r="B4605" s="426" t="str">
        <f>'Page 1 - General Information'!$G$16</f>
        <v>2562</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c r="A4606" s="426">
        <f>'Page 1 - General Information'!$G$12</f>
        <v>113362403</v>
      </c>
      <c r="B4606" s="426" t="str">
        <f>'Page 1 - General Information'!$G$16</f>
        <v>2562</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c r="A4607" s="426">
        <f>'Page 1 - General Information'!$G$12</f>
        <v>113362403</v>
      </c>
      <c r="B4607" s="426" t="str">
        <f>'Page 1 - General Information'!$G$16</f>
        <v>2562</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c r="A4608" s="426">
        <f>'Page 1 - General Information'!$G$12</f>
        <v>113362403</v>
      </c>
      <c r="B4608" s="426" t="str">
        <f>'Page 1 - General Information'!$G$16</f>
        <v>2562</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0</v>
      </c>
      <c r="Q4608" s="426"/>
      <c r="R4608" s="426"/>
      <c r="S4608" s="426" t="s">
        <v>8632</v>
      </c>
      <c r="T4608" s="426"/>
      <c r="U4608" s="426"/>
      <c r="V4608" s="426"/>
      <c r="W4608" s="426"/>
      <c r="X4608" s="491">
        <v>1</v>
      </c>
      <c r="Y4608" s="491">
        <v>28</v>
      </c>
    </row>
    <row r="4609" spans="1:25">
      <c r="A4609" s="426">
        <f>'Page 1 - General Information'!$G$12</f>
        <v>113362403</v>
      </c>
      <c r="B4609" s="426" t="str">
        <f>'Page 1 - General Information'!$G$16</f>
        <v>2562</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c r="A4610" s="426">
        <f>'Page 1 - General Information'!$G$12</f>
        <v>113362403</v>
      </c>
      <c r="B4610" s="426" t="str">
        <f>'Page 1 - General Information'!$G$16</f>
        <v>2562</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c r="A4611" s="426">
        <f>'Page 1 - General Information'!$G$12</f>
        <v>113362403</v>
      </c>
      <c r="B4611" s="426" t="str">
        <f>'Page 1 - General Information'!$G$16</f>
        <v>2562</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0</v>
      </c>
      <c r="Q4611" s="426"/>
      <c r="R4611" s="426"/>
      <c r="S4611" s="426" t="s">
        <v>8635</v>
      </c>
      <c r="T4611" s="426"/>
      <c r="U4611" s="426"/>
      <c r="V4611" s="426"/>
      <c r="W4611" s="426"/>
      <c r="X4611" s="491">
        <v>5</v>
      </c>
      <c r="Y4611" s="491">
        <v>28</v>
      </c>
    </row>
    <row r="4612" spans="1:25">
      <c r="A4612" s="426">
        <f>'Page 1 - General Information'!$G$12</f>
        <v>113362403</v>
      </c>
      <c r="B4612" s="426" t="str">
        <f>'Page 1 - General Information'!$G$16</f>
        <v>2562</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c r="A4613" s="426">
        <f>'Page 1 - General Information'!$G$12</f>
        <v>113362403</v>
      </c>
      <c r="B4613" s="426" t="str">
        <f>'Page 1 - General Information'!$G$16</f>
        <v>2562</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c r="A4614" s="426">
        <f>'Page 1 - General Information'!$G$12</f>
        <v>113362403</v>
      </c>
      <c r="B4614" s="426" t="str">
        <f>'Page 1 - General Information'!$G$16</f>
        <v>2562</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c r="A4615" s="426">
        <f>'Page 1 - General Information'!$G$12</f>
        <v>113362403</v>
      </c>
      <c r="B4615" s="426" t="str">
        <f>'Page 1 - General Information'!$G$16</f>
        <v>2562</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c r="A4616" s="426">
        <f>'Page 1 - General Information'!$G$12</f>
        <v>113362403</v>
      </c>
      <c r="B4616" s="426" t="str">
        <f>'Page 1 - General Information'!$G$16</f>
        <v>2562</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c r="A4617" s="426">
        <f>'Page 1 - General Information'!$G$12</f>
        <v>113362403</v>
      </c>
      <c r="B4617" s="426" t="str">
        <f>'Page 1 - General Information'!$G$16</f>
        <v>2562</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c r="A4618" s="426">
        <f>'Page 1 - General Information'!$G$12</f>
        <v>113362403</v>
      </c>
      <c r="B4618" s="426" t="str">
        <f>'Page 1 - General Information'!$G$16</f>
        <v>2562</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c r="A4619" s="426">
        <f>'Page 1 - General Information'!$G$12</f>
        <v>113362403</v>
      </c>
      <c r="B4619" s="426" t="str">
        <f>'Page 1 - General Information'!$G$16</f>
        <v>2562</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c r="A4620" s="426">
        <f>'Page 1 - General Information'!$G$12</f>
        <v>113362403</v>
      </c>
      <c r="B4620" s="426" t="str">
        <f>'Page 1 - General Information'!$G$16</f>
        <v>2562</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c r="A4621" s="426">
        <f>'Page 1 - General Information'!$G$12</f>
        <v>113362403</v>
      </c>
      <c r="B4621" s="426" t="str">
        <f>'Page 1 - General Information'!$G$16</f>
        <v>2562</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c r="A4622" s="426">
        <f>'Page 1 - General Information'!$G$12</f>
        <v>113362403</v>
      </c>
      <c r="B4622" s="426" t="str">
        <f>'Page 1 - General Information'!$G$16</f>
        <v>2562</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c r="A4623" s="426">
        <f>'Page 1 - General Information'!$G$12</f>
        <v>113362403</v>
      </c>
      <c r="B4623" s="426" t="str">
        <f>'Page 1 - General Information'!$G$16</f>
        <v>2562</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c r="A4624" s="426">
        <f>'Page 1 - General Information'!$G$12</f>
        <v>113362403</v>
      </c>
      <c r="B4624" s="426" t="str">
        <f>'Page 1 - General Information'!$G$16</f>
        <v>2562</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c r="A4625" s="426">
        <f>'Page 1 - General Information'!$G$12</f>
        <v>113362403</v>
      </c>
      <c r="B4625" s="426" t="str">
        <f>'Page 1 - General Information'!$G$16</f>
        <v>2562</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c r="A4626" s="426">
        <f>'Page 1 - General Information'!$G$12</f>
        <v>113362403</v>
      </c>
      <c r="B4626" s="426" t="str">
        <f>'Page 1 - General Information'!$G$16</f>
        <v>2562</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c r="A4627" s="426">
        <f>'Page 1 - General Information'!$G$12</f>
        <v>113362403</v>
      </c>
      <c r="B4627" s="426" t="str">
        <f>'Page 1 - General Information'!$G$16</f>
        <v>2562</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c r="A4628" s="426">
        <f>'Page 1 - General Information'!$G$12</f>
        <v>113362403</v>
      </c>
      <c r="B4628" s="426" t="str">
        <f>'Page 1 - General Information'!$G$16</f>
        <v>2562</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c r="A4629" s="426">
        <f>'Page 1 - General Information'!$G$12</f>
        <v>113362403</v>
      </c>
      <c r="B4629" s="426" t="str">
        <f>'Page 1 - General Information'!$G$16</f>
        <v>2562</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c r="A4630" s="426">
        <f>'Page 1 - General Information'!$G$12</f>
        <v>113362403</v>
      </c>
      <c r="B4630" s="426" t="str">
        <f>'Page 1 - General Information'!$G$16</f>
        <v>2562</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5518.73</v>
      </c>
      <c r="Q4630" s="426"/>
      <c r="R4630" s="426"/>
      <c r="S4630" s="426" t="s">
        <v>8654</v>
      </c>
      <c r="T4630" s="426"/>
      <c r="U4630" s="426"/>
      <c r="V4630" s="426"/>
      <c r="W4630" s="426"/>
      <c r="X4630" s="491">
        <v>1</v>
      </c>
      <c r="Y4630" s="491">
        <v>30</v>
      </c>
    </row>
    <row r="4631" spans="1:25">
      <c r="A4631" s="426">
        <f>'Page 1 - General Information'!$G$12</f>
        <v>113362403</v>
      </c>
      <c r="B4631" s="426" t="str">
        <f>'Page 1 - General Information'!$G$16</f>
        <v>2562</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2139.9299999999998</v>
      </c>
      <c r="Q4631" s="426"/>
      <c r="R4631" s="426"/>
      <c r="S4631" s="426" t="s">
        <v>8655</v>
      </c>
      <c r="T4631" s="426"/>
      <c r="U4631" s="426"/>
      <c r="V4631" s="426"/>
      <c r="W4631" s="426"/>
      <c r="X4631" s="491">
        <v>3</v>
      </c>
      <c r="Y4631" s="491">
        <v>30</v>
      </c>
    </row>
    <row r="4632" spans="1:25">
      <c r="A4632" s="426">
        <f>'Page 1 - General Information'!$G$12</f>
        <v>113362403</v>
      </c>
      <c r="B4632" s="426" t="str">
        <f>'Page 1 - General Information'!$G$16</f>
        <v>2562</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c r="A4633" s="426">
        <f>'Page 1 - General Information'!$G$12</f>
        <v>113362403</v>
      </c>
      <c r="B4633" s="426" t="str">
        <f>'Page 1 - General Information'!$G$16</f>
        <v>2562</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c r="A4634" s="426">
        <f>'Page 1 - General Information'!$G$12</f>
        <v>113362403</v>
      </c>
      <c r="B4634" s="426" t="str">
        <f>'Page 1 - General Information'!$G$16</f>
        <v>2562</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c r="A4635" s="426">
        <f>'Page 1 - General Information'!$G$12</f>
        <v>113362403</v>
      </c>
      <c r="B4635" s="426" t="str">
        <f>'Page 1 - General Information'!$G$16</f>
        <v>2562</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1246</v>
      </c>
      <c r="Q4635" s="426"/>
      <c r="R4635" s="426"/>
      <c r="S4635" s="426" t="s">
        <v>8659</v>
      </c>
      <c r="T4635" s="426"/>
      <c r="U4635" s="426"/>
      <c r="V4635" s="426"/>
      <c r="W4635" s="426"/>
      <c r="X4635" s="491">
        <v>7</v>
      </c>
      <c r="Y4635" s="491">
        <v>30</v>
      </c>
    </row>
    <row r="4636" spans="1:25">
      <c r="A4636" s="426">
        <f>'Page 1 - General Information'!$G$12</f>
        <v>113362403</v>
      </c>
      <c r="B4636" s="426" t="str">
        <f>'Page 1 - General Information'!$G$16</f>
        <v>2562</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c r="A4637" s="426">
        <f>'Page 1 - General Information'!$G$12</f>
        <v>113362403</v>
      </c>
      <c r="B4637" s="426" t="str">
        <f>'Page 1 - General Information'!$G$16</f>
        <v>2562</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c r="A4638" s="426">
        <f>'Page 1 - General Information'!$G$12</f>
        <v>113362403</v>
      </c>
      <c r="B4638" s="426" t="str">
        <f>'Page 1 - General Information'!$G$16</f>
        <v>2562</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2132.8000000000002</v>
      </c>
      <c r="Q4638" s="426"/>
      <c r="R4638" s="426"/>
      <c r="S4638" s="426" t="s">
        <v>8662</v>
      </c>
      <c r="T4638" s="426"/>
      <c r="U4638" s="426"/>
      <c r="V4638" s="426"/>
      <c r="W4638" s="426"/>
      <c r="X4638" s="491">
        <v>10</v>
      </c>
      <c r="Y4638" s="491">
        <v>30</v>
      </c>
    </row>
    <row r="4639" spans="1:25">
      <c r="A4639" s="426">
        <f>'Page 1 - General Information'!$G$12</f>
        <v>113362403</v>
      </c>
      <c r="B4639" s="426" t="str">
        <f>'Page 1 - General Information'!$G$16</f>
        <v>2562</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c r="A4640" s="426">
        <f>'Page 1 - General Information'!$G$12</f>
        <v>113362403</v>
      </c>
      <c r="B4640" s="426" t="str">
        <f>'Page 1 - General Information'!$G$16</f>
        <v>2562</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c r="A4641" s="426">
        <f>'Page 1 - General Information'!$G$12</f>
        <v>113362403</v>
      </c>
      <c r="B4641" s="426" t="str">
        <f>'Page 1 - General Information'!$G$16</f>
        <v>2562</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c r="A4642" s="426">
        <f>'Page 1 - General Information'!$G$12</f>
        <v>113362403</v>
      </c>
      <c r="B4642" s="426" t="str">
        <f>'Page 1 - General Information'!$G$16</f>
        <v>2562</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c r="A4643" s="426">
        <f>'Page 1 - General Information'!$G$12</f>
        <v>113362403</v>
      </c>
      <c r="B4643" s="426" t="str">
        <f>'Page 1 - General Information'!$G$16</f>
        <v>2562</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c r="A4644" s="426">
        <f>'Page 1 - General Information'!$G$12</f>
        <v>113362403</v>
      </c>
      <c r="B4644" s="426" t="str">
        <f>'Page 1 - General Information'!$G$16</f>
        <v>2562</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c r="A4645" s="426">
        <f>'Page 1 - General Information'!$G$12</f>
        <v>113362403</v>
      </c>
      <c r="B4645" s="426" t="str">
        <f>'Page 1 - General Information'!$G$16</f>
        <v>2562</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c r="A4646" s="426">
        <f>'Page 1 - General Information'!$G$12</f>
        <v>113362403</v>
      </c>
      <c r="B4646" s="426" t="str">
        <f>'Page 1 - General Information'!$G$16</f>
        <v>2562</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c r="A4647" s="426">
        <f>'Page 1 - General Information'!$G$12</f>
        <v>113362403</v>
      </c>
      <c r="B4647" s="426" t="str">
        <f>'Page 1 - General Information'!$G$16</f>
        <v>2562</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c r="A4648" s="426">
        <f>'Page 1 - General Information'!$G$12</f>
        <v>113362403</v>
      </c>
      <c r="B4648" s="426" t="str">
        <f>'Page 1 - General Information'!$G$16</f>
        <v>2562</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c r="A4649" s="426">
        <f>'Page 1 - General Information'!$G$12</f>
        <v>113362403</v>
      </c>
      <c r="B4649" s="426" t="str">
        <f>'Page 1 - General Information'!$G$16</f>
        <v>2562</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c r="A4650" s="426">
        <f>'Page 1 - General Information'!$G$12</f>
        <v>113362403</v>
      </c>
      <c r="B4650" s="426" t="str">
        <f>'Page 1 - General Information'!$G$16</f>
        <v>2562</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c r="A4651" s="426">
        <f>'Page 1 - General Information'!$G$12</f>
        <v>113362403</v>
      </c>
      <c r="B4651" s="426" t="str">
        <f>'Page 1 - General Information'!$G$16</f>
        <v>2562</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c r="A4652" s="426">
        <f>'Page 1 - General Information'!$G$12</f>
        <v>113362403</v>
      </c>
      <c r="B4652" s="426" t="str">
        <f>'Page 1 - General Information'!$G$16</f>
        <v>2562</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c r="A4653" s="426">
        <f>'Page 1 - General Information'!$G$12</f>
        <v>113362403</v>
      </c>
      <c r="B4653" s="426" t="str">
        <f>'Page 1 - General Information'!$G$16</f>
        <v>2562</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c r="A4654" s="426">
        <f>'Page 1 - General Information'!$G$12</f>
        <v>113362403</v>
      </c>
      <c r="B4654" s="426" t="str">
        <f>'Page 1 - General Information'!$G$16</f>
        <v>2562</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c r="A4655" s="426">
        <f>'Page 1 - General Information'!$G$12</f>
        <v>113362403</v>
      </c>
      <c r="B4655" s="426" t="str">
        <f>'Page 1 - General Information'!$G$16</f>
        <v>2562</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c r="A4656" s="426">
        <f>'Page 1 - General Information'!$G$12</f>
        <v>113362403</v>
      </c>
      <c r="B4656" s="426" t="str">
        <f>'Page 1 - General Information'!$G$16</f>
        <v>2562</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c r="A4657" s="426">
        <f>'Page 1 - General Information'!$G$12</f>
        <v>113362403</v>
      </c>
      <c r="B4657" s="426" t="str">
        <f>'Page 1 - General Information'!$G$16</f>
        <v>2562</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c r="A4658" s="426">
        <f>'Page 1 - General Information'!$G$12</f>
        <v>113362403</v>
      </c>
      <c r="B4658" s="426" t="str">
        <f>'Page 1 - General Information'!$G$16</f>
        <v>2562</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c r="A4659" s="426">
        <f>'Page 1 - General Information'!$G$12</f>
        <v>113362403</v>
      </c>
      <c r="B4659" s="426" t="str">
        <f>'Page 1 - General Information'!$G$16</f>
        <v>2562</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c r="A4660" s="426">
        <f>'Page 1 - General Information'!$G$12</f>
        <v>113362403</v>
      </c>
      <c r="B4660" s="426" t="str">
        <f>'Page 1 - General Information'!$G$16</f>
        <v>2562</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c r="A4661" s="426">
        <f>'Page 1 - General Information'!$G$12</f>
        <v>113362403</v>
      </c>
      <c r="B4661" s="426" t="str">
        <f>'Page 1 - General Information'!$G$16</f>
        <v>2562</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c r="A4662" s="426">
        <f>'Page 1 - General Information'!$G$12</f>
        <v>113362403</v>
      </c>
      <c r="B4662" s="426" t="str">
        <f>'Page 1 - General Information'!$G$16</f>
        <v>2562</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c r="A4663" s="426">
        <f>'Page 1 - General Information'!$G$12</f>
        <v>113362403</v>
      </c>
      <c r="B4663" s="426" t="str">
        <f>'Page 1 - General Information'!$G$16</f>
        <v>2562</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0</v>
      </c>
      <c r="Q4663" s="426"/>
      <c r="R4663" s="426"/>
      <c r="S4663" s="426" t="s">
        <v>8687</v>
      </c>
      <c r="T4663" s="426"/>
      <c r="U4663" s="426"/>
      <c r="V4663" s="426"/>
      <c r="W4663" s="426"/>
      <c r="X4663" s="491">
        <v>1</v>
      </c>
      <c r="Y4663" s="491">
        <v>33</v>
      </c>
    </row>
    <row r="4664" spans="1:25">
      <c r="A4664" s="426">
        <f>'Page 1 - General Information'!$G$12</f>
        <v>113362403</v>
      </c>
      <c r="B4664" s="426" t="str">
        <f>'Page 1 - General Information'!$G$16</f>
        <v>2562</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0</v>
      </c>
      <c r="Q4664" s="426"/>
      <c r="R4664" s="426"/>
      <c r="S4664" s="426" t="s">
        <v>8688</v>
      </c>
      <c r="T4664" s="426"/>
      <c r="U4664" s="426"/>
      <c r="V4664" s="426"/>
      <c r="W4664" s="426"/>
      <c r="X4664" s="491">
        <v>3</v>
      </c>
      <c r="Y4664" s="491">
        <v>33</v>
      </c>
    </row>
    <row r="4665" spans="1:25">
      <c r="A4665" s="426">
        <f>'Page 1 - General Information'!$G$12</f>
        <v>113362403</v>
      </c>
      <c r="B4665" s="426" t="str">
        <f>'Page 1 - General Information'!$G$16</f>
        <v>2562</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c r="A4666" s="426">
        <f>'Page 1 - General Information'!$G$12</f>
        <v>113362403</v>
      </c>
      <c r="B4666" s="426" t="str">
        <f>'Page 1 - General Information'!$G$16</f>
        <v>2562</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0</v>
      </c>
      <c r="Q4666" s="426"/>
      <c r="R4666" s="426"/>
      <c r="S4666" s="426" t="s">
        <v>8690</v>
      </c>
      <c r="T4666" s="426"/>
      <c r="U4666" s="426"/>
      <c r="V4666" s="426"/>
      <c r="W4666" s="426"/>
      <c r="X4666" s="491">
        <v>5</v>
      </c>
      <c r="Y4666" s="491">
        <v>33</v>
      </c>
    </row>
    <row r="4667" spans="1:25">
      <c r="A4667" s="426">
        <f>'Page 1 - General Information'!$G$12</f>
        <v>113362403</v>
      </c>
      <c r="B4667" s="426" t="str">
        <f>'Page 1 - General Information'!$G$16</f>
        <v>2562</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0</v>
      </c>
      <c r="Q4667" s="426"/>
      <c r="R4667" s="426"/>
      <c r="S4667" s="426" t="s">
        <v>8691</v>
      </c>
      <c r="T4667" s="426"/>
      <c r="U4667" s="426"/>
      <c r="V4667" s="426"/>
      <c r="W4667" s="426"/>
      <c r="X4667" s="491">
        <v>6</v>
      </c>
      <c r="Y4667" s="491">
        <v>33</v>
      </c>
    </row>
    <row r="4668" spans="1:25">
      <c r="A4668" s="426">
        <f>'Page 1 - General Information'!$G$12</f>
        <v>113362403</v>
      </c>
      <c r="B4668" s="426" t="str">
        <f>'Page 1 - General Information'!$G$16</f>
        <v>2562</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0</v>
      </c>
      <c r="Q4668" s="426"/>
      <c r="R4668" s="426"/>
      <c r="S4668" s="426" t="s">
        <v>8692</v>
      </c>
      <c r="T4668" s="426"/>
      <c r="U4668" s="426"/>
      <c r="V4668" s="426"/>
      <c r="W4668" s="426"/>
      <c r="X4668" s="491">
        <v>7</v>
      </c>
      <c r="Y4668" s="491">
        <v>33</v>
      </c>
    </row>
    <row r="4669" spans="1:25">
      <c r="A4669" s="426">
        <f>'Page 1 - General Information'!$G$12</f>
        <v>113362403</v>
      </c>
      <c r="B4669" s="426" t="str">
        <f>'Page 1 - General Information'!$G$16</f>
        <v>2562</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c r="A4670" s="426">
        <f>'Page 1 - General Information'!$G$12</f>
        <v>113362403</v>
      </c>
      <c r="B4670" s="426" t="str">
        <f>'Page 1 - General Information'!$G$16</f>
        <v>2562</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c r="A4671" s="426">
        <f>'Page 1 - General Information'!$G$12</f>
        <v>113362403</v>
      </c>
      <c r="B4671" s="426" t="str">
        <f>'Page 1 - General Information'!$G$16</f>
        <v>2562</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0</v>
      </c>
      <c r="Q4671" s="426"/>
      <c r="R4671" s="426"/>
      <c r="S4671" s="426" t="s">
        <v>8695</v>
      </c>
      <c r="T4671" s="426"/>
      <c r="U4671" s="426"/>
      <c r="V4671" s="426"/>
      <c r="W4671" s="426"/>
      <c r="X4671" s="491">
        <v>10</v>
      </c>
      <c r="Y4671" s="491">
        <v>33</v>
      </c>
    </row>
    <row r="4672" spans="1:25">
      <c r="A4672" s="426">
        <f>'Page 1 - General Information'!$G$12</f>
        <v>113362403</v>
      </c>
      <c r="B4672" s="426" t="str">
        <f>'Page 1 - General Information'!$G$16</f>
        <v>2562</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c r="A4673" s="426">
        <f>'Page 1 - General Information'!$G$12</f>
        <v>113362403</v>
      </c>
      <c r="B4673" s="426" t="str">
        <f>'Page 1 - General Information'!$G$16</f>
        <v>2562</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c r="A4674" s="426">
        <f>'Page 1 - General Information'!$G$12</f>
        <v>113362403</v>
      </c>
      <c r="B4674" s="426" t="str">
        <f>'Page 1 - General Information'!$G$16</f>
        <v>2562</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0</v>
      </c>
      <c r="Q4674" s="426"/>
      <c r="R4674" s="426"/>
      <c r="S4674" s="426" t="s">
        <v>8698</v>
      </c>
      <c r="T4674" s="426"/>
      <c r="U4674" s="426"/>
      <c r="V4674" s="426"/>
      <c r="W4674" s="426"/>
      <c r="X4674" s="491">
        <v>1</v>
      </c>
      <c r="Y4674" s="491">
        <v>34</v>
      </c>
    </row>
    <row r="4675" spans="1:25">
      <c r="A4675" s="426">
        <f>'Page 1 - General Information'!$G$12</f>
        <v>113362403</v>
      </c>
      <c r="B4675" s="426" t="str">
        <f>'Page 1 - General Information'!$G$16</f>
        <v>2562</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0</v>
      </c>
      <c r="Q4675" s="426"/>
      <c r="R4675" s="426"/>
      <c r="S4675" s="426" t="s">
        <v>8699</v>
      </c>
      <c r="T4675" s="426"/>
      <c r="U4675" s="426"/>
      <c r="V4675" s="426"/>
      <c r="W4675" s="426"/>
      <c r="X4675" s="491">
        <v>3</v>
      </c>
      <c r="Y4675" s="491">
        <v>34</v>
      </c>
    </row>
    <row r="4676" spans="1:25">
      <c r="A4676" s="426">
        <f>'Page 1 - General Information'!$G$12</f>
        <v>113362403</v>
      </c>
      <c r="B4676" s="426" t="str">
        <f>'Page 1 - General Information'!$G$16</f>
        <v>2562</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c r="A4677" s="426">
        <f>'Page 1 - General Information'!$G$12</f>
        <v>113362403</v>
      </c>
      <c r="B4677" s="426" t="str">
        <f>'Page 1 - General Information'!$G$16</f>
        <v>2562</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0</v>
      </c>
      <c r="Q4677" s="426"/>
      <c r="R4677" s="426"/>
      <c r="S4677" s="426" t="s">
        <v>8701</v>
      </c>
      <c r="T4677" s="426"/>
      <c r="U4677" s="426"/>
      <c r="V4677" s="426"/>
      <c r="W4677" s="426"/>
      <c r="X4677" s="491">
        <v>5</v>
      </c>
      <c r="Y4677" s="491">
        <v>34</v>
      </c>
    </row>
    <row r="4678" spans="1:25">
      <c r="A4678" s="426">
        <f>'Page 1 - General Information'!$G$12</f>
        <v>113362403</v>
      </c>
      <c r="B4678" s="426" t="str">
        <f>'Page 1 - General Information'!$G$16</f>
        <v>2562</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c r="A4679" s="426">
        <f>'Page 1 - General Information'!$G$12</f>
        <v>113362403</v>
      </c>
      <c r="B4679" s="426" t="str">
        <f>'Page 1 - General Information'!$G$16</f>
        <v>2562</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0</v>
      </c>
      <c r="Q4679" s="426"/>
      <c r="R4679" s="426"/>
      <c r="S4679" s="426" t="s">
        <v>8703</v>
      </c>
      <c r="T4679" s="426"/>
      <c r="U4679" s="426"/>
      <c r="V4679" s="426"/>
      <c r="W4679" s="426"/>
      <c r="X4679" s="491">
        <v>7</v>
      </c>
      <c r="Y4679" s="491">
        <v>34</v>
      </c>
    </row>
    <row r="4680" spans="1:25">
      <c r="A4680" s="426">
        <f>'Page 1 - General Information'!$G$12</f>
        <v>113362403</v>
      </c>
      <c r="B4680" s="426" t="str">
        <f>'Page 1 - General Information'!$G$16</f>
        <v>2562</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c r="A4681" s="426">
        <f>'Page 1 - General Information'!$G$12</f>
        <v>113362403</v>
      </c>
      <c r="B4681" s="426" t="str">
        <f>'Page 1 - General Information'!$G$16</f>
        <v>2562</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0</v>
      </c>
      <c r="Q4681" s="426"/>
      <c r="R4681" s="426"/>
      <c r="S4681" s="426" t="s">
        <v>8705</v>
      </c>
      <c r="T4681" s="426"/>
      <c r="U4681" s="426"/>
      <c r="V4681" s="426"/>
      <c r="W4681" s="426"/>
      <c r="X4681" s="491">
        <v>9</v>
      </c>
      <c r="Y4681" s="491">
        <v>34</v>
      </c>
    </row>
    <row r="4682" spans="1:25">
      <c r="A4682" s="426">
        <f>'Page 1 - General Information'!$G$12</f>
        <v>113362403</v>
      </c>
      <c r="B4682" s="426" t="str">
        <f>'Page 1 - General Information'!$G$16</f>
        <v>2562</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c r="A4683" s="426">
        <f>'Page 1 - General Information'!$G$12</f>
        <v>113362403</v>
      </c>
      <c r="B4683" s="426" t="str">
        <f>'Page 1 - General Information'!$G$16</f>
        <v>2562</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c r="A4684" s="426">
        <f>'Page 1 - General Information'!$G$12</f>
        <v>113362403</v>
      </c>
      <c r="B4684" s="426" t="str">
        <f>'Page 1 - General Information'!$G$16</f>
        <v>2562</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c r="A4685" s="426">
        <f>'Page 1 - General Information'!$G$12</f>
        <v>113362403</v>
      </c>
      <c r="B4685" s="426" t="str">
        <f>'Page 1 - General Information'!$G$16</f>
        <v>2562</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c r="A4686" s="426">
        <f>'Page 1 - General Information'!$G$12</f>
        <v>113362403</v>
      </c>
      <c r="B4686" s="426" t="str">
        <f>'Page 1 - General Information'!$G$16</f>
        <v>2562</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c r="A4687" s="426">
        <f>'Page 1 - General Information'!$G$12</f>
        <v>113362403</v>
      </c>
      <c r="B4687" s="426" t="str">
        <f>'Page 1 - General Information'!$G$16</f>
        <v>2562</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c r="A4688" s="426">
        <f>'Page 1 - General Information'!$G$12</f>
        <v>113362403</v>
      </c>
      <c r="B4688" s="426" t="str">
        <f>'Page 1 - General Information'!$G$16</f>
        <v>2562</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c r="A4689" s="426">
        <f>'Page 1 - General Information'!$G$12</f>
        <v>113362403</v>
      </c>
      <c r="B4689" s="426" t="str">
        <f>'Page 1 - General Information'!$G$16</f>
        <v>2562</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c r="A4690" s="426">
        <f>'Page 1 - General Information'!$G$12</f>
        <v>113362403</v>
      </c>
      <c r="B4690" s="426" t="str">
        <f>'Page 1 - General Information'!$G$16</f>
        <v>2562</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c r="A4691" s="426">
        <f>'Page 1 - General Information'!$G$12</f>
        <v>113362403</v>
      </c>
      <c r="B4691" s="426" t="str">
        <f>'Page 1 - General Information'!$G$16</f>
        <v>2562</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c r="A4692" s="426">
        <f>'Page 1 - General Information'!$G$12</f>
        <v>113362403</v>
      </c>
      <c r="B4692" s="426" t="str">
        <f>'Page 1 - General Information'!$G$16</f>
        <v>2562</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c r="A4693" s="426">
        <f>'Page 1 - General Information'!$G$12</f>
        <v>113362403</v>
      </c>
      <c r="B4693" s="426" t="str">
        <f>'Page 1 - General Information'!$G$16</f>
        <v>2562</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c r="A4694" s="426">
        <f>'Page 1 - General Information'!$G$12</f>
        <v>113362403</v>
      </c>
      <c r="B4694" s="426" t="str">
        <f>'Page 1 - General Information'!$G$16</f>
        <v>2562</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c r="A4695" s="426">
        <f>'Page 1 - General Information'!$G$12</f>
        <v>113362403</v>
      </c>
      <c r="B4695" s="426" t="str">
        <f>'Page 1 - General Information'!$G$16</f>
        <v>2562</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c r="A4696" s="426">
        <f>'Page 1 - General Information'!$G$12</f>
        <v>113362403</v>
      </c>
      <c r="B4696" s="426" t="str">
        <f>'Page 1 - General Information'!$G$16</f>
        <v>2562</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c r="A4697" s="426">
        <f>'Page 1 - General Information'!$G$12</f>
        <v>113362403</v>
      </c>
      <c r="B4697" s="426" t="str">
        <f>'Page 1 - General Information'!$G$16</f>
        <v>2562</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c r="A4698" s="426">
        <f>'Page 1 - General Information'!$G$12</f>
        <v>113362403</v>
      </c>
      <c r="B4698" s="426" t="str">
        <f>'Page 1 - General Information'!$G$16</f>
        <v>2562</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c r="A4699" s="426">
        <f>'Page 1 - General Information'!$G$12</f>
        <v>113362403</v>
      </c>
      <c r="B4699" s="426" t="str">
        <f>'Page 1 - General Information'!$G$16</f>
        <v>2562</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c r="A4700" s="426">
        <f>'Page 1 - General Information'!$G$12</f>
        <v>113362403</v>
      </c>
      <c r="B4700" s="426" t="str">
        <f>'Page 1 - General Information'!$G$16</f>
        <v>2562</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c r="A4701" s="426">
        <f>'Page 1 - General Information'!$G$12</f>
        <v>113362403</v>
      </c>
      <c r="B4701" s="426" t="str">
        <f>'Page 1 - General Information'!$G$16</f>
        <v>2562</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c r="A4702" s="426">
        <f>'Page 1 - General Information'!$G$12</f>
        <v>113362403</v>
      </c>
      <c r="B4702" s="426" t="str">
        <f>'Page 1 - General Information'!$G$16</f>
        <v>2562</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c r="A4703" s="426">
        <f>'Page 1 - General Information'!$G$12</f>
        <v>113362403</v>
      </c>
      <c r="B4703" s="426" t="str">
        <f>'Page 1 - General Information'!$G$16</f>
        <v>2562</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c r="A4704" s="426">
        <f>'Page 1 - General Information'!$G$12</f>
        <v>113362403</v>
      </c>
      <c r="B4704" s="426" t="str">
        <f>'Page 1 - General Information'!$G$16</f>
        <v>2562</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c r="A4705" s="426">
        <f>'Page 1 - General Information'!$G$12</f>
        <v>113362403</v>
      </c>
      <c r="B4705" s="426" t="str">
        <f>'Page 1 - General Information'!$G$16</f>
        <v>2562</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c r="A4706" s="426">
        <f>'Page 1 - General Information'!$G$12</f>
        <v>113362403</v>
      </c>
      <c r="B4706" s="426" t="str">
        <f>'Page 1 - General Information'!$G$16</f>
        <v>2562</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c r="A4707" s="426">
        <f>'Page 1 - General Information'!$G$12</f>
        <v>113362403</v>
      </c>
      <c r="B4707" s="426" t="str">
        <f>'Page 1 - General Information'!$G$16</f>
        <v>2562</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0</v>
      </c>
      <c r="Q4707" s="426"/>
      <c r="R4707" s="426"/>
      <c r="S4707" s="426" t="s">
        <v>8731</v>
      </c>
      <c r="T4707" s="426"/>
      <c r="U4707" s="426"/>
      <c r="V4707" s="426"/>
      <c r="W4707" s="426"/>
      <c r="X4707" s="491">
        <v>1</v>
      </c>
      <c r="Y4707" s="491">
        <v>37</v>
      </c>
    </row>
    <row r="4708" spans="1:25">
      <c r="A4708" s="426">
        <f>'Page 1 - General Information'!$G$12</f>
        <v>113362403</v>
      </c>
      <c r="B4708" s="426" t="str">
        <f>'Page 1 - General Information'!$G$16</f>
        <v>2562</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0</v>
      </c>
      <c r="Q4708" s="426"/>
      <c r="R4708" s="426"/>
      <c r="S4708" s="426" t="s">
        <v>8732</v>
      </c>
      <c r="T4708" s="426"/>
      <c r="U4708" s="426"/>
      <c r="V4708" s="426"/>
      <c r="W4708" s="426"/>
      <c r="X4708" s="491">
        <v>3</v>
      </c>
      <c r="Y4708" s="491">
        <v>37</v>
      </c>
    </row>
    <row r="4709" spans="1:25">
      <c r="A4709" s="426">
        <f>'Page 1 - General Information'!$G$12</f>
        <v>113362403</v>
      </c>
      <c r="B4709" s="426" t="str">
        <f>'Page 1 - General Information'!$G$16</f>
        <v>2562</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c r="A4710" s="426">
        <f>'Page 1 - General Information'!$G$12</f>
        <v>113362403</v>
      </c>
      <c r="B4710" s="426" t="str">
        <f>'Page 1 - General Information'!$G$16</f>
        <v>2562</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0</v>
      </c>
      <c r="Q4710" s="426"/>
      <c r="R4710" s="426"/>
      <c r="S4710" s="426" t="s">
        <v>8734</v>
      </c>
      <c r="T4710" s="426"/>
      <c r="U4710" s="426"/>
      <c r="V4710" s="426"/>
      <c r="W4710" s="426"/>
      <c r="X4710" s="491">
        <v>5</v>
      </c>
      <c r="Y4710" s="491">
        <v>37</v>
      </c>
    </row>
    <row r="4711" spans="1:25">
      <c r="A4711" s="426">
        <f>'Page 1 - General Information'!$G$12</f>
        <v>113362403</v>
      </c>
      <c r="B4711" s="426" t="str">
        <f>'Page 1 - General Information'!$G$16</f>
        <v>2562</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c r="A4712" s="426">
        <f>'Page 1 - General Information'!$G$12</f>
        <v>113362403</v>
      </c>
      <c r="B4712" s="426" t="str">
        <f>'Page 1 - General Information'!$G$16</f>
        <v>2562</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0</v>
      </c>
      <c r="Q4712" s="426"/>
      <c r="R4712" s="426"/>
      <c r="S4712" s="426" t="s">
        <v>8736</v>
      </c>
      <c r="T4712" s="426"/>
      <c r="U4712" s="426"/>
      <c r="V4712" s="426"/>
      <c r="W4712" s="426"/>
      <c r="X4712" s="491">
        <v>7</v>
      </c>
      <c r="Y4712" s="491">
        <v>37</v>
      </c>
    </row>
    <row r="4713" spans="1:25">
      <c r="A4713" s="426">
        <f>'Page 1 - General Information'!$G$12</f>
        <v>113362403</v>
      </c>
      <c r="B4713" s="426" t="str">
        <f>'Page 1 - General Information'!$G$16</f>
        <v>2562</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0</v>
      </c>
      <c r="Q4713" s="426"/>
      <c r="R4713" s="426"/>
      <c r="S4713" s="426" t="s">
        <v>8737</v>
      </c>
      <c r="T4713" s="426"/>
      <c r="U4713" s="426"/>
      <c r="V4713" s="426"/>
      <c r="W4713" s="426"/>
      <c r="X4713" s="491">
        <v>8</v>
      </c>
      <c r="Y4713" s="491">
        <v>37</v>
      </c>
    </row>
    <row r="4714" spans="1:25">
      <c r="A4714" s="426">
        <f>'Page 1 - General Information'!$G$12</f>
        <v>113362403</v>
      </c>
      <c r="B4714" s="426" t="str">
        <f>'Page 1 - General Information'!$G$16</f>
        <v>2562</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c r="A4715" s="426">
        <f>'Page 1 - General Information'!$G$12</f>
        <v>113362403</v>
      </c>
      <c r="B4715" s="426" t="str">
        <f>'Page 1 - General Information'!$G$16</f>
        <v>2562</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c r="A4716" s="426">
        <f>'Page 1 - General Information'!$G$12</f>
        <v>113362403</v>
      </c>
      <c r="B4716" s="426" t="str">
        <f>'Page 1 - General Information'!$G$16</f>
        <v>2562</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c r="A4717" s="426">
        <f>'Page 1 - General Information'!$G$12</f>
        <v>113362403</v>
      </c>
      <c r="B4717" s="426" t="str">
        <f>'Page 1 - General Information'!$G$16</f>
        <v>2562</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c r="A4718" s="426">
        <f>'Page 1 - General Information'!$G$12</f>
        <v>113362403</v>
      </c>
      <c r="B4718" s="426" t="str">
        <f>'Page 1 - General Information'!$G$16</f>
        <v>2562</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c r="A4719" s="426">
        <f>'Page 1 - General Information'!$G$12</f>
        <v>113362403</v>
      </c>
      <c r="B4719" s="426" t="str">
        <f>'Page 1 - General Information'!$G$16</f>
        <v>2562</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c r="A4720" s="426">
        <f>'Page 1 - General Information'!$G$12</f>
        <v>113362403</v>
      </c>
      <c r="B4720" s="426" t="str">
        <f>'Page 1 - General Information'!$G$16</f>
        <v>2562</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c r="A4721" s="426">
        <f>'Page 1 - General Information'!$G$12</f>
        <v>113362403</v>
      </c>
      <c r="B4721" s="426" t="str">
        <f>'Page 1 - General Information'!$G$16</f>
        <v>2562</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c r="A4722" s="426">
        <f>'Page 1 - General Information'!$G$12</f>
        <v>113362403</v>
      </c>
      <c r="B4722" s="426" t="str">
        <f>'Page 1 - General Information'!$G$16</f>
        <v>2562</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c r="A4723" s="426">
        <f>'Page 1 - General Information'!$G$12</f>
        <v>113362403</v>
      </c>
      <c r="B4723" s="426" t="str">
        <f>'Page 1 - General Information'!$G$16</f>
        <v>2562</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c r="A4724" s="426">
        <f>'Page 1 - General Information'!$G$12</f>
        <v>113362403</v>
      </c>
      <c r="B4724" s="426" t="str">
        <f>'Page 1 - General Information'!$G$16</f>
        <v>2562</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c r="A4725" s="426">
        <f>'Page 1 - General Information'!$G$12</f>
        <v>113362403</v>
      </c>
      <c r="B4725" s="426" t="str">
        <f>'Page 1 - General Information'!$G$16</f>
        <v>2562</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c r="A4726" s="426">
        <f>'Page 1 - General Information'!$G$12</f>
        <v>113362403</v>
      </c>
      <c r="B4726" s="426" t="str">
        <f>'Page 1 - General Information'!$G$16</f>
        <v>2562</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c r="A4727" s="426">
        <f>'Page 1 - General Information'!$G$12</f>
        <v>113362403</v>
      </c>
      <c r="B4727" s="426" t="str">
        <f>'Page 1 - General Information'!$G$16</f>
        <v>2562</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c r="A4728" s="426">
        <f>'Page 1 - General Information'!$G$12</f>
        <v>113362403</v>
      </c>
      <c r="B4728" s="426" t="str">
        <f>'Page 1 - General Information'!$G$16</f>
        <v>2562</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c r="A4729" s="426">
        <f>'Page 1 - General Information'!$G$12</f>
        <v>113362403</v>
      </c>
      <c r="B4729" s="426" t="str">
        <f>'Page 1 - General Information'!$G$16</f>
        <v>2562</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c r="A4730" s="426">
        <f>'Page 1 - General Information'!$G$12</f>
        <v>113362403</v>
      </c>
      <c r="B4730" s="426" t="str">
        <f>'Page 1 - General Information'!$G$16</f>
        <v>2562</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c r="A4731" s="426">
        <f>'Page 1 - General Information'!$G$12</f>
        <v>113362403</v>
      </c>
      <c r="B4731" s="426" t="str">
        <f>'Page 1 - General Information'!$G$16</f>
        <v>2562</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c r="A4732" s="426">
        <f>'Page 1 - General Information'!$G$12</f>
        <v>113362403</v>
      </c>
      <c r="B4732" s="426" t="str">
        <f>'Page 1 - General Information'!$G$16</f>
        <v>2562</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c r="A4733" s="426">
        <f>'Page 1 - General Information'!$G$12</f>
        <v>113362403</v>
      </c>
      <c r="B4733" s="426" t="str">
        <f>'Page 1 - General Information'!$G$16</f>
        <v>2562</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c r="A4734" s="426">
        <f>'Page 1 - General Information'!$G$12</f>
        <v>113362403</v>
      </c>
      <c r="B4734" s="426" t="str">
        <f>'Page 1 - General Information'!$G$16</f>
        <v>2562</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c r="A4735" s="426">
        <f>'Page 1 - General Information'!$G$12</f>
        <v>113362403</v>
      </c>
      <c r="B4735" s="426" t="str">
        <f>'Page 1 - General Information'!$G$16</f>
        <v>2562</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c r="A4736" s="426">
        <f>'Page 1 - General Information'!$G$12</f>
        <v>113362403</v>
      </c>
      <c r="B4736" s="426" t="str">
        <f>'Page 1 - General Information'!$G$16</f>
        <v>2562</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c r="A4737" s="426">
        <f>'Page 1 - General Information'!$G$12</f>
        <v>113362403</v>
      </c>
      <c r="B4737" s="426" t="str">
        <f>'Page 1 - General Information'!$G$16</f>
        <v>2562</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c r="A4738" s="426">
        <f>'Page 1 - General Information'!$G$12</f>
        <v>113362403</v>
      </c>
      <c r="B4738" s="426" t="str">
        <f>'Page 1 - General Information'!$G$16</f>
        <v>2562</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c r="A4739" s="426">
        <f>'Page 1 - General Information'!$G$12</f>
        <v>113362403</v>
      </c>
      <c r="B4739" s="426" t="str">
        <f>'Page 1 - General Information'!$G$16</f>
        <v>2562</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c r="A4740" s="426">
        <f>'Page 1 - General Information'!$G$12</f>
        <v>113362403</v>
      </c>
      <c r="B4740" s="426" t="str">
        <f>'Page 1 - General Information'!$G$16</f>
        <v>2562</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c r="A4741" s="426">
        <f>'Page 1 - General Information'!$G$12</f>
        <v>113362403</v>
      </c>
      <c r="B4741" s="426" t="str">
        <f>'Page 1 - General Information'!$G$16</f>
        <v>2562</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c r="A4742" s="426">
        <f>'Page 1 - General Information'!$G$12</f>
        <v>113362403</v>
      </c>
      <c r="B4742" s="426" t="str">
        <f>'Page 1 - General Information'!$G$16</f>
        <v>2562</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c r="A4743" s="426">
        <f>'Page 1 - General Information'!$G$12</f>
        <v>113362403</v>
      </c>
      <c r="B4743" s="426" t="str">
        <f>'Page 1 - General Information'!$G$16</f>
        <v>2562</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c r="A4744" s="426">
        <f>'Page 1 - General Information'!$G$12</f>
        <v>113362403</v>
      </c>
      <c r="B4744" s="426" t="str">
        <f>'Page 1 - General Information'!$G$16</f>
        <v>2562</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c r="A4745" s="426">
        <f>'Page 1 - General Information'!$G$12</f>
        <v>113362403</v>
      </c>
      <c r="B4745" s="426" t="str">
        <f>'Page 1 - General Information'!$G$16</f>
        <v>2562</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c r="A4746" s="426">
        <f>'Page 1 - General Information'!$G$12</f>
        <v>113362403</v>
      </c>
      <c r="B4746" s="426" t="str">
        <f>'Page 1 - General Information'!$G$16</f>
        <v>2562</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c r="A4747" s="426">
        <f>'Page 1 - General Information'!$G$12</f>
        <v>113362403</v>
      </c>
      <c r="B4747" s="426" t="str">
        <f>'Page 1 - General Information'!$G$16</f>
        <v>2562</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c r="A4748" s="426">
        <f>'Page 1 - General Information'!$G$12</f>
        <v>113362403</v>
      </c>
      <c r="B4748" s="426" t="str">
        <f>'Page 1 - General Information'!$G$16</f>
        <v>2562</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c r="A4749" s="426">
        <f>'Page 1 - General Information'!$G$12</f>
        <v>113362403</v>
      </c>
      <c r="B4749" s="426" t="str">
        <f>'Page 1 - General Information'!$G$16</f>
        <v>2562</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c r="A4750" s="426">
        <f>'Page 1 - General Information'!$G$12</f>
        <v>113362403</v>
      </c>
      <c r="B4750" s="426" t="str">
        <f>'Page 1 - General Information'!$G$16</f>
        <v>2562</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c r="A4751" s="426">
        <f>'Page 1 - General Information'!$G$12</f>
        <v>113362403</v>
      </c>
      <c r="B4751" s="426" t="str">
        <f>'Page 1 - General Information'!$G$16</f>
        <v>2562</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0</v>
      </c>
      <c r="Q4751" s="426"/>
      <c r="R4751" s="426"/>
      <c r="S4751" s="426" t="s">
        <v>8775</v>
      </c>
      <c r="T4751" s="426"/>
      <c r="U4751" s="426"/>
      <c r="V4751" s="426"/>
      <c r="W4751" s="426"/>
      <c r="X4751" s="491">
        <v>1</v>
      </c>
      <c r="Y4751" s="491">
        <v>41</v>
      </c>
    </row>
    <row r="4752" spans="1:25">
      <c r="A4752" s="426">
        <f>'Page 1 - General Information'!$G$12</f>
        <v>113362403</v>
      </c>
      <c r="B4752" s="426" t="str">
        <f>'Page 1 - General Information'!$G$16</f>
        <v>2562</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0</v>
      </c>
      <c r="Q4752" s="426"/>
      <c r="R4752" s="426"/>
      <c r="S4752" s="426" t="s">
        <v>8776</v>
      </c>
      <c r="T4752" s="426"/>
      <c r="U4752" s="426"/>
      <c r="V4752" s="426"/>
      <c r="W4752" s="426"/>
      <c r="X4752" s="491">
        <v>3</v>
      </c>
      <c r="Y4752" s="491">
        <v>41</v>
      </c>
    </row>
    <row r="4753" spans="1:25">
      <c r="A4753" s="426">
        <f>'Page 1 - General Information'!$G$12</f>
        <v>113362403</v>
      </c>
      <c r="B4753" s="426" t="str">
        <f>'Page 1 - General Information'!$G$16</f>
        <v>2562</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0</v>
      </c>
      <c r="Q4753" s="426"/>
      <c r="R4753" s="426"/>
      <c r="S4753" s="426" t="s">
        <v>8777</v>
      </c>
      <c r="T4753" s="426"/>
      <c r="U4753" s="426"/>
      <c r="V4753" s="426"/>
      <c r="W4753" s="426"/>
      <c r="X4753" s="491">
        <v>4</v>
      </c>
      <c r="Y4753" s="491">
        <v>41</v>
      </c>
    </row>
    <row r="4754" spans="1:25">
      <c r="A4754" s="426">
        <f>'Page 1 - General Information'!$G$12</f>
        <v>113362403</v>
      </c>
      <c r="B4754" s="426" t="str">
        <f>'Page 1 - General Information'!$G$16</f>
        <v>2562</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c r="A4755" s="426">
        <f>'Page 1 - General Information'!$G$12</f>
        <v>113362403</v>
      </c>
      <c r="B4755" s="426" t="str">
        <f>'Page 1 - General Information'!$G$16</f>
        <v>2562</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c r="A4756" s="426">
        <f>'Page 1 - General Information'!$G$12</f>
        <v>113362403</v>
      </c>
      <c r="B4756" s="426" t="str">
        <f>'Page 1 - General Information'!$G$16</f>
        <v>2562</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c r="A4757" s="426">
        <f>'Page 1 - General Information'!$G$12</f>
        <v>113362403</v>
      </c>
      <c r="B4757" s="426" t="str">
        <f>'Page 1 - General Information'!$G$16</f>
        <v>2562</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0</v>
      </c>
      <c r="Q4757" s="426"/>
      <c r="R4757" s="426"/>
      <c r="S4757" s="426" t="s">
        <v>8781</v>
      </c>
      <c r="T4757" s="426"/>
      <c r="U4757" s="426"/>
      <c r="V4757" s="426"/>
      <c r="W4757" s="426"/>
      <c r="X4757" s="491">
        <v>8</v>
      </c>
      <c r="Y4757" s="491">
        <v>41</v>
      </c>
    </row>
    <row r="4758" spans="1:25">
      <c r="A4758" s="426">
        <f>'Page 1 - General Information'!$G$12</f>
        <v>113362403</v>
      </c>
      <c r="B4758" s="426" t="str">
        <f>'Page 1 - General Information'!$G$16</f>
        <v>2562</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c r="A4759" s="426">
        <f>'Page 1 - General Information'!$G$12</f>
        <v>113362403</v>
      </c>
      <c r="B4759" s="426" t="str">
        <f>'Page 1 - General Information'!$G$16</f>
        <v>2562</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c r="A4760" s="426">
        <f>'Page 1 - General Information'!$G$12</f>
        <v>113362403</v>
      </c>
      <c r="B4760" s="426" t="str">
        <f>'Page 1 - General Information'!$G$16</f>
        <v>2562</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c r="A4761" s="426">
        <f>'Page 1 - General Information'!$G$12</f>
        <v>113362403</v>
      </c>
      <c r="B4761" s="426" t="str">
        <f>'Page 1 - General Information'!$G$16</f>
        <v>2562</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c r="A4762" s="426">
        <f>'Page 1 - General Information'!$G$12</f>
        <v>113362403</v>
      </c>
      <c r="B4762" s="426" t="str">
        <f>'Page 1 - General Information'!$G$16</f>
        <v>2562</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c r="A4763" s="426">
        <f>'Page 1 - General Information'!$G$12</f>
        <v>113362403</v>
      </c>
      <c r="B4763" s="426" t="str">
        <f>'Page 1 - General Information'!$G$16</f>
        <v>2562</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c r="A4764" s="426">
        <f>'Page 1 - General Information'!$G$12</f>
        <v>113362403</v>
      </c>
      <c r="B4764" s="426" t="str">
        <f>'Page 1 - General Information'!$G$16</f>
        <v>2562</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c r="A4765" s="426">
        <f>'Page 1 - General Information'!$G$12</f>
        <v>113362403</v>
      </c>
      <c r="B4765" s="426" t="str">
        <f>'Page 1 - General Information'!$G$16</f>
        <v>2562</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c r="A4766" s="426">
        <f>'Page 1 - General Information'!$G$12</f>
        <v>113362403</v>
      </c>
      <c r="B4766" s="426" t="str">
        <f>'Page 1 - General Information'!$G$16</f>
        <v>2562</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c r="A4767" s="426">
        <f>'Page 1 - General Information'!$G$12</f>
        <v>113362403</v>
      </c>
      <c r="B4767" s="426" t="str">
        <f>'Page 1 - General Information'!$G$16</f>
        <v>2562</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c r="A4768" s="426">
        <f>'Page 1 - General Information'!$G$12</f>
        <v>113362403</v>
      </c>
      <c r="B4768" s="426" t="str">
        <f>'Page 1 - General Information'!$G$16</f>
        <v>2562</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c r="A4769" s="426">
        <f>'Page 1 - General Information'!$G$12</f>
        <v>113362403</v>
      </c>
      <c r="B4769" s="426" t="str">
        <f>'Page 1 - General Information'!$G$16</f>
        <v>2562</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c r="A4770" s="426">
        <f>'Page 1 - General Information'!$G$12</f>
        <v>113362403</v>
      </c>
      <c r="B4770" s="426" t="str">
        <f>'Page 1 - General Information'!$G$16</f>
        <v>2562</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c r="A4771" s="426">
        <f>'Page 1 - General Information'!$G$12</f>
        <v>113362403</v>
      </c>
      <c r="B4771" s="426" t="str">
        <f>'Page 1 - General Information'!$G$16</f>
        <v>2562</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c r="A4772" s="426">
        <f>'Page 1 - General Information'!$G$12</f>
        <v>113362403</v>
      </c>
      <c r="B4772" s="426" t="str">
        <f>'Page 1 - General Information'!$G$16</f>
        <v>2562</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c r="A4773" s="426">
        <f>'Page 1 - General Information'!$G$12</f>
        <v>113362403</v>
      </c>
      <c r="B4773" s="426" t="str">
        <f>'Page 1 - General Information'!$G$16</f>
        <v>2562</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c r="A4774" s="426">
        <f>'Page 1 - General Information'!$G$12</f>
        <v>113362403</v>
      </c>
      <c r="B4774" s="426" t="str">
        <f>'Page 1 - General Information'!$G$16</f>
        <v>2562</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c r="A4775" s="426">
        <f>'Page 1 - General Information'!$G$12</f>
        <v>113362403</v>
      </c>
      <c r="B4775" s="426" t="str">
        <f>'Page 1 - General Information'!$G$16</f>
        <v>2562</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c r="A4776" s="426">
        <f>'Page 1 - General Information'!$G$12</f>
        <v>113362403</v>
      </c>
      <c r="B4776" s="426" t="str">
        <f>'Page 1 - General Information'!$G$16</f>
        <v>2562</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c r="A4777" s="426">
        <f>'Page 1 - General Information'!$G$12</f>
        <v>113362403</v>
      </c>
      <c r="B4777" s="426" t="str">
        <f>'Page 1 - General Information'!$G$16</f>
        <v>2562</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c r="A4778" s="426">
        <f>'Page 1 - General Information'!$G$12</f>
        <v>113362403</v>
      </c>
      <c r="B4778" s="426" t="str">
        <f>'Page 1 - General Information'!$G$16</f>
        <v>2562</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c r="A4779" s="426">
        <f>'Page 1 - General Information'!$G$12</f>
        <v>113362403</v>
      </c>
      <c r="B4779" s="426" t="str">
        <f>'Page 1 - General Information'!$G$16</f>
        <v>2562</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c r="A4780" s="426">
        <f>'Page 1 - General Information'!$G$12</f>
        <v>113362403</v>
      </c>
      <c r="B4780" s="426" t="str">
        <f>'Page 1 - General Information'!$G$16</f>
        <v>2562</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c r="A4781" s="426">
        <f>'Page 1 - General Information'!$G$12</f>
        <v>113362403</v>
      </c>
      <c r="B4781" s="426" t="str">
        <f>'Page 1 - General Information'!$G$16</f>
        <v>2562</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c r="A4782" s="426">
        <f>'Page 1 - General Information'!$G$12</f>
        <v>113362403</v>
      </c>
      <c r="B4782" s="426" t="str">
        <f>'Page 1 - General Information'!$G$16</f>
        <v>2562</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c r="A4783" s="426">
        <f>'Page 1 - General Information'!$G$12</f>
        <v>113362403</v>
      </c>
      <c r="B4783" s="426" t="str">
        <f>'Page 1 - General Information'!$G$16</f>
        <v>2562</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c r="A4784" s="426">
        <f>'Page 1 - General Information'!$G$12</f>
        <v>113362403</v>
      </c>
      <c r="B4784" s="426" t="str">
        <f>'Page 1 - General Information'!$G$16</f>
        <v>2562</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c r="A4785" s="426">
        <f>'Page 1 - General Information'!$G$12</f>
        <v>113362403</v>
      </c>
      <c r="B4785" s="426" t="str">
        <f>'Page 1 - General Information'!$G$16</f>
        <v>2562</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c r="A4786" s="426">
        <f>'Page 1 - General Information'!$G$12</f>
        <v>113362403</v>
      </c>
      <c r="B4786" s="426" t="str">
        <f>'Page 1 - General Information'!$G$16</f>
        <v>2562</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c r="A4787" s="426">
        <f>'Page 1 - General Information'!$G$12</f>
        <v>113362403</v>
      </c>
      <c r="B4787" s="426" t="str">
        <f>'Page 1 - General Information'!$G$16</f>
        <v>2562</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c r="A4788" s="426">
        <f>'Page 1 - General Information'!$G$12</f>
        <v>113362403</v>
      </c>
      <c r="B4788" s="426" t="str">
        <f>'Page 1 - General Information'!$G$16</f>
        <v>2562</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c r="A4789" s="426">
        <f>'Page 1 - General Information'!$G$12</f>
        <v>113362403</v>
      </c>
      <c r="B4789" s="426" t="str">
        <f>'Page 1 - General Information'!$G$16</f>
        <v>2562</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c r="A4790" s="426">
        <f>'Page 1 - General Information'!$G$12</f>
        <v>113362403</v>
      </c>
      <c r="B4790" s="426" t="str">
        <f>'Page 1 - General Information'!$G$16</f>
        <v>2562</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c r="A4791" s="426">
        <f>'Page 1 - General Information'!$G$12</f>
        <v>113362403</v>
      </c>
      <c r="B4791" s="426" t="str">
        <f>'Page 1 - General Information'!$G$16</f>
        <v>2562</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c r="A4792" s="426">
        <f>'Page 1 - General Information'!$G$12</f>
        <v>113362403</v>
      </c>
      <c r="B4792" s="426" t="str">
        <f>'Page 1 - General Information'!$G$16</f>
        <v>2562</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c r="A4793" s="426">
        <f>'Page 1 - General Information'!$G$12</f>
        <v>113362403</v>
      </c>
      <c r="B4793" s="426" t="str">
        <f>'Page 1 - General Information'!$G$16</f>
        <v>2562</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c r="A4794" s="426">
        <f>'Page 1 - General Information'!$G$12</f>
        <v>113362403</v>
      </c>
      <c r="B4794" s="426" t="str">
        <f>'Page 1 - General Information'!$G$16</f>
        <v>2562</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c r="A4795" s="426">
        <f>'Page 1 - General Information'!$G$12</f>
        <v>113362403</v>
      </c>
      <c r="B4795" s="426" t="str">
        <f>'Page 1 - General Information'!$G$16</f>
        <v>2562</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c r="A4796" s="426">
        <f>'Page 1 - General Information'!$G$12</f>
        <v>113362403</v>
      </c>
      <c r="B4796" s="426" t="str">
        <f>'Page 1 - General Information'!$G$16</f>
        <v>2562</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c r="A4797" s="426">
        <f>'Page 1 - General Information'!$G$12</f>
        <v>113362403</v>
      </c>
      <c r="B4797" s="426" t="str">
        <f>'Page 1 - General Information'!$G$16</f>
        <v>2562</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c r="A4798" s="426">
        <f>'Page 1 - General Information'!$G$12</f>
        <v>113362403</v>
      </c>
      <c r="B4798" s="426" t="str">
        <f>'Page 1 - General Information'!$G$16</f>
        <v>2562</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c r="A4799" s="426">
        <f>'Page 1 - General Information'!$G$12</f>
        <v>113362403</v>
      </c>
      <c r="B4799" s="426" t="str">
        <f>'Page 1 - General Information'!$G$16</f>
        <v>2562</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c r="A4800" s="426">
        <f>'Page 1 - General Information'!$G$12</f>
        <v>113362403</v>
      </c>
      <c r="B4800" s="426" t="str">
        <f>'Page 1 - General Information'!$G$16</f>
        <v>2562</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c r="A4801" s="426">
        <f>'Page 1 - General Information'!$G$12</f>
        <v>113362403</v>
      </c>
      <c r="B4801" s="426" t="str">
        <f>'Page 1 - General Information'!$G$16</f>
        <v>2562</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c r="A4802" s="426">
        <f>'Page 1 - General Information'!$G$12</f>
        <v>113362403</v>
      </c>
      <c r="B4802" s="426" t="str">
        <f>'Page 1 - General Information'!$G$16</f>
        <v>2562</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c r="A4803" s="426">
        <f>'Page 1 - General Information'!$G$12</f>
        <v>113362403</v>
      </c>
      <c r="B4803" s="426" t="str">
        <f>'Page 1 - General Information'!$G$16</f>
        <v>2562</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c r="A4804" s="426">
        <f>'Page 1 - General Information'!$G$12</f>
        <v>113362403</v>
      </c>
      <c r="B4804" s="426" t="str">
        <f>'Page 1 - General Information'!$G$16</f>
        <v>2562</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c r="A4805" s="426">
        <f>'Page 1 - General Information'!$G$12</f>
        <v>113362403</v>
      </c>
      <c r="B4805" s="426" t="str">
        <f>'Page 1 - General Information'!$G$16</f>
        <v>2562</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c r="A4806" s="426">
        <f>'Page 1 - General Information'!$G$12</f>
        <v>113362403</v>
      </c>
      <c r="B4806" s="426" t="str">
        <f>'Page 1 - General Information'!$G$16</f>
        <v>2562</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c r="A4807" s="426">
        <f>'Page 1 - General Information'!$G$12</f>
        <v>113362403</v>
      </c>
      <c r="B4807" s="426" t="str">
        <f>'Page 1 - General Information'!$G$16</f>
        <v>2562</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c r="A4808" s="426">
        <f>'Page 1 - General Information'!$G$12</f>
        <v>113362403</v>
      </c>
      <c r="B4808" s="426" t="str">
        <f>'Page 1 - General Information'!$G$16</f>
        <v>2562</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c r="A4809" s="426">
        <f>'Page 1 - General Information'!$G$12</f>
        <v>113362403</v>
      </c>
      <c r="B4809" s="426" t="str">
        <f>'Page 1 - General Information'!$G$16</f>
        <v>2562</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c r="A4810" s="426">
        <f>'Page 1 - General Information'!$G$12</f>
        <v>113362403</v>
      </c>
      <c r="B4810" s="426" t="str">
        <f>'Page 1 - General Information'!$G$16</f>
        <v>2562</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c r="A4811" s="426">
        <f>'Page 1 - General Information'!$G$12</f>
        <v>113362403</v>
      </c>
      <c r="B4811" s="426" t="str">
        <f>'Page 1 - General Information'!$G$16</f>
        <v>2562</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c r="A4812" s="426">
        <f>'Page 1 - General Information'!$G$12</f>
        <v>113362403</v>
      </c>
      <c r="B4812" s="426" t="str">
        <f>'Page 1 - General Information'!$G$16</f>
        <v>2562</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c r="A4813" s="426">
        <f>'Page 1 - General Information'!$G$12</f>
        <v>113362403</v>
      </c>
      <c r="B4813" s="426" t="str">
        <f>'Page 1 - General Information'!$G$16</f>
        <v>2562</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c r="A4814" s="426">
        <f>'Page 1 - General Information'!$G$12</f>
        <v>113362403</v>
      </c>
      <c r="B4814" s="426" t="str">
        <f>'Page 1 - General Information'!$G$16</f>
        <v>2562</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c r="A4815" s="426">
        <f>'Page 1 - General Information'!$G$12</f>
        <v>113362403</v>
      </c>
      <c r="B4815" s="426" t="str">
        <f>'Page 1 - General Information'!$G$16</f>
        <v>2562</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c r="A4816" s="426">
        <f>'Page 1 - General Information'!$G$12</f>
        <v>113362403</v>
      </c>
      <c r="B4816" s="426" t="str">
        <f>'Page 1 - General Information'!$G$16</f>
        <v>2562</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c r="A4817" s="426">
        <f>'Page 1 - General Information'!$G$12</f>
        <v>113362403</v>
      </c>
      <c r="B4817" s="426" t="str">
        <f>'Page 1 - General Information'!$G$16</f>
        <v>2562</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c r="A4818" s="426">
        <f>'Page 1 - General Information'!$G$12</f>
        <v>113362403</v>
      </c>
      <c r="B4818" s="426" t="str">
        <f>'Page 1 - General Information'!$G$16</f>
        <v>2562</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c r="A4819" s="426">
        <f>'Page 1 - General Information'!$G$12</f>
        <v>113362403</v>
      </c>
      <c r="B4819" s="426" t="str">
        <f>'Page 1 - General Information'!$G$16</f>
        <v>2562</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c r="A4820" s="426">
        <f>'Page 1 - General Information'!$G$12</f>
        <v>113362403</v>
      </c>
      <c r="B4820" s="426" t="str">
        <f>'Page 1 - General Information'!$G$16</f>
        <v>2562</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c r="A4821" s="426">
        <f>'Page 1 - General Information'!$G$12</f>
        <v>113362403</v>
      </c>
      <c r="B4821" s="426" t="str">
        <f>'Page 1 - General Information'!$G$16</f>
        <v>2562</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c r="A4822" s="426">
        <f>'Page 1 - General Information'!$G$12</f>
        <v>113362403</v>
      </c>
      <c r="B4822" s="426" t="str">
        <f>'Page 1 - General Information'!$G$16</f>
        <v>2562</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c r="A4823" s="426">
        <f>'Page 1 - General Information'!$G$12</f>
        <v>113362403</v>
      </c>
      <c r="B4823" s="426" t="str">
        <f>'Page 1 - General Information'!$G$16</f>
        <v>2562</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c r="A4824" s="426">
        <f>'Page 1 - General Information'!$G$12</f>
        <v>113362403</v>
      </c>
      <c r="B4824" s="426" t="str">
        <f>'Page 1 - General Information'!$G$16</f>
        <v>2562</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c r="A4825" s="426">
        <f>'Page 1 - General Information'!$G$12</f>
        <v>113362403</v>
      </c>
      <c r="B4825" s="426" t="str">
        <f>'Page 1 - General Information'!$G$16</f>
        <v>2562</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c r="A4826" s="426">
        <f>'Page 1 - General Information'!$G$12</f>
        <v>113362403</v>
      </c>
      <c r="B4826" s="426" t="str">
        <f>'Page 1 - General Information'!$G$16</f>
        <v>2562</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c r="A4827" s="426">
        <f>'Page 1 - General Information'!$G$12</f>
        <v>113362403</v>
      </c>
      <c r="B4827" s="426" t="str">
        <f>'Page 1 - General Information'!$G$16</f>
        <v>2562</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c r="A4828" s="426">
        <f>'Page 1 - General Information'!$G$12</f>
        <v>113362403</v>
      </c>
      <c r="B4828" s="426" t="str">
        <f>'Page 1 - General Information'!$G$16</f>
        <v>2562</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c r="A4829" s="426">
        <f>'Page 1 - General Information'!$G$12</f>
        <v>113362403</v>
      </c>
      <c r="B4829" s="426" t="str">
        <f>'Page 1 - General Information'!$G$16</f>
        <v>2562</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c r="A4830" s="426">
        <f>'Page 1 - General Information'!$G$12</f>
        <v>113362403</v>
      </c>
      <c r="B4830" s="426" t="str">
        <f>'Page 1 - General Information'!$G$16</f>
        <v>2562</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c r="A4831" s="426">
        <f>'Page 1 - General Information'!$G$12</f>
        <v>113362403</v>
      </c>
      <c r="B4831" s="426" t="str">
        <f>'Page 1 - General Information'!$G$16</f>
        <v>2562</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c r="A4832" s="426">
        <f>'Page 1 - General Information'!$G$12</f>
        <v>113362403</v>
      </c>
      <c r="B4832" s="426" t="str">
        <f>'Page 1 - General Information'!$G$16</f>
        <v>2562</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c r="A4833" s="426">
        <f>'Page 1 - General Information'!$G$12</f>
        <v>113362403</v>
      </c>
      <c r="B4833" s="426" t="str">
        <f>'Page 1 - General Information'!$G$16</f>
        <v>2562</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c r="A4834" s="426">
        <f>'Page 1 - General Information'!$G$12</f>
        <v>113362403</v>
      </c>
      <c r="B4834" s="426" t="str">
        <f>'Page 1 - General Information'!$G$16</f>
        <v>2562</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c r="A4835" s="426">
        <f>'Page 1 - General Information'!$G$12</f>
        <v>113362403</v>
      </c>
      <c r="B4835" s="426" t="str">
        <f>'Page 1 - General Information'!$G$16</f>
        <v>2562</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c r="A4836" s="426">
        <f>'Page 1 - General Information'!$G$12</f>
        <v>113362403</v>
      </c>
      <c r="B4836" s="426" t="str">
        <f>'Page 1 - General Information'!$G$16</f>
        <v>2562</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c r="A4837" s="426">
        <f>'Page 1 - General Information'!$G$12</f>
        <v>113362403</v>
      </c>
      <c r="B4837" s="426" t="str">
        <f>'Page 1 - General Information'!$G$16</f>
        <v>2562</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c r="A4838" s="426">
        <f>'Page 1 - General Information'!$G$12</f>
        <v>113362403</v>
      </c>
      <c r="B4838" s="426" t="str">
        <f>'Page 1 - General Information'!$G$16</f>
        <v>2562</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c r="A4839" s="426">
        <f>'Page 1 - General Information'!$G$12</f>
        <v>113362403</v>
      </c>
      <c r="B4839" s="426" t="str">
        <f>'Page 1 - General Information'!$G$16</f>
        <v>2562</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0</v>
      </c>
      <c r="Q4839" s="426"/>
      <c r="R4839" s="426"/>
      <c r="S4839" s="426" t="s">
        <v>8863</v>
      </c>
      <c r="T4839" s="426"/>
      <c r="U4839" s="426"/>
      <c r="V4839" s="426"/>
      <c r="W4839" s="426"/>
      <c r="X4839" s="491">
        <v>1</v>
      </c>
      <c r="Y4839" s="491">
        <v>49</v>
      </c>
    </row>
    <row r="4840" spans="1:25">
      <c r="A4840" s="426">
        <f>'Page 1 - General Information'!$G$12</f>
        <v>113362403</v>
      </c>
      <c r="B4840" s="426" t="str">
        <f>'Page 1 - General Information'!$G$16</f>
        <v>2562</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0</v>
      </c>
      <c r="Q4840" s="426"/>
      <c r="R4840" s="426"/>
      <c r="S4840" s="426" t="s">
        <v>8864</v>
      </c>
      <c r="T4840" s="426"/>
      <c r="U4840" s="426"/>
      <c r="V4840" s="426"/>
      <c r="W4840" s="426"/>
      <c r="X4840" s="491">
        <v>3</v>
      </c>
      <c r="Y4840" s="491">
        <v>49</v>
      </c>
    </row>
    <row r="4841" spans="1:25">
      <c r="A4841" s="426">
        <f>'Page 1 - General Information'!$G$12</f>
        <v>113362403</v>
      </c>
      <c r="B4841" s="426" t="str">
        <f>'Page 1 - General Information'!$G$16</f>
        <v>2562</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c r="A4842" s="426">
        <f>'Page 1 - General Information'!$G$12</f>
        <v>113362403</v>
      </c>
      <c r="B4842" s="426" t="str">
        <f>'Page 1 - General Information'!$G$16</f>
        <v>2562</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0</v>
      </c>
      <c r="Q4842" s="426"/>
      <c r="R4842" s="426"/>
      <c r="S4842" s="426" t="s">
        <v>8866</v>
      </c>
      <c r="T4842" s="426"/>
      <c r="U4842" s="426"/>
      <c r="V4842" s="426"/>
      <c r="W4842" s="426"/>
      <c r="X4842" s="491">
        <v>5</v>
      </c>
      <c r="Y4842" s="491">
        <v>49</v>
      </c>
    </row>
    <row r="4843" spans="1:25">
      <c r="A4843" s="426">
        <f>'Page 1 - General Information'!$G$12</f>
        <v>113362403</v>
      </c>
      <c r="B4843" s="426" t="str">
        <f>'Page 1 - General Information'!$G$16</f>
        <v>2562</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0</v>
      </c>
      <c r="Q4843" s="426"/>
      <c r="R4843" s="426"/>
      <c r="S4843" s="426" t="s">
        <v>8867</v>
      </c>
      <c r="T4843" s="426"/>
      <c r="U4843" s="426"/>
      <c r="V4843" s="426"/>
      <c r="W4843" s="426"/>
      <c r="X4843" s="491">
        <v>6</v>
      </c>
      <c r="Y4843" s="491">
        <v>49</v>
      </c>
    </row>
    <row r="4844" spans="1:25">
      <c r="A4844" s="426">
        <f>'Page 1 - General Information'!$G$12</f>
        <v>113362403</v>
      </c>
      <c r="B4844" s="426" t="str">
        <f>'Page 1 - General Information'!$G$16</f>
        <v>2562</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0</v>
      </c>
      <c r="Q4844" s="426"/>
      <c r="R4844" s="426"/>
      <c r="S4844" s="426" t="s">
        <v>8868</v>
      </c>
      <c r="T4844" s="426"/>
      <c r="U4844" s="426"/>
      <c r="V4844" s="426"/>
      <c r="W4844" s="426"/>
      <c r="X4844" s="491">
        <v>7</v>
      </c>
      <c r="Y4844" s="491">
        <v>49</v>
      </c>
    </row>
    <row r="4845" spans="1:25">
      <c r="A4845" s="426">
        <f>'Page 1 - General Information'!$G$12</f>
        <v>113362403</v>
      </c>
      <c r="B4845" s="426" t="str">
        <f>'Page 1 - General Information'!$G$16</f>
        <v>2562</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c r="A4846" s="426">
        <f>'Page 1 - General Information'!$G$12</f>
        <v>113362403</v>
      </c>
      <c r="B4846" s="426" t="str">
        <f>'Page 1 - General Information'!$G$16</f>
        <v>2562</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c r="A4847" s="426">
        <f>'Page 1 - General Information'!$G$12</f>
        <v>113362403</v>
      </c>
      <c r="B4847" s="426" t="str">
        <f>'Page 1 - General Information'!$G$16</f>
        <v>2562</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0</v>
      </c>
      <c r="Q4847" s="426"/>
      <c r="R4847" s="426"/>
      <c r="S4847" s="426" t="s">
        <v>8871</v>
      </c>
      <c r="T4847" s="426"/>
      <c r="U4847" s="426"/>
      <c r="V4847" s="426"/>
      <c r="W4847" s="426"/>
      <c r="X4847" s="491">
        <v>10</v>
      </c>
      <c r="Y4847" s="491">
        <v>49</v>
      </c>
    </row>
    <row r="4848" spans="1:25">
      <c r="A4848" s="426">
        <f>'Page 1 - General Information'!$G$12</f>
        <v>113362403</v>
      </c>
      <c r="B4848" s="426" t="str">
        <f>'Page 1 - General Information'!$G$16</f>
        <v>2562</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c r="A4849" s="426">
        <f>'Page 1 - General Information'!$G$12</f>
        <v>113362403</v>
      </c>
      <c r="B4849" s="426" t="str">
        <f>'Page 1 - General Information'!$G$16</f>
        <v>2562</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c r="A4850" s="426">
        <f>'Page 1 - General Information'!$G$12</f>
        <v>113362403</v>
      </c>
      <c r="B4850" s="426" t="str">
        <f>'Page 1 - General Information'!$G$16</f>
        <v>2562</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0</v>
      </c>
      <c r="Q4850" s="426"/>
      <c r="R4850" s="426"/>
      <c r="S4850" s="426" t="s">
        <v>8874</v>
      </c>
      <c r="T4850" s="426"/>
      <c r="U4850" s="426"/>
      <c r="V4850" s="426"/>
      <c r="W4850" s="426"/>
      <c r="X4850" s="491">
        <v>1</v>
      </c>
      <c r="Y4850" s="491">
        <v>50</v>
      </c>
    </row>
    <row r="4851" spans="1:25">
      <c r="A4851" s="426">
        <f>'Page 1 - General Information'!$G$12</f>
        <v>113362403</v>
      </c>
      <c r="B4851" s="426" t="str">
        <f>'Page 1 - General Information'!$G$16</f>
        <v>2562</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0</v>
      </c>
      <c r="Q4851" s="426"/>
      <c r="R4851" s="426"/>
      <c r="S4851" s="426" t="s">
        <v>8875</v>
      </c>
      <c r="T4851" s="426"/>
      <c r="U4851" s="426"/>
      <c r="V4851" s="426"/>
      <c r="W4851" s="426"/>
      <c r="X4851" s="491">
        <v>3</v>
      </c>
      <c r="Y4851" s="491">
        <v>50</v>
      </c>
    </row>
    <row r="4852" spans="1:25">
      <c r="A4852" s="426">
        <f>'Page 1 - General Information'!$G$12</f>
        <v>113362403</v>
      </c>
      <c r="B4852" s="426" t="str">
        <f>'Page 1 - General Information'!$G$16</f>
        <v>2562</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c r="A4853" s="426">
        <f>'Page 1 - General Information'!$G$12</f>
        <v>113362403</v>
      </c>
      <c r="B4853" s="426" t="str">
        <f>'Page 1 - General Information'!$G$16</f>
        <v>2562</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0</v>
      </c>
      <c r="Q4853" s="426"/>
      <c r="R4853" s="426"/>
      <c r="S4853" s="426" t="s">
        <v>8877</v>
      </c>
      <c r="T4853" s="426"/>
      <c r="U4853" s="426"/>
      <c r="V4853" s="426"/>
      <c r="W4853" s="426"/>
      <c r="X4853" s="491">
        <v>5</v>
      </c>
      <c r="Y4853" s="491">
        <v>50</v>
      </c>
    </row>
    <row r="4854" spans="1:25">
      <c r="A4854" s="426">
        <f>'Page 1 - General Information'!$G$12</f>
        <v>113362403</v>
      </c>
      <c r="B4854" s="426" t="str">
        <f>'Page 1 - General Information'!$G$16</f>
        <v>2562</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c r="A4855" s="426">
        <f>'Page 1 - General Information'!$G$12</f>
        <v>113362403</v>
      </c>
      <c r="B4855" s="426" t="str">
        <f>'Page 1 - General Information'!$G$16</f>
        <v>2562</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0</v>
      </c>
      <c r="Q4855" s="426"/>
      <c r="R4855" s="426"/>
      <c r="S4855" s="426" t="s">
        <v>8879</v>
      </c>
      <c r="T4855" s="426"/>
      <c r="U4855" s="426"/>
      <c r="V4855" s="426"/>
      <c r="W4855" s="426"/>
      <c r="X4855" s="491">
        <v>7</v>
      </c>
      <c r="Y4855" s="491">
        <v>50</v>
      </c>
    </row>
    <row r="4856" spans="1:25">
      <c r="A4856" s="426">
        <f>'Page 1 - General Information'!$G$12</f>
        <v>113362403</v>
      </c>
      <c r="B4856" s="426" t="str">
        <f>'Page 1 - General Information'!$G$16</f>
        <v>2562</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c r="A4857" s="426">
        <f>'Page 1 - General Information'!$G$12</f>
        <v>113362403</v>
      </c>
      <c r="B4857" s="426" t="str">
        <f>'Page 1 - General Information'!$G$16</f>
        <v>2562</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0</v>
      </c>
      <c r="Q4857" s="426"/>
      <c r="R4857" s="426"/>
      <c r="S4857" s="426" t="s">
        <v>8881</v>
      </c>
      <c r="T4857" s="426"/>
      <c r="U4857" s="426"/>
      <c r="V4857" s="426"/>
      <c r="W4857" s="426"/>
      <c r="X4857" s="491">
        <v>9</v>
      </c>
      <c r="Y4857" s="491">
        <v>50</v>
      </c>
    </row>
    <row r="4858" spans="1:25">
      <c r="A4858" s="426">
        <f>'Page 1 - General Information'!$G$12</f>
        <v>113362403</v>
      </c>
      <c r="B4858" s="426" t="str">
        <f>'Page 1 - General Information'!$G$16</f>
        <v>2562</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0</v>
      </c>
      <c r="Q4858" s="426"/>
      <c r="R4858" s="426"/>
      <c r="S4858" s="426" t="s">
        <v>8882</v>
      </c>
      <c r="T4858" s="426"/>
      <c r="U4858" s="426"/>
      <c r="V4858" s="426"/>
      <c r="W4858" s="426"/>
      <c r="X4858" s="491">
        <v>10</v>
      </c>
      <c r="Y4858" s="491">
        <v>50</v>
      </c>
    </row>
    <row r="4859" spans="1:25">
      <c r="A4859" s="426">
        <f>'Page 1 - General Information'!$G$12</f>
        <v>113362403</v>
      </c>
      <c r="B4859" s="426" t="str">
        <f>'Page 1 - General Information'!$G$16</f>
        <v>2562</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c r="A4860" s="426">
        <f>'Page 1 - General Information'!$G$12</f>
        <v>113362403</v>
      </c>
      <c r="B4860" s="426" t="str">
        <f>'Page 1 - General Information'!$G$16</f>
        <v>2562</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c r="A4861" s="426">
        <f>'Page 1 - General Information'!$G$12</f>
        <v>113362403</v>
      </c>
      <c r="B4861" s="426" t="str">
        <f>'Page 1 - General Information'!$G$16</f>
        <v>2562</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c r="A4862" s="426">
        <f>'Page 1 - General Information'!$G$12</f>
        <v>113362403</v>
      </c>
      <c r="B4862" s="426" t="str">
        <f>'Page 1 - General Information'!$G$16</f>
        <v>2562</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c r="A4863" s="426">
        <f>'Page 1 - General Information'!$G$12</f>
        <v>113362403</v>
      </c>
      <c r="B4863" s="426" t="str">
        <f>'Page 1 - General Information'!$G$16</f>
        <v>2562</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c r="A4864" s="426">
        <f>'Page 1 - General Information'!$G$12</f>
        <v>113362403</v>
      </c>
      <c r="B4864" s="426" t="str">
        <f>'Page 1 - General Information'!$G$16</f>
        <v>2562</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c r="A4865" s="426">
        <f>'Page 1 - General Information'!$G$12</f>
        <v>113362403</v>
      </c>
      <c r="B4865" s="426" t="str">
        <f>'Page 1 - General Information'!$G$16</f>
        <v>2562</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c r="A4866" s="426">
        <f>'Page 1 - General Information'!$G$12</f>
        <v>113362403</v>
      </c>
      <c r="B4866" s="426" t="str">
        <f>'Page 1 - General Information'!$G$16</f>
        <v>2562</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c r="A4867" s="426">
        <f>'Page 1 - General Information'!$G$12</f>
        <v>113362403</v>
      </c>
      <c r="B4867" s="426" t="str">
        <f>'Page 1 - General Information'!$G$16</f>
        <v>2562</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c r="A4868" s="426">
        <f>'Page 1 - General Information'!$G$12</f>
        <v>113362403</v>
      </c>
      <c r="B4868" s="426" t="str">
        <f>'Page 1 - General Information'!$G$16</f>
        <v>2562</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c r="A4869" s="426">
        <f>'Page 1 - General Information'!$G$12</f>
        <v>113362403</v>
      </c>
      <c r="B4869" s="426" t="str">
        <f>'Page 1 - General Information'!$G$16</f>
        <v>2562</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c r="A4870" s="426">
        <f>'Page 1 - General Information'!$G$12</f>
        <v>113362403</v>
      </c>
      <c r="B4870" s="426" t="str">
        <f>'Page 1 - General Information'!$G$16</f>
        <v>2562</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c r="A4871" s="426">
        <f>'Page 1 - General Information'!$G$12</f>
        <v>113362403</v>
      </c>
      <c r="B4871" s="426" t="str">
        <f>'Page 1 - General Information'!$G$16</f>
        <v>2562</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c r="A4872" s="426">
        <f>'Page 1 - General Information'!$G$12</f>
        <v>113362403</v>
      </c>
      <c r="B4872" s="426" t="str">
        <f>'Page 1 - General Information'!$G$16</f>
        <v>2562</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0</v>
      </c>
      <c r="Q4872" s="426"/>
      <c r="R4872" s="426"/>
      <c r="S4872" s="426" t="s">
        <v>8896</v>
      </c>
      <c r="T4872" s="426"/>
      <c r="U4872" s="426"/>
      <c r="V4872" s="426"/>
      <c r="W4872" s="426"/>
      <c r="X4872" s="491">
        <v>1</v>
      </c>
      <c r="Y4872" s="491">
        <v>52</v>
      </c>
    </row>
    <row r="4873" spans="1:25">
      <c r="A4873" s="426">
        <f>'Page 1 - General Information'!$G$12</f>
        <v>113362403</v>
      </c>
      <c r="B4873" s="426" t="str">
        <f>'Page 1 - General Information'!$G$16</f>
        <v>2562</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0</v>
      </c>
      <c r="Q4873" s="426"/>
      <c r="R4873" s="426"/>
      <c r="S4873" s="426" t="s">
        <v>8897</v>
      </c>
      <c r="T4873" s="426"/>
      <c r="U4873" s="426"/>
      <c r="V4873" s="426"/>
      <c r="W4873" s="426"/>
      <c r="X4873" s="491">
        <v>3</v>
      </c>
      <c r="Y4873" s="491">
        <v>52</v>
      </c>
    </row>
    <row r="4874" spans="1:25">
      <c r="A4874" s="426">
        <f>'Page 1 - General Information'!$G$12</f>
        <v>113362403</v>
      </c>
      <c r="B4874" s="426" t="str">
        <f>'Page 1 - General Information'!$G$16</f>
        <v>2562</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0</v>
      </c>
      <c r="Q4874" s="426"/>
      <c r="R4874" s="426"/>
      <c r="S4874" s="426" t="s">
        <v>8898</v>
      </c>
      <c r="T4874" s="426"/>
      <c r="U4874" s="426"/>
      <c r="V4874" s="426"/>
      <c r="W4874" s="426"/>
      <c r="X4874" s="491">
        <v>4</v>
      </c>
      <c r="Y4874" s="491">
        <v>52</v>
      </c>
    </row>
    <row r="4875" spans="1:25">
      <c r="A4875" s="426">
        <f>'Page 1 - General Information'!$G$12</f>
        <v>113362403</v>
      </c>
      <c r="B4875" s="426" t="str">
        <f>'Page 1 - General Information'!$G$16</f>
        <v>2562</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0</v>
      </c>
      <c r="Q4875" s="426"/>
      <c r="R4875" s="426"/>
      <c r="S4875" s="426" t="s">
        <v>8899</v>
      </c>
      <c r="T4875" s="426"/>
      <c r="U4875" s="426"/>
      <c r="V4875" s="426"/>
      <c r="W4875" s="426"/>
      <c r="X4875" s="491">
        <v>5</v>
      </c>
      <c r="Y4875" s="491">
        <v>52</v>
      </c>
    </row>
    <row r="4876" spans="1:25">
      <c r="A4876" s="426">
        <f>'Page 1 - General Information'!$G$12</f>
        <v>113362403</v>
      </c>
      <c r="B4876" s="426" t="str">
        <f>'Page 1 - General Information'!$G$16</f>
        <v>2562</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c r="A4877" s="426">
        <f>'Page 1 - General Information'!$G$12</f>
        <v>113362403</v>
      </c>
      <c r="B4877" s="426" t="str">
        <f>'Page 1 - General Information'!$G$16</f>
        <v>2562</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0</v>
      </c>
      <c r="Q4877" s="426"/>
      <c r="R4877" s="426"/>
      <c r="S4877" s="426" t="s">
        <v>8901</v>
      </c>
      <c r="T4877" s="426"/>
      <c r="U4877" s="426"/>
      <c r="V4877" s="426"/>
      <c r="W4877" s="426"/>
      <c r="X4877" s="491">
        <v>7</v>
      </c>
      <c r="Y4877" s="491">
        <v>52</v>
      </c>
    </row>
    <row r="4878" spans="1:25">
      <c r="A4878" s="426">
        <f>'Page 1 - General Information'!$G$12</f>
        <v>113362403</v>
      </c>
      <c r="B4878" s="426" t="str">
        <f>'Page 1 - General Information'!$G$16</f>
        <v>2562</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0</v>
      </c>
      <c r="Q4878" s="426"/>
      <c r="R4878" s="426"/>
      <c r="S4878" s="426" t="s">
        <v>8902</v>
      </c>
      <c r="T4878" s="426"/>
      <c r="U4878" s="426"/>
      <c r="V4878" s="426"/>
      <c r="W4878" s="426"/>
      <c r="X4878" s="491">
        <v>8</v>
      </c>
      <c r="Y4878" s="491">
        <v>52</v>
      </c>
    </row>
    <row r="4879" spans="1:25">
      <c r="A4879" s="426">
        <f>'Page 1 - General Information'!$G$12</f>
        <v>113362403</v>
      </c>
      <c r="B4879" s="426" t="str">
        <f>'Page 1 - General Information'!$G$16</f>
        <v>2562</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c r="A4880" s="426">
        <f>'Page 1 - General Information'!$G$12</f>
        <v>113362403</v>
      </c>
      <c r="B4880" s="426" t="str">
        <f>'Page 1 - General Information'!$G$16</f>
        <v>2562</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0</v>
      </c>
      <c r="Q4880" s="426"/>
      <c r="R4880" s="426"/>
      <c r="S4880" s="426" t="s">
        <v>8904</v>
      </c>
      <c r="T4880" s="426"/>
      <c r="U4880" s="426"/>
      <c r="V4880" s="426"/>
      <c r="W4880" s="426"/>
      <c r="X4880" s="491">
        <v>10</v>
      </c>
      <c r="Y4880" s="491">
        <v>52</v>
      </c>
    </row>
    <row r="4881" spans="1:25">
      <c r="A4881" s="426">
        <f>'Page 1 - General Information'!$G$12</f>
        <v>113362403</v>
      </c>
      <c r="B4881" s="426" t="str">
        <f>'Page 1 - General Information'!$G$16</f>
        <v>2562</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c r="A4882" s="426">
        <f>'Page 1 - General Information'!$G$12</f>
        <v>113362403</v>
      </c>
      <c r="B4882" s="426" t="str">
        <f>'Page 1 - General Information'!$G$16</f>
        <v>2562</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c r="A4883" s="426">
        <f>'Page 1 - General Information'!$G$12</f>
        <v>113362403</v>
      </c>
      <c r="B4883" s="426" t="str">
        <f>'Page 1 - General Information'!$G$16</f>
        <v>2562</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0</v>
      </c>
      <c r="Q4883" s="426"/>
      <c r="R4883" s="426"/>
      <c r="S4883" s="426" t="s">
        <v>8907</v>
      </c>
      <c r="T4883" s="426"/>
      <c r="U4883" s="426"/>
      <c r="V4883" s="426"/>
      <c r="W4883" s="426"/>
      <c r="X4883" s="491">
        <v>1</v>
      </c>
      <c r="Y4883" s="491">
        <v>53</v>
      </c>
    </row>
    <row r="4884" spans="1:25">
      <c r="A4884" s="426">
        <f>'Page 1 - General Information'!$G$12</f>
        <v>113362403</v>
      </c>
      <c r="B4884" s="426" t="str">
        <f>'Page 1 - General Information'!$G$16</f>
        <v>2562</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0</v>
      </c>
      <c r="Q4884" s="426"/>
      <c r="R4884" s="426"/>
      <c r="S4884" s="426" t="s">
        <v>8908</v>
      </c>
      <c r="T4884" s="426"/>
      <c r="U4884" s="426"/>
      <c r="V4884" s="426"/>
      <c r="W4884" s="426"/>
      <c r="X4884" s="491">
        <v>3</v>
      </c>
      <c r="Y4884" s="491">
        <v>53</v>
      </c>
    </row>
    <row r="4885" spans="1:25">
      <c r="A4885" s="426">
        <f>'Page 1 - General Information'!$G$12</f>
        <v>113362403</v>
      </c>
      <c r="B4885" s="426" t="str">
        <f>'Page 1 - General Information'!$G$16</f>
        <v>2562</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c r="A4886" s="426">
        <f>'Page 1 - General Information'!$G$12</f>
        <v>113362403</v>
      </c>
      <c r="B4886" s="426" t="str">
        <f>'Page 1 - General Information'!$G$16</f>
        <v>2562</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0</v>
      </c>
      <c r="Q4886" s="426"/>
      <c r="R4886" s="426"/>
      <c r="S4886" s="426" t="s">
        <v>8910</v>
      </c>
      <c r="T4886" s="426"/>
      <c r="U4886" s="426"/>
      <c r="V4886" s="426"/>
      <c r="W4886" s="426"/>
      <c r="X4886" s="491">
        <v>5</v>
      </c>
      <c r="Y4886" s="491">
        <v>53</v>
      </c>
    </row>
    <row r="4887" spans="1:25">
      <c r="A4887" s="426">
        <f>'Page 1 - General Information'!$G$12</f>
        <v>113362403</v>
      </c>
      <c r="B4887" s="426" t="str">
        <f>'Page 1 - General Information'!$G$16</f>
        <v>2562</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c r="A4888" s="426">
        <f>'Page 1 - General Information'!$G$12</f>
        <v>113362403</v>
      </c>
      <c r="B4888" s="426" t="str">
        <f>'Page 1 - General Information'!$G$16</f>
        <v>2562</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0</v>
      </c>
      <c r="Q4888" s="426"/>
      <c r="R4888" s="426"/>
      <c r="S4888" s="426" t="s">
        <v>8912</v>
      </c>
      <c r="T4888" s="426"/>
      <c r="U4888" s="426"/>
      <c r="V4888" s="426"/>
      <c r="W4888" s="426"/>
      <c r="X4888" s="491">
        <v>7</v>
      </c>
      <c r="Y4888" s="491">
        <v>53</v>
      </c>
    </row>
    <row r="4889" spans="1:25">
      <c r="A4889" s="426">
        <f>'Page 1 - General Information'!$G$12</f>
        <v>113362403</v>
      </c>
      <c r="B4889" s="426" t="str">
        <f>'Page 1 - General Information'!$G$16</f>
        <v>2562</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0</v>
      </c>
      <c r="Q4889" s="426"/>
      <c r="R4889" s="426"/>
      <c r="S4889" s="426" t="s">
        <v>8913</v>
      </c>
      <c r="T4889" s="426"/>
      <c r="U4889" s="426"/>
      <c r="V4889" s="426"/>
      <c r="W4889" s="426"/>
      <c r="X4889" s="491">
        <v>8</v>
      </c>
      <c r="Y4889" s="491">
        <v>53</v>
      </c>
    </row>
    <row r="4890" spans="1:25">
      <c r="A4890" s="426">
        <f>'Page 1 - General Information'!$G$12</f>
        <v>113362403</v>
      </c>
      <c r="B4890" s="426" t="str">
        <f>'Page 1 - General Information'!$G$16</f>
        <v>2562</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c r="A4891" s="426">
        <f>'Page 1 - General Information'!$G$12</f>
        <v>113362403</v>
      </c>
      <c r="B4891" s="426" t="str">
        <f>'Page 1 - General Information'!$G$16</f>
        <v>2562</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0</v>
      </c>
      <c r="Q4891" s="426"/>
      <c r="R4891" s="426"/>
      <c r="S4891" s="426" t="s">
        <v>8915</v>
      </c>
      <c r="T4891" s="426"/>
      <c r="U4891" s="426"/>
      <c r="V4891" s="426"/>
      <c r="W4891" s="426"/>
      <c r="X4891" s="491">
        <v>10</v>
      </c>
      <c r="Y4891" s="491">
        <v>53</v>
      </c>
    </row>
    <row r="4892" spans="1:25">
      <c r="A4892" s="426">
        <f>'Page 1 - General Information'!$G$12</f>
        <v>113362403</v>
      </c>
      <c r="B4892" s="426" t="str">
        <f>'Page 1 - General Information'!$G$16</f>
        <v>2562</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c r="A4893" s="426">
        <f>'Page 1 - General Information'!$G$12</f>
        <v>113362403</v>
      </c>
      <c r="B4893" s="426" t="str">
        <f>'Page 1 - General Information'!$G$16</f>
        <v>2562</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c r="A4894" s="426">
        <f>'Page 1 - General Information'!$G$12</f>
        <v>113362403</v>
      </c>
      <c r="B4894" s="426" t="str">
        <f>'Page 1 - General Information'!$G$16</f>
        <v>2562</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c r="A4895" s="426">
        <f>'Page 1 - General Information'!$G$12</f>
        <v>113362403</v>
      </c>
      <c r="B4895" s="426" t="str">
        <f>'Page 1 - General Information'!$G$16</f>
        <v>2562</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c r="A4896" s="426">
        <f>'Page 1 - General Information'!$G$12</f>
        <v>113362403</v>
      </c>
      <c r="B4896" s="426" t="str">
        <f>'Page 1 - General Information'!$G$16</f>
        <v>2562</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c r="A4897" s="426">
        <f>'Page 1 - General Information'!$G$12</f>
        <v>113362403</v>
      </c>
      <c r="B4897" s="426" t="str">
        <f>'Page 1 - General Information'!$G$16</f>
        <v>2562</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c r="A4898" s="426">
        <f>'Page 1 - General Information'!$G$12</f>
        <v>113362403</v>
      </c>
      <c r="B4898" s="426" t="str">
        <f>'Page 1 - General Information'!$G$16</f>
        <v>2562</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c r="A4899" s="426">
        <f>'Page 1 - General Information'!$G$12</f>
        <v>113362403</v>
      </c>
      <c r="B4899" s="426" t="str">
        <f>'Page 1 - General Information'!$G$16</f>
        <v>2562</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c r="A4900" s="426">
        <f>'Page 1 - General Information'!$G$12</f>
        <v>113362403</v>
      </c>
      <c r="B4900" s="426" t="str">
        <f>'Page 1 - General Information'!$G$16</f>
        <v>2562</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c r="A4901" s="426">
        <f>'Page 1 - General Information'!$G$12</f>
        <v>113362403</v>
      </c>
      <c r="B4901" s="426" t="str">
        <f>'Page 1 - General Information'!$G$16</f>
        <v>2562</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c r="A4902" s="426">
        <f>'Page 1 - General Information'!$G$12</f>
        <v>113362403</v>
      </c>
      <c r="B4902" s="426" t="str">
        <f>'Page 1 - General Information'!$G$16</f>
        <v>2562</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c r="A4903" s="426">
        <f>'Page 1 - General Information'!$G$12</f>
        <v>113362403</v>
      </c>
      <c r="B4903" s="426" t="str">
        <f>'Page 1 - General Information'!$G$16</f>
        <v>2562</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c r="A4904" s="426">
        <f>'Page 1 - General Information'!$G$12</f>
        <v>113362403</v>
      </c>
      <c r="B4904" s="426" t="str">
        <f>'Page 1 - General Information'!$G$16</f>
        <v>2562</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c r="A4905" s="426">
        <f>'Page 1 - General Information'!$G$12</f>
        <v>113362403</v>
      </c>
      <c r="B4905" s="426" t="str">
        <f>'Page 1 - General Information'!$G$16</f>
        <v>2562</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0</v>
      </c>
      <c r="Q4905" s="426"/>
      <c r="R4905" s="426"/>
      <c r="S4905" s="426" t="s">
        <v>8929</v>
      </c>
      <c r="T4905" s="426"/>
      <c r="U4905" s="426"/>
      <c r="V4905" s="426"/>
      <c r="W4905" s="426"/>
      <c r="X4905" s="491">
        <v>1</v>
      </c>
      <c r="Y4905" s="491">
        <v>55</v>
      </c>
    </row>
    <row r="4906" spans="1:25">
      <c r="A4906" s="426">
        <f>'Page 1 - General Information'!$G$12</f>
        <v>113362403</v>
      </c>
      <c r="B4906" s="426" t="str">
        <f>'Page 1 - General Information'!$G$16</f>
        <v>2562</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0</v>
      </c>
      <c r="Q4906" s="426"/>
      <c r="R4906" s="426"/>
      <c r="S4906" s="426" t="s">
        <v>8930</v>
      </c>
      <c r="T4906" s="426"/>
      <c r="U4906" s="426"/>
      <c r="V4906" s="426"/>
      <c r="W4906" s="426"/>
      <c r="X4906" s="491">
        <v>3</v>
      </c>
      <c r="Y4906" s="491">
        <v>55</v>
      </c>
    </row>
    <row r="4907" spans="1:25">
      <c r="A4907" s="426">
        <f>'Page 1 - General Information'!$G$12</f>
        <v>113362403</v>
      </c>
      <c r="B4907" s="426" t="str">
        <f>'Page 1 - General Information'!$G$16</f>
        <v>2562</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0</v>
      </c>
      <c r="Q4907" s="426"/>
      <c r="R4907" s="426"/>
      <c r="S4907" s="426" t="s">
        <v>8931</v>
      </c>
      <c r="T4907" s="426"/>
      <c r="U4907" s="426"/>
      <c r="V4907" s="426"/>
      <c r="W4907" s="426"/>
      <c r="X4907" s="491">
        <v>4</v>
      </c>
      <c r="Y4907" s="491">
        <v>55</v>
      </c>
    </row>
    <row r="4908" spans="1:25">
      <c r="A4908" s="426">
        <f>'Page 1 - General Information'!$G$12</f>
        <v>113362403</v>
      </c>
      <c r="B4908" s="426" t="str">
        <f>'Page 1 - General Information'!$G$16</f>
        <v>2562</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c r="A4909" s="426">
        <f>'Page 1 - General Information'!$G$12</f>
        <v>113362403</v>
      </c>
      <c r="B4909" s="426" t="str">
        <f>'Page 1 - General Information'!$G$16</f>
        <v>2562</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c r="A4910" s="426">
        <f>'Page 1 - General Information'!$G$12</f>
        <v>113362403</v>
      </c>
      <c r="B4910" s="426" t="str">
        <f>'Page 1 - General Information'!$G$16</f>
        <v>2562</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c r="A4911" s="426">
        <f>'Page 1 - General Information'!$G$12</f>
        <v>113362403</v>
      </c>
      <c r="B4911" s="426" t="str">
        <f>'Page 1 - General Information'!$G$16</f>
        <v>2562</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c r="A4912" s="426">
        <f>'Page 1 - General Information'!$G$12</f>
        <v>113362403</v>
      </c>
      <c r="B4912" s="426" t="str">
        <f>'Page 1 - General Information'!$G$16</f>
        <v>2562</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c r="A4913" s="426">
        <f>'Page 1 - General Information'!$G$12</f>
        <v>113362403</v>
      </c>
      <c r="B4913" s="426" t="str">
        <f>'Page 1 - General Information'!$G$16</f>
        <v>2562</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0</v>
      </c>
      <c r="Q4913" s="426"/>
      <c r="R4913" s="426"/>
      <c r="S4913" s="426" t="s">
        <v>8937</v>
      </c>
      <c r="T4913" s="426"/>
      <c r="U4913" s="426"/>
      <c r="V4913" s="426"/>
      <c r="W4913" s="426"/>
      <c r="X4913" s="491">
        <v>10</v>
      </c>
      <c r="Y4913" s="491">
        <v>55</v>
      </c>
    </row>
    <row r="4914" spans="1:25">
      <c r="A4914" s="426">
        <f>'Page 1 - General Information'!$G$12</f>
        <v>113362403</v>
      </c>
      <c r="B4914" s="426" t="str">
        <f>'Page 1 - General Information'!$G$16</f>
        <v>2562</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c r="A4915" s="426">
        <f>'Page 1 - General Information'!$G$12</f>
        <v>113362403</v>
      </c>
      <c r="B4915" s="426" t="str">
        <f>'Page 1 - General Information'!$G$16</f>
        <v>2562</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c r="A4916" s="426">
        <f>'Page 1 - General Information'!$G$12</f>
        <v>113362403</v>
      </c>
      <c r="B4916" s="426" t="str">
        <f>'Page 1 - General Information'!$G$16</f>
        <v>2562</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0</v>
      </c>
      <c r="Q4916" s="426"/>
      <c r="R4916" s="426"/>
      <c r="S4916" s="426" t="s">
        <v>8940</v>
      </c>
      <c r="T4916" s="426"/>
      <c r="U4916" s="426"/>
      <c r="V4916" s="426"/>
      <c r="W4916" s="426"/>
      <c r="X4916" s="491">
        <v>1</v>
      </c>
      <c r="Y4916" s="491">
        <v>56</v>
      </c>
    </row>
    <row r="4917" spans="1:25">
      <c r="A4917" s="426">
        <f>'Page 1 - General Information'!$G$12</f>
        <v>113362403</v>
      </c>
      <c r="B4917" s="426" t="str">
        <f>'Page 1 - General Information'!$G$16</f>
        <v>2562</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c r="A4918" s="426">
        <f>'Page 1 - General Information'!$G$12</f>
        <v>113362403</v>
      </c>
      <c r="B4918" s="426" t="str">
        <f>'Page 1 - General Information'!$G$16</f>
        <v>2562</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c r="A4919" s="426">
        <f>'Page 1 - General Information'!$G$12</f>
        <v>113362403</v>
      </c>
      <c r="B4919" s="426" t="str">
        <f>'Page 1 - General Information'!$G$16</f>
        <v>2562</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c r="A4920" s="426">
        <f>'Page 1 - General Information'!$G$12</f>
        <v>113362403</v>
      </c>
      <c r="B4920" s="426" t="str">
        <f>'Page 1 - General Information'!$G$16</f>
        <v>2562</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c r="A4921" s="426">
        <f>'Page 1 - General Information'!$G$12</f>
        <v>113362403</v>
      </c>
      <c r="B4921" s="426" t="str">
        <f>'Page 1 - General Information'!$G$16</f>
        <v>2562</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c r="A4922" s="426">
        <f>'Page 1 - General Information'!$G$12</f>
        <v>113362403</v>
      </c>
      <c r="B4922" s="426" t="str">
        <f>'Page 1 - General Information'!$G$16</f>
        <v>2562</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c r="A4923" s="426">
        <f>'Page 1 - General Information'!$G$12</f>
        <v>113362403</v>
      </c>
      <c r="B4923" s="426" t="str">
        <f>'Page 1 - General Information'!$G$16</f>
        <v>2562</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c r="A4924" s="426">
        <f>'Page 1 - General Information'!$G$12</f>
        <v>113362403</v>
      </c>
      <c r="B4924" s="426" t="str">
        <f>'Page 1 - General Information'!$G$16</f>
        <v>2562</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0</v>
      </c>
      <c r="Q4924" s="426"/>
      <c r="R4924" s="426"/>
      <c r="S4924" s="426" t="s">
        <v>8948</v>
      </c>
      <c r="T4924" s="426"/>
      <c r="U4924" s="426"/>
      <c r="V4924" s="426"/>
      <c r="W4924" s="426"/>
      <c r="X4924" s="491">
        <v>10</v>
      </c>
      <c r="Y4924" s="491">
        <v>56</v>
      </c>
    </row>
    <row r="4925" spans="1:25">
      <c r="A4925" s="426">
        <f>'Page 1 - General Information'!$G$12</f>
        <v>113362403</v>
      </c>
      <c r="B4925" s="426" t="str">
        <f>'Page 1 - General Information'!$G$16</f>
        <v>2562</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c r="A4926" s="426">
        <f>'Page 1 - General Information'!$G$12</f>
        <v>113362403</v>
      </c>
      <c r="B4926" s="426" t="str">
        <f>'Page 1 - General Information'!$G$16</f>
        <v>2562</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c r="A4927" s="426">
        <f>'Page 1 - General Information'!$G$12</f>
        <v>113362403</v>
      </c>
      <c r="B4927" s="426" t="str">
        <f>'Page 1 - General Information'!$G$16</f>
        <v>2562</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0</v>
      </c>
      <c r="Q4927" s="426"/>
      <c r="R4927" s="426"/>
      <c r="S4927" s="426" t="s">
        <v>8951</v>
      </c>
      <c r="T4927" s="426"/>
      <c r="U4927" s="426"/>
      <c r="V4927" s="426"/>
      <c r="W4927" s="426"/>
      <c r="X4927" s="491">
        <v>1</v>
      </c>
      <c r="Y4927" s="491">
        <v>57</v>
      </c>
    </row>
    <row r="4928" spans="1:25">
      <c r="A4928" s="426">
        <f>'Page 1 - General Information'!$G$12</f>
        <v>113362403</v>
      </c>
      <c r="B4928" s="426" t="str">
        <f>'Page 1 - General Information'!$G$16</f>
        <v>2562</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0</v>
      </c>
      <c r="Q4928" s="426"/>
      <c r="R4928" s="426"/>
      <c r="S4928" s="426" t="s">
        <v>8952</v>
      </c>
      <c r="T4928" s="426"/>
      <c r="U4928" s="426"/>
      <c r="V4928" s="426"/>
      <c r="W4928" s="426"/>
      <c r="X4928" s="491">
        <v>3</v>
      </c>
      <c r="Y4928" s="491">
        <v>57</v>
      </c>
    </row>
    <row r="4929" spans="1:25">
      <c r="A4929" s="426">
        <f>'Page 1 - General Information'!$G$12</f>
        <v>113362403</v>
      </c>
      <c r="B4929" s="426" t="str">
        <f>'Page 1 - General Information'!$G$16</f>
        <v>2562</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0</v>
      </c>
      <c r="Q4929" s="426"/>
      <c r="R4929" s="426"/>
      <c r="S4929" s="426" t="s">
        <v>8953</v>
      </c>
      <c r="T4929" s="426"/>
      <c r="U4929" s="426"/>
      <c r="V4929" s="426"/>
      <c r="W4929" s="426"/>
      <c r="X4929" s="491">
        <v>4</v>
      </c>
      <c r="Y4929" s="491">
        <v>57</v>
      </c>
    </row>
    <row r="4930" spans="1:25">
      <c r="A4930" s="426">
        <f>'Page 1 - General Information'!$G$12</f>
        <v>113362403</v>
      </c>
      <c r="B4930" s="426" t="str">
        <f>'Page 1 - General Information'!$G$16</f>
        <v>2562</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0</v>
      </c>
      <c r="Q4930" s="426"/>
      <c r="R4930" s="426"/>
      <c r="S4930" s="426" t="s">
        <v>8954</v>
      </c>
      <c r="T4930" s="426"/>
      <c r="U4930" s="426"/>
      <c r="V4930" s="426"/>
      <c r="W4930" s="426"/>
      <c r="X4930" s="491">
        <v>5</v>
      </c>
      <c r="Y4930" s="491">
        <v>57</v>
      </c>
    </row>
    <row r="4931" spans="1:25">
      <c r="A4931" s="426">
        <f>'Page 1 - General Information'!$G$12</f>
        <v>113362403</v>
      </c>
      <c r="B4931" s="426" t="str">
        <f>'Page 1 - General Information'!$G$16</f>
        <v>2562</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c r="A4932" s="426">
        <f>'Page 1 - General Information'!$G$12</f>
        <v>113362403</v>
      </c>
      <c r="B4932" s="426" t="str">
        <f>'Page 1 - General Information'!$G$16</f>
        <v>2562</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0</v>
      </c>
      <c r="Q4932" s="426"/>
      <c r="R4932" s="426"/>
      <c r="S4932" s="426" t="s">
        <v>8956</v>
      </c>
      <c r="T4932" s="426"/>
      <c r="U4932" s="426"/>
      <c r="V4932" s="426"/>
      <c r="W4932" s="426"/>
      <c r="X4932" s="491">
        <v>7</v>
      </c>
      <c r="Y4932" s="491">
        <v>57</v>
      </c>
    </row>
    <row r="4933" spans="1:25">
      <c r="A4933" s="426">
        <f>'Page 1 - General Information'!$G$12</f>
        <v>113362403</v>
      </c>
      <c r="B4933" s="426" t="str">
        <f>'Page 1 - General Information'!$G$16</f>
        <v>2562</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0</v>
      </c>
      <c r="Q4933" s="426"/>
      <c r="R4933" s="426"/>
      <c r="S4933" s="426" t="s">
        <v>8957</v>
      </c>
      <c r="T4933" s="426"/>
      <c r="U4933" s="426"/>
      <c r="V4933" s="426"/>
      <c r="W4933" s="426"/>
      <c r="X4933" s="491">
        <v>8</v>
      </c>
      <c r="Y4933" s="491">
        <v>57</v>
      </c>
    </row>
    <row r="4934" spans="1:25">
      <c r="A4934" s="426">
        <f>'Page 1 - General Information'!$G$12</f>
        <v>113362403</v>
      </c>
      <c r="B4934" s="426" t="str">
        <f>'Page 1 - General Information'!$G$16</f>
        <v>2562</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c r="A4935" s="426">
        <f>'Page 1 - General Information'!$G$12</f>
        <v>113362403</v>
      </c>
      <c r="B4935" s="426" t="str">
        <f>'Page 1 - General Information'!$G$16</f>
        <v>2562</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0</v>
      </c>
      <c r="Q4935" s="426"/>
      <c r="R4935" s="426"/>
      <c r="S4935" s="426" t="s">
        <v>8959</v>
      </c>
      <c r="T4935" s="426"/>
      <c r="U4935" s="426"/>
      <c r="V4935" s="426"/>
      <c r="W4935" s="426"/>
      <c r="X4935" s="491">
        <v>10</v>
      </c>
      <c r="Y4935" s="491">
        <v>57</v>
      </c>
    </row>
    <row r="4936" spans="1:25">
      <c r="A4936" s="426">
        <f>'Page 1 - General Information'!$G$12</f>
        <v>113362403</v>
      </c>
      <c r="B4936" s="426" t="str">
        <f>'Page 1 - General Information'!$G$16</f>
        <v>2562</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c r="A4937" s="426">
        <f>'Page 1 - General Information'!$G$12</f>
        <v>113362403</v>
      </c>
      <c r="B4937" s="426" t="str">
        <f>'Page 1 - General Information'!$G$16</f>
        <v>2562</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c r="A4938" s="426">
        <f>'Page 1 - General Information'!$G$12</f>
        <v>113362403</v>
      </c>
      <c r="B4938" s="426" t="str">
        <f>'Page 1 - General Information'!$G$16</f>
        <v>2562</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c r="A4939" s="426">
        <f>'Page 1 - General Information'!$G$12</f>
        <v>113362403</v>
      </c>
      <c r="B4939" s="426" t="str">
        <f>'Page 1 - General Information'!$G$16</f>
        <v>2562</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c r="A4940" s="426">
        <f>'Page 1 - General Information'!$G$12</f>
        <v>113362403</v>
      </c>
      <c r="B4940" s="426" t="str">
        <f>'Page 1 - General Information'!$G$16</f>
        <v>2562</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c r="A4941" s="426">
        <f>'Page 1 - General Information'!$G$12</f>
        <v>113362403</v>
      </c>
      <c r="B4941" s="426" t="str">
        <f>'Page 1 - General Information'!$G$16</f>
        <v>2562</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c r="A4942" s="426">
        <f>'Page 1 - General Information'!$G$12</f>
        <v>113362403</v>
      </c>
      <c r="B4942" s="426" t="str">
        <f>'Page 1 - General Information'!$G$16</f>
        <v>2562</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c r="A4943" s="426">
        <f>'Page 1 - General Information'!$G$12</f>
        <v>113362403</v>
      </c>
      <c r="B4943" s="426" t="str">
        <f>'Page 1 - General Information'!$G$16</f>
        <v>2562</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c r="A4944" s="426">
        <f>'Page 1 - General Information'!$G$12</f>
        <v>113362403</v>
      </c>
      <c r="B4944" s="426" t="str">
        <f>'Page 1 - General Information'!$G$16</f>
        <v>2562</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c r="A4945" s="426">
        <f>'Page 1 - General Information'!$G$12</f>
        <v>113362403</v>
      </c>
      <c r="B4945" s="426" t="str">
        <f>'Page 1 - General Information'!$G$16</f>
        <v>2562</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c r="A4946" s="426">
        <f>'Page 1 - General Information'!$G$12</f>
        <v>113362403</v>
      </c>
      <c r="B4946" s="426" t="str">
        <f>'Page 1 - General Information'!$G$16</f>
        <v>2562</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c r="A4947" s="426">
        <f>'Page 1 - General Information'!$G$12</f>
        <v>113362403</v>
      </c>
      <c r="B4947" s="426" t="str">
        <f>'Page 1 - General Information'!$G$16</f>
        <v>2562</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c r="A4948" s="426">
        <f>'Page 1 - General Information'!$G$12</f>
        <v>113362403</v>
      </c>
      <c r="B4948" s="426" t="str">
        <f>'Page 1 - General Information'!$G$16</f>
        <v>2562</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c r="A4949" s="426">
        <f>'Page 1 - General Information'!$G$12</f>
        <v>113362403</v>
      </c>
      <c r="B4949" s="426" t="str">
        <f>'Page 1 - General Information'!$G$16</f>
        <v>2562</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c r="A4950" s="426">
        <f>'Page 1 - General Information'!$G$12</f>
        <v>113362403</v>
      </c>
      <c r="B4950" s="426" t="str">
        <f>'Page 1 - General Information'!$G$16</f>
        <v>2562</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c r="A4951" s="426">
        <f>'Page 1 - General Information'!$G$12</f>
        <v>113362403</v>
      </c>
      <c r="B4951" s="426" t="str">
        <f>'Page 1 - General Information'!$G$16</f>
        <v>2562</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c r="A4952" s="426">
        <f>'Page 1 - General Information'!$G$12</f>
        <v>113362403</v>
      </c>
      <c r="B4952" s="426" t="str">
        <f>'Page 1 - General Information'!$G$16</f>
        <v>2562</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c r="A4953" s="426">
        <f>'Page 1 - General Information'!$G$12</f>
        <v>113362403</v>
      </c>
      <c r="B4953" s="426" t="str">
        <f>'Page 1 - General Information'!$G$16</f>
        <v>2562</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c r="A4954" s="426">
        <f>'Page 1 - General Information'!$G$12</f>
        <v>113362403</v>
      </c>
      <c r="B4954" s="426" t="str">
        <f>'Page 1 - General Information'!$G$16</f>
        <v>2562</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c r="A4955" s="426">
        <f>'Page 1 - General Information'!$G$12</f>
        <v>113362403</v>
      </c>
      <c r="B4955" s="426" t="str">
        <f>'Page 1 - General Information'!$G$16</f>
        <v>2562</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c r="A4956" s="426">
        <f>'Page 1 - General Information'!$G$12</f>
        <v>113362403</v>
      </c>
      <c r="B4956" s="426" t="str">
        <f>'Page 1 - General Information'!$G$16</f>
        <v>2562</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c r="A4957" s="426">
        <f>'Page 1 - General Information'!$G$12</f>
        <v>113362403</v>
      </c>
      <c r="B4957" s="426" t="str">
        <f>'Page 1 - General Information'!$G$16</f>
        <v>2562</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c r="A4958" s="426">
        <f>'Page 1 - General Information'!$G$12</f>
        <v>113362403</v>
      </c>
      <c r="B4958" s="426" t="str">
        <f>'Page 1 - General Information'!$G$16</f>
        <v>2562</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c r="A4959" s="426">
        <f>'Page 1 - General Information'!$G$12</f>
        <v>113362403</v>
      </c>
      <c r="B4959" s="426" t="str">
        <f>'Page 1 - General Information'!$G$16</f>
        <v>2562</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c r="A4960" s="426">
        <f>'Page 1 - General Information'!$G$12</f>
        <v>113362403</v>
      </c>
      <c r="B4960" s="426" t="str">
        <f>'Page 1 - General Information'!$G$16</f>
        <v>2562</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c r="A4961" s="426">
        <f>'Page 1 - General Information'!$G$12</f>
        <v>113362403</v>
      </c>
      <c r="B4961" s="426" t="str">
        <f>'Page 1 - General Information'!$G$16</f>
        <v>2562</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c r="A4962" s="426">
        <f>'Page 1 - General Information'!$G$12</f>
        <v>113362403</v>
      </c>
      <c r="B4962" s="426" t="str">
        <f>'Page 1 - General Information'!$G$16</f>
        <v>2562</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c r="A4963" s="426">
        <f>'Page 1 - General Information'!$G$12</f>
        <v>113362403</v>
      </c>
      <c r="B4963" s="426" t="str">
        <f>'Page 1 - General Information'!$G$16</f>
        <v>2562</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c r="A4964" s="426">
        <f>'Page 1 - General Information'!$G$12</f>
        <v>113362403</v>
      </c>
      <c r="B4964" s="426" t="str">
        <f>'Page 1 - General Information'!$G$16</f>
        <v>2562</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c r="A4965" s="426">
        <f>'Page 1 - General Information'!$G$12</f>
        <v>113362403</v>
      </c>
      <c r="B4965" s="426" t="str">
        <f>'Page 1 - General Information'!$G$16</f>
        <v>2562</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c r="A4966" s="426">
        <f>'Page 1 - General Information'!$G$12</f>
        <v>113362403</v>
      </c>
      <c r="B4966" s="426" t="str">
        <f>'Page 1 - General Information'!$G$16</f>
        <v>2562</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c r="A4967" s="426">
        <f>'Page 1 - General Information'!$G$12</f>
        <v>113362403</v>
      </c>
      <c r="B4967" s="426" t="str">
        <f>'Page 1 - General Information'!$G$16</f>
        <v>2562</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c r="A4968" s="426">
        <f>'Page 1 - General Information'!$G$12</f>
        <v>113362403</v>
      </c>
      <c r="B4968" s="426" t="str">
        <f>'Page 1 - General Information'!$G$16</f>
        <v>2562</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c r="A4969" s="426">
        <f>'Page 1 - General Information'!$G$12</f>
        <v>113362403</v>
      </c>
      <c r="B4969" s="426" t="str">
        <f>'Page 1 - General Information'!$G$16</f>
        <v>2562</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c r="A4970" s="426">
        <f>'Page 1 - General Information'!$G$12</f>
        <v>113362403</v>
      </c>
      <c r="B4970" s="426" t="str">
        <f>'Page 1 - General Information'!$G$16</f>
        <v>2562</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c r="A4971" s="426">
        <f>'Page 1 - General Information'!$G$12</f>
        <v>113362403</v>
      </c>
      <c r="B4971" s="426" t="str">
        <f>'Page 1 - General Information'!$G$16</f>
        <v>2562</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0</v>
      </c>
      <c r="Q4971" s="426"/>
      <c r="R4971" s="426"/>
      <c r="S4971" s="426" t="s">
        <v>8995</v>
      </c>
      <c r="T4971" s="426"/>
      <c r="U4971" s="426"/>
      <c r="V4971" s="426"/>
      <c r="W4971" s="426"/>
      <c r="X4971" s="491">
        <v>1</v>
      </c>
      <c r="Y4971" s="491">
        <v>61</v>
      </c>
    </row>
    <row r="4972" spans="1:25">
      <c r="A4972" s="426">
        <f>'Page 1 - General Information'!$G$12</f>
        <v>113362403</v>
      </c>
      <c r="B4972" s="426" t="str">
        <f>'Page 1 - General Information'!$G$16</f>
        <v>2562</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0</v>
      </c>
      <c r="Q4972" s="426"/>
      <c r="R4972" s="426"/>
      <c r="S4972" s="426" t="s">
        <v>8996</v>
      </c>
      <c r="T4972" s="426"/>
      <c r="U4972" s="426"/>
      <c r="V4972" s="426"/>
      <c r="W4972" s="426"/>
      <c r="X4972" s="491">
        <v>3</v>
      </c>
      <c r="Y4972" s="491">
        <v>61</v>
      </c>
    </row>
    <row r="4973" spans="1:25">
      <c r="A4973" s="426">
        <f>'Page 1 - General Information'!$G$12</f>
        <v>113362403</v>
      </c>
      <c r="B4973" s="426" t="str">
        <f>'Page 1 - General Information'!$G$16</f>
        <v>2562</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0</v>
      </c>
      <c r="Q4973" s="426"/>
      <c r="R4973" s="426"/>
      <c r="S4973" s="426" t="s">
        <v>8997</v>
      </c>
      <c r="T4973" s="426"/>
      <c r="U4973" s="426"/>
      <c r="V4973" s="426"/>
      <c r="W4973" s="426"/>
      <c r="X4973" s="491">
        <v>4</v>
      </c>
      <c r="Y4973" s="491">
        <v>61</v>
      </c>
    </row>
    <row r="4974" spans="1:25">
      <c r="A4974" s="426">
        <f>'Page 1 - General Information'!$G$12</f>
        <v>113362403</v>
      </c>
      <c r="B4974" s="426" t="str">
        <f>'Page 1 - General Information'!$G$16</f>
        <v>2562</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0</v>
      </c>
      <c r="Q4974" s="426"/>
      <c r="R4974" s="426"/>
      <c r="S4974" s="426" t="s">
        <v>8998</v>
      </c>
      <c r="T4974" s="426"/>
      <c r="U4974" s="426"/>
      <c r="V4974" s="426"/>
      <c r="W4974" s="426"/>
      <c r="X4974" s="491">
        <v>5</v>
      </c>
      <c r="Y4974" s="491">
        <v>61</v>
      </c>
    </row>
    <row r="4975" spans="1:25">
      <c r="A4975" s="426">
        <f>'Page 1 - General Information'!$G$12</f>
        <v>113362403</v>
      </c>
      <c r="B4975" s="426" t="str">
        <f>'Page 1 - General Information'!$G$16</f>
        <v>2562</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c r="A4976" s="426">
        <f>'Page 1 - General Information'!$G$12</f>
        <v>113362403</v>
      </c>
      <c r="B4976" s="426" t="str">
        <f>'Page 1 - General Information'!$G$16</f>
        <v>2562</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0</v>
      </c>
      <c r="Q4976" s="426"/>
      <c r="R4976" s="426"/>
      <c r="S4976" s="426" t="s">
        <v>9000</v>
      </c>
      <c r="T4976" s="426"/>
      <c r="U4976" s="426"/>
      <c r="V4976" s="426"/>
      <c r="W4976" s="426"/>
      <c r="X4976" s="491">
        <v>7</v>
      </c>
      <c r="Y4976" s="491">
        <v>61</v>
      </c>
    </row>
    <row r="4977" spans="1:25">
      <c r="A4977" s="426">
        <f>'Page 1 - General Information'!$G$12</f>
        <v>113362403</v>
      </c>
      <c r="B4977" s="426" t="str">
        <f>'Page 1 - General Information'!$G$16</f>
        <v>2562</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0</v>
      </c>
      <c r="Q4977" s="426"/>
      <c r="R4977" s="426"/>
      <c r="S4977" s="426" t="s">
        <v>9001</v>
      </c>
      <c r="T4977" s="426"/>
      <c r="U4977" s="426"/>
      <c r="V4977" s="426"/>
      <c r="W4977" s="426"/>
      <c r="X4977" s="491">
        <v>8</v>
      </c>
      <c r="Y4977" s="491">
        <v>61</v>
      </c>
    </row>
    <row r="4978" spans="1:25">
      <c r="A4978" s="426">
        <f>'Page 1 - General Information'!$G$12</f>
        <v>113362403</v>
      </c>
      <c r="B4978" s="426" t="str">
        <f>'Page 1 - General Information'!$G$16</f>
        <v>2562</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c r="A4979" s="426">
        <f>'Page 1 - General Information'!$G$12</f>
        <v>113362403</v>
      </c>
      <c r="B4979" s="426" t="str">
        <f>'Page 1 - General Information'!$G$16</f>
        <v>2562</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0</v>
      </c>
      <c r="Q4979" s="426"/>
      <c r="R4979" s="426"/>
      <c r="S4979" s="426" t="s">
        <v>9003</v>
      </c>
      <c r="T4979" s="426"/>
      <c r="U4979" s="426"/>
      <c r="V4979" s="426"/>
      <c r="W4979" s="426"/>
      <c r="X4979" s="491">
        <v>10</v>
      </c>
      <c r="Y4979" s="491">
        <v>61</v>
      </c>
    </row>
    <row r="4980" spans="1:25">
      <c r="A4980" s="426">
        <f>'Page 1 - General Information'!$G$12</f>
        <v>113362403</v>
      </c>
      <c r="B4980" s="426" t="str">
        <f>'Page 1 - General Information'!$G$16</f>
        <v>2562</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c r="A4981" s="426">
        <f>'Page 1 - General Information'!$G$12</f>
        <v>113362403</v>
      </c>
      <c r="B4981" s="426" t="str">
        <f>'Page 1 - General Information'!$G$16</f>
        <v>2562</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c r="A4982" s="426">
        <f>'Page 1 - General Information'!$G$12</f>
        <v>113362403</v>
      </c>
      <c r="B4982" s="426" t="str">
        <f>'Page 1 - General Information'!$G$16</f>
        <v>2562</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c r="A4983" s="426">
        <f>'Page 1 - General Information'!$G$12</f>
        <v>113362403</v>
      </c>
      <c r="B4983" s="426" t="str">
        <f>'Page 1 - General Information'!$G$16</f>
        <v>2562</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c r="A4984" s="426">
        <f>'Page 1 - General Information'!$G$12</f>
        <v>113362403</v>
      </c>
      <c r="B4984" s="426" t="str">
        <f>'Page 1 - General Information'!$G$16</f>
        <v>2562</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c r="A4985" s="426">
        <f>'Page 1 - General Information'!$G$12</f>
        <v>113362403</v>
      </c>
      <c r="B4985" s="426" t="str">
        <f>'Page 1 - General Information'!$G$16</f>
        <v>2562</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c r="A4986" s="426">
        <f>'Page 1 - General Information'!$G$12</f>
        <v>113362403</v>
      </c>
      <c r="B4986" s="426" t="str">
        <f>'Page 1 - General Information'!$G$16</f>
        <v>2562</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c r="A4987" s="426">
        <f>'Page 1 - General Information'!$G$12</f>
        <v>113362403</v>
      </c>
      <c r="B4987" s="426" t="str">
        <f>'Page 1 - General Information'!$G$16</f>
        <v>2562</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c r="A4988" s="426">
        <f>'Page 1 - General Information'!$G$12</f>
        <v>113362403</v>
      </c>
      <c r="B4988" s="426" t="str">
        <f>'Page 1 - General Information'!$G$16</f>
        <v>2562</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c r="A4989" s="426">
        <f>'Page 1 - General Information'!$G$12</f>
        <v>113362403</v>
      </c>
      <c r="B4989" s="426" t="str">
        <f>'Page 1 - General Information'!$G$16</f>
        <v>2562</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c r="A4990" s="426">
        <f>'Page 1 - General Information'!$G$12</f>
        <v>113362403</v>
      </c>
      <c r="B4990" s="426" t="str">
        <f>'Page 1 - General Information'!$G$16</f>
        <v>2562</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c r="A4991" s="426">
        <f>'Page 1 - General Information'!$G$12</f>
        <v>113362403</v>
      </c>
      <c r="B4991" s="426" t="str">
        <f>'Page 1 - General Information'!$G$16</f>
        <v>2562</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c r="A4992" s="426">
        <f>'Page 1 - General Information'!$G$12</f>
        <v>113362403</v>
      </c>
      <c r="B4992" s="426" t="str">
        <f>'Page 1 - General Information'!$G$16</f>
        <v>2562</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c r="A4993" s="426">
        <f>'Page 1 - General Information'!$G$12</f>
        <v>113362403</v>
      </c>
      <c r="B4993" s="426" t="str">
        <f>'Page 1 - General Information'!$G$16</f>
        <v>2562</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c r="A4994" s="426">
        <f>'Page 1 - General Information'!$G$12</f>
        <v>113362403</v>
      </c>
      <c r="B4994" s="426" t="str">
        <f>'Page 1 - General Information'!$G$16</f>
        <v>2562</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c r="A4995" s="426">
        <f>'Page 1 - General Information'!$G$12</f>
        <v>113362403</v>
      </c>
      <c r="B4995" s="426" t="str">
        <f>'Page 1 - General Information'!$G$16</f>
        <v>2562</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c r="A4996" s="426">
        <f>'Page 1 - General Information'!$G$12</f>
        <v>113362403</v>
      </c>
      <c r="B4996" s="426" t="str">
        <f>'Page 1 - General Information'!$G$16</f>
        <v>2562</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c r="A4997" s="426">
        <f>'Page 1 - General Information'!$G$12</f>
        <v>113362403</v>
      </c>
      <c r="B4997" s="426" t="str">
        <f>'Page 1 - General Information'!$G$16</f>
        <v>2562</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c r="A4998" s="426">
        <f>'Page 1 - General Information'!$G$12</f>
        <v>113362403</v>
      </c>
      <c r="B4998" s="426" t="str">
        <f>'Page 1 - General Information'!$G$16</f>
        <v>2562</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c r="A4999" s="426">
        <f>'Page 1 - General Information'!$G$12</f>
        <v>113362403</v>
      </c>
      <c r="B4999" s="426" t="str">
        <f>'Page 1 - General Information'!$G$16</f>
        <v>2562</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c r="A5000" s="426">
        <f>'Page 1 - General Information'!$G$12</f>
        <v>113362403</v>
      </c>
      <c r="B5000" s="426" t="str">
        <f>'Page 1 - General Information'!$G$16</f>
        <v>2562</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c r="A5001" s="426">
        <f>'Page 1 - General Information'!$G$12</f>
        <v>113362403</v>
      </c>
      <c r="B5001" s="426" t="str">
        <f>'Page 1 - General Information'!$G$16</f>
        <v>2562</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c r="A5002" s="426">
        <f>'Page 1 - General Information'!$G$12</f>
        <v>113362403</v>
      </c>
      <c r="B5002" s="426" t="str">
        <f>'Page 1 - General Information'!$G$16</f>
        <v>2562</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c r="A5003" s="426">
        <f>'Page 1 - General Information'!$G$12</f>
        <v>113362403</v>
      </c>
      <c r="B5003" s="426" t="str">
        <f>'Page 1 - General Information'!$G$16</f>
        <v>2562</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c r="A5004" s="426">
        <f>'Page 1 - General Information'!$G$12</f>
        <v>113362403</v>
      </c>
      <c r="B5004" s="426" t="str">
        <f>'Page 1 - General Information'!$G$16</f>
        <v>2562</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0</v>
      </c>
      <c r="Q5004" s="426"/>
      <c r="R5004" s="426"/>
      <c r="S5004" s="426" t="s">
        <v>9028</v>
      </c>
      <c r="T5004" s="426"/>
      <c r="U5004" s="426"/>
      <c r="V5004" s="426"/>
      <c r="W5004" s="426"/>
      <c r="X5004" s="491">
        <v>1</v>
      </c>
      <c r="Y5004" s="491">
        <v>64</v>
      </c>
    </row>
    <row r="5005" spans="1:25">
      <c r="A5005" s="426">
        <f>'Page 1 - General Information'!$G$12</f>
        <v>113362403</v>
      </c>
      <c r="B5005" s="426" t="str">
        <f>'Page 1 - General Information'!$G$16</f>
        <v>2562</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0</v>
      </c>
      <c r="Q5005" s="426"/>
      <c r="R5005" s="426"/>
      <c r="S5005" s="426" t="s">
        <v>9029</v>
      </c>
      <c r="T5005" s="426"/>
      <c r="U5005" s="426"/>
      <c r="V5005" s="426"/>
      <c r="W5005" s="426"/>
      <c r="X5005" s="491">
        <v>3</v>
      </c>
      <c r="Y5005" s="491">
        <v>64</v>
      </c>
    </row>
    <row r="5006" spans="1:25">
      <c r="A5006" s="426">
        <f>'Page 1 - General Information'!$G$12</f>
        <v>113362403</v>
      </c>
      <c r="B5006" s="426" t="str">
        <f>'Page 1 - General Information'!$G$16</f>
        <v>2562</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c r="A5007" s="426">
        <f>'Page 1 - General Information'!$G$12</f>
        <v>113362403</v>
      </c>
      <c r="B5007" s="426" t="str">
        <f>'Page 1 - General Information'!$G$16</f>
        <v>2562</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0</v>
      </c>
      <c r="Q5007" s="426"/>
      <c r="R5007" s="426"/>
      <c r="S5007" s="426" t="s">
        <v>9031</v>
      </c>
      <c r="T5007" s="426"/>
      <c r="U5007" s="426"/>
      <c r="V5007" s="426"/>
      <c r="W5007" s="426"/>
      <c r="X5007" s="491">
        <v>5</v>
      </c>
      <c r="Y5007" s="491">
        <v>64</v>
      </c>
    </row>
    <row r="5008" spans="1:25">
      <c r="A5008" s="426">
        <f>'Page 1 - General Information'!$G$12</f>
        <v>113362403</v>
      </c>
      <c r="B5008" s="426" t="str">
        <f>'Page 1 - General Information'!$G$16</f>
        <v>2562</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0</v>
      </c>
      <c r="Q5008" s="426"/>
      <c r="R5008" s="426"/>
      <c r="S5008" s="426" t="s">
        <v>9032</v>
      </c>
      <c r="T5008" s="426"/>
      <c r="U5008" s="426"/>
      <c r="V5008" s="426"/>
      <c r="W5008" s="426"/>
      <c r="X5008" s="491">
        <v>6</v>
      </c>
      <c r="Y5008" s="491">
        <v>64</v>
      </c>
    </row>
    <row r="5009" spans="1:25">
      <c r="A5009" s="426">
        <f>'Page 1 - General Information'!$G$12</f>
        <v>113362403</v>
      </c>
      <c r="B5009" s="426" t="str">
        <f>'Page 1 - General Information'!$G$16</f>
        <v>2562</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0</v>
      </c>
      <c r="Q5009" s="426"/>
      <c r="R5009" s="426"/>
      <c r="S5009" s="426" t="s">
        <v>9033</v>
      </c>
      <c r="T5009" s="426"/>
      <c r="U5009" s="426"/>
      <c r="V5009" s="426"/>
      <c r="W5009" s="426"/>
      <c r="X5009" s="491">
        <v>7</v>
      </c>
      <c r="Y5009" s="491">
        <v>64</v>
      </c>
    </row>
    <row r="5010" spans="1:25">
      <c r="A5010" s="426">
        <f>'Page 1 - General Information'!$G$12</f>
        <v>113362403</v>
      </c>
      <c r="B5010" s="426" t="str">
        <f>'Page 1 - General Information'!$G$16</f>
        <v>2562</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c r="A5011" s="426">
        <f>'Page 1 - General Information'!$G$12</f>
        <v>113362403</v>
      </c>
      <c r="B5011" s="426" t="str">
        <f>'Page 1 - General Information'!$G$16</f>
        <v>2562</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0</v>
      </c>
      <c r="Q5011" s="426"/>
      <c r="R5011" s="426"/>
      <c r="S5011" s="426" t="s">
        <v>9035</v>
      </c>
      <c r="T5011" s="426"/>
      <c r="U5011" s="426"/>
      <c r="V5011" s="426"/>
      <c r="W5011" s="426"/>
      <c r="X5011" s="491">
        <v>9</v>
      </c>
      <c r="Y5011" s="491">
        <v>64</v>
      </c>
    </row>
    <row r="5012" spans="1:25">
      <c r="A5012" s="426">
        <f>'Page 1 - General Information'!$G$12</f>
        <v>113362403</v>
      </c>
      <c r="B5012" s="426" t="str">
        <f>'Page 1 - General Information'!$G$16</f>
        <v>2562</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0</v>
      </c>
      <c r="Q5012" s="426"/>
      <c r="R5012" s="426"/>
      <c r="S5012" s="426" t="s">
        <v>9036</v>
      </c>
      <c r="T5012" s="426"/>
      <c r="U5012" s="426"/>
      <c r="V5012" s="426"/>
      <c r="W5012" s="426"/>
      <c r="X5012" s="491">
        <v>10</v>
      </c>
      <c r="Y5012" s="491">
        <v>64</v>
      </c>
    </row>
    <row r="5013" spans="1:25">
      <c r="A5013" s="426">
        <f>'Page 1 - General Information'!$G$12</f>
        <v>113362403</v>
      </c>
      <c r="B5013" s="426" t="str">
        <f>'Page 1 - General Information'!$G$16</f>
        <v>2562</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c r="A5014" s="426">
        <f>'Page 1 - General Information'!$G$12</f>
        <v>113362403</v>
      </c>
      <c r="B5014" s="426" t="str">
        <f>'Page 1 - General Information'!$G$16</f>
        <v>2562</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c r="A5015" s="426">
        <f>'Page 1 - General Information'!$G$12</f>
        <v>113362403</v>
      </c>
      <c r="B5015" s="426" t="str">
        <f>'Page 1 - General Information'!$G$16</f>
        <v>2562</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0</v>
      </c>
      <c r="Q5015" s="426"/>
      <c r="R5015" s="426"/>
      <c r="S5015" s="426" t="s">
        <v>9039</v>
      </c>
      <c r="T5015" s="426"/>
      <c r="U5015" s="426"/>
      <c r="V5015" s="426"/>
      <c r="W5015" s="426"/>
      <c r="X5015" s="491">
        <v>1</v>
      </c>
      <c r="Y5015" s="491">
        <v>65</v>
      </c>
    </row>
    <row r="5016" spans="1:25">
      <c r="A5016" s="426">
        <f>'Page 1 - General Information'!$G$12</f>
        <v>113362403</v>
      </c>
      <c r="B5016" s="426" t="str">
        <f>'Page 1 - General Information'!$G$16</f>
        <v>2562</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0</v>
      </c>
      <c r="Q5016" s="426"/>
      <c r="R5016" s="426"/>
      <c r="S5016" s="426" t="s">
        <v>9040</v>
      </c>
      <c r="T5016" s="426"/>
      <c r="U5016" s="426"/>
      <c r="V5016" s="426"/>
      <c r="W5016" s="426"/>
      <c r="X5016" s="491">
        <v>3</v>
      </c>
      <c r="Y5016" s="491">
        <v>65</v>
      </c>
    </row>
    <row r="5017" spans="1:25">
      <c r="A5017" s="426">
        <f>'Page 1 - General Information'!$G$12</f>
        <v>113362403</v>
      </c>
      <c r="B5017" s="426" t="str">
        <f>'Page 1 - General Information'!$G$16</f>
        <v>2562</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c r="A5018" s="426">
        <f>'Page 1 - General Information'!$G$12</f>
        <v>113362403</v>
      </c>
      <c r="B5018" s="426" t="str">
        <f>'Page 1 - General Information'!$G$16</f>
        <v>2562</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0</v>
      </c>
      <c r="Q5018" s="426"/>
      <c r="R5018" s="426"/>
      <c r="S5018" s="426" t="s">
        <v>9042</v>
      </c>
      <c r="T5018" s="426"/>
      <c r="U5018" s="426"/>
      <c r="V5018" s="426"/>
      <c r="W5018" s="426"/>
      <c r="X5018" s="491">
        <v>5</v>
      </c>
      <c r="Y5018" s="491">
        <v>65</v>
      </c>
    </row>
    <row r="5019" spans="1:25">
      <c r="A5019" s="426">
        <f>'Page 1 - General Information'!$G$12</f>
        <v>113362403</v>
      </c>
      <c r="B5019" s="426" t="str">
        <f>'Page 1 - General Information'!$G$16</f>
        <v>2562</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0</v>
      </c>
      <c r="Q5019" s="426"/>
      <c r="R5019" s="426"/>
      <c r="S5019" s="426" t="s">
        <v>9043</v>
      </c>
      <c r="T5019" s="426"/>
      <c r="U5019" s="426"/>
      <c r="V5019" s="426"/>
      <c r="W5019" s="426"/>
      <c r="X5019" s="491">
        <v>6</v>
      </c>
      <c r="Y5019" s="491">
        <v>65</v>
      </c>
    </row>
    <row r="5020" spans="1:25">
      <c r="A5020" s="426">
        <f>'Page 1 - General Information'!$G$12</f>
        <v>113362403</v>
      </c>
      <c r="B5020" s="426" t="str">
        <f>'Page 1 - General Information'!$G$16</f>
        <v>2562</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0</v>
      </c>
      <c r="Q5020" s="426"/>
      <c r="R5020" s="426"/>
      <c r="S5020" s="426" t="s">
        <v>9044</v>
      </c>
      <c r="T5020" s="426"/>
      <c r="U5020" s="426"/>
      <c r="V5020" s="426"/>
      <c r="W5020" s="426"/>
      <c r="X5020" s="491">
        <v>7</v>
      </c>
      <c r="Y5020" s="491">
        <v>65</v>
      </c>
    </row>
    <row r="5021" spans="1:25">
      <c r="A5021" s="426">
        <f>'Page 1 - General Information'!$G$12</f>
        <v>113362403</v>
      </c>
      <c r="B5021" s="426" t="str">
        <f>'Page 1 - General Information'!$G$16</f>
        <v>2562</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c r="A5022" s="426">
        <f>'Page 1 - General Information'!$G$12</f>
        <v>113362403</v>
      </c>
      <c r="B5022" s="426" t="str">
        <f>'Page 1 - General Information'!$G$16</f>
        <v>2562</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c r="A5023" s="426">
        <f>'Page 1 - General Information'!$G$12</f>
        <v>113362403</v>
      </c>
      <c r="B5023" s="426" t="str">
        <f>'Page 1 - General Information'!$G$16</f>
        <v>2562</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0</v>
      </c>
      <c r="Q5023" s="426"/>
      <c r="R5023" s="426"/>
      <c r="S5023" s="426" t="s">
        <v>9047</v>
      </c>
      <c r="T5023" s="426"/>
      <c r="U5023" s="426"/>
      <c r="V5023" s="426"/>
      <c r="W5023" s="426"/>
      <c r="X5023" s="491">
        <v>10</v>
      </c>
      <c r="Y5023" s="491">
        <v>65</v>
      </c>
    </row>
    <row r="5024" spans="1:25">
      <c r="A5024" s="426">
        <f>'Page 1 - General Information'!$G$12</f>
        <v>113362403</v>
      </c>
      <c r="B5024" s="426" t="str">
        <f>'Page 1 - General Information'!$G$16</f>
        <v>2562</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c r="A5025" s="426">
        <f>'Page 1 - General Information'!$G$12</f>
        <v>113362403</v>
      </c>
      <c r="B5025" s="426" t="str">
        <f>'Page 1 - General Information'!$G$16</f>
        <v>2562</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c r="A5026" s="426">
        <f>'Page 1 - General Information'!$G$12</f>
        <v>113362403</v>
      </c>
      <c r="B5026" s="426" t="str">
        <f>'Page 1 - General Information'!$G$16</f>
        <v>2562</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0</v>
      </c>
      <c r="Q5026" s="426"/>
      <c r="R5026" s="426"/>
      <c r="S5026" s="426" t="s">
        <v>9050</v>
      </c>
      <c r="T5026" s="426"/>
      <c r="U5026" s="426"/>
      <c r="V5026" s="426"/>
      <c r="W5026" s="426"/>
      <c r="X5026" s="491">
        <v>1</v>
      </c>
      <c r="Y5026" s="491">
        <v>66</v>
      </c>
    </row>
    <row r="5027" spans="1:25">
      <c r="A5027" s="426">
        <f>'Page 1 - General Information'!$G$12</f>
        <v>113362403</v>
      </c>
      <c r="B5027" s="426" t="str">
        <f>'Page 1 - General Information'!$G$16</f>
        <v>2562</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0</v>
      </c>
      <c r="Q5027" s="426"/>
      <c r="R5027" s="426"/>
      <c r="S5027" s="426" t="s">
        <v>9051</v>
      </c>
      <c r="T5027" s="426"/>
      <c r="U5027" s="426"/>
      <c r="V5027" s="426"/>
      <c r="W5027" s="426"/>
      <c r="X5027" s="491">
        <v>3</v>
      </c>
      <c r="Y5027" s="491">
        <v>66</v>
      </c>
    </row>
    <row r="5028" spans="1:25">
      <c r="A5028" s="426">
        <f>'Page 1 - General Information'!$G$12</f>
        <v>113362403</v>
      </c>
      <c r="B5028" s="426" t="str">
        <f>'Page 1 - General Information'!$G$16</f>
        <v>2562</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c r="A5029" s="426">
        <f>'Page 1 - General Information'!$G$12</f>
        <v>113362403</v>
      </c>
      <c r="B5029" s="426" t="str">
        <f>'Page 1 - General Information'!$G$16</f>
        <v>2562</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0</v>
      </c>
      <c r="Q5029" s="426"/>
      <c r="R5029" s="426"/>
      <c r="S5029" s="426" t="s">
        <v>9053</v>
      </c>
      <c r="T5029" s="426"/>
      <c r="U5029" s="426"/>
      <c r="V5029" s="426"/>
      <c r="W5029" s="426"/>
      <c r="X5029" s="491">
        <v>5</v>
      </c>
      <c r="Y5029" s="491">
        <v>66</v>
      </c>
    </row>
    <row r="5030" spans="1:25">
      <c r="A5030" s="426">
        <f>'Page 1 - General Information'!$G$12</f>
        <v>113362403</v>
      </c>
      <c r="B5030" s="426" t="str">
        <f>'Page 1 - General Information'!$G$16</f>
        <v>2562</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c r="A5031" s="426">
        <f>'Page 1 - General Information'!$G$12</f>
        <v>113362403</v>
      </c>
      <c r="B5031" s="426" t="str">
        <f>'Page 1 - General Information'!$G$16</f>
        <v>2562</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0</v>
      </c>
      <c r="Q5031" s="426"/>
      <c r="R5031" s="426"/>
      <c r="S5031" s="426" t="s">
        <v>9055</v>
      </c>
      <c r="T5031" s="426"/>
      <c r="U5031" s="426"/>
      <c r="V5031" s="426"/>
      <c r="W5031" s="426"/>
      <c r="X5031" s="491">
        <v>7</v>
      </c>
      <c r="Y5031" s="491">
        <v>66</v>
      </c>
    </row>
    <row r="5032" spans="1:25">
      <c r="A5032" s="426">
        <f>'Page 1 - General Information'!$G$12</f>
        <v>113362403</v>
      </c>
      <c r="B5032" s="426" t="str">
        <f>'Page 1 - General Information'!$G$16</f>
        <v>2562</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c r="A5033" s="426">
        <f>'Page 1 - General Information'!$G$12</f>
        <v>113362403</v>
      </c>
      <c r="B5033" s="426" t="str">
        <f>'Page 1 - General Information'!$G$16</f>
        <v>2562</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0</v>
      </c>
      <c r="Q5033" s="426"/>
      <c r="R5033" s="426"/>
      <c r="S5033" s="426" t="s">
        <v>9057</v>
      </c>
      <c r="T5033" s="426"/>
      <c r="U5033" s="426"/>
      <c r="V5033" s="426"/>
      <c r="W5033" s="426"/>
      <c r="X5033" s="491">
        <v>9</v>
      </c>
      <c r="Y5033" s="491">
        <v>66</v>
      </c>
    </row>
    <row r="5034" spans="1:25">
      <c r="A5034" s="426">
        <f>'Page 1 - General Information'!$G$12</f>
        <v>113362403</v>
      </c>
      <c r="B5034" s="426" t="str">
        <f>'Page 1 - General Information'!$G$16</f>
        <v>2562</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0</v>
      </c>
      <c r="Q5034" s="426"/>
      <c r="R5034" s="426"/>
      <c r="S5034" s="426" t="s">
        <v>9058</v>
      </c>
      <c r="T5034" s="426"/>
      <c r="U5034" s="426"/>
      <c r="V5034" s="426"/>
      <c r="W5034" s="426"/>
      <c r="X5034" s="491">
        <v>10</v>
      </c>
      <c r="Y5034" s="491">
        <v>66</v>
      </c>
    </row>
    <row r="5035" spans="1:25">
      <c r="A5035" s="426">
        <f>'Page 1 - General Information'!$G$12</f>
        <v>113362403</v>
      </c>
      <c r="B5035" s="426" t="str">
        <f>'Page 1 - General Information'!$G$16</f>
        <v>2562</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c r="A5036" s="426">
        <f>'Page 1 - General Information'!$G$12</f>
        <v>113362403</v>
      </c>
      <c r="B5036" s="426" t="str">
        <f>'Page 1 - General Information'!$G$16</f>
        <v>2562</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c r="A5037" s="426">
        <f>'Page 1 - General Information'!$G$12</f>
        <v>113362403</v>
      </c>
      <c r="B5037" s="426" t="str">
        <f>'Page 1 - General Information'!$G$16</f>
        <v>2562</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c r="A5038" s="426">
        <f>'Page 1 - General Information'!$G$12</f>
        <v>113362403</v>
      </c>
      <c r="B5038" s="426" t="str">
        <f>'Page 1 - General Information'!$G$16</f>
        <v>2562</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c r="A5039" s="426">
        <f>'Page 1 - General Information'!$G$12</f>
        <v>113362403</v>
      </c>
      <c r="B5039" s="426" t="str">
        <f>'Page 1 - General Information'!$G$16</f>
        <v>2562</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c r="A5040" s="426">
        <f>'Page 1 - General Information'!$G$12</f>
        <v>113362403</v>
      </c>
      <c r="B5040" s="426" t="str">
        <f>'Page 1 - General Information'!$G$16</f>
        <v>2562</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c r="A5041" s="426">
        <f>'Page 1 - General Information'!$G$12</f>
        <v>113362403</v>
      </c>
      <c r="B5041" s="426" t="str">
        <f>'Page 1 - General Information'!$G$16</f>
        <v>2562</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c r="A5042" s="426">
        <f>'Page 1 - General Information'!$G$12</f>
        <v>113362403</v>
      </c>
      <c r="B5042" s="426" t="str">
        <f>'Page 1 - General Information'!$G$16</f>
        <v>2562</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c r="A5043" s="426">
        <f>'Page 1 - General Information'!$G$12</f>
        <v>113362403</v>
      </c>
      <c r="B5043" s="426" t="str">
        <f>'Page 1 - General Information'!$G$16</f>
        <v>2562</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c r="A5044" s="426">
        <f>'Page 1 - General Information'!$G$12</f>
        <v>113362403</v>
      </c>
      <c r="B5044" s="426" t="str">
        <f>'Page 1 - General Information'!$G$16</f>
        <v>2562</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c r="A5045" s="426">
        <f>'Page 1 - General Information'!$G$12</f>
        <v>113362403</v>
      </c>
      <c r="B5045" s="426" t="str">
        <f>'Page 1 - General Information'!$G$16</f>
        <v>2562</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c r="A5046" s="426">
        <f>'Page 1 - General Information'!$G$12</f>
        <v>113362403</v>
      </c>
      <c r="B5046" s="426" t="str">
        <f>'Page 1 - General Information'!$G$16</f>
        <v>2562</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c r="A5047" s="426">
        <f>'Page 1 - General Information'!$G$12</f>
        <v>113362403</v>
      </c>
      <c r="B5047" s="426" t="str">
        <f>'Page 1 - General Information'!$G$16</f>
        <v>2562</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c r="A5048" s="426">
        <f>'Page 1 - General Information'!$G$12</f>
        <v>113362403</v>
      </c>
      <c r="B5048" s="426" t="str">
        <f>'Page 1 - General Information'!$G$16</f>
        <v>2562</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0</v>
      </c>
      <c r="Q5048" s="426"/>
      <c r="R5048" s="426"/>
      <c r="S5048" s="426" t="s">
        <v>9072</v>
      </c>
      <c r="T5048" s="426"/>
      <c r="U5048" s="426"/>
      <c r="V5048" s="426"/>
      <c r="W5048" s="426"/>
      <c r="X5048" s="491">
        <v>1</v>
      </c>
      <c r="Y5048" s="491">
        <v>68</v>
      </c>
    </row>
    <row r="5049" spans="1:25">
      <c r="A5049" s="426">
        <f>'Page 1 - General Information'!$G$12</f>
        <v>113362403</v>
      </c>
      <c r="B5049" s="426" t="str">
        <f>'Page 1 - General Information'!$G$16</f>
        <v>2562</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0</v>
      </c>
      <c r="Q5049" s="426"/>
      <c r="R5049" s="426"/>
      <c r="S5049" s="426" t="s">
        <v>9073</v>
      </c>
      <c r="T5049" s="426"/>
      <c r="U5049" s="426"/>
      <c r="V5049" s="426"/>
      <c r="W5049" s="426"/>
      <c r="X5049" s="491">
        <v>3</v>
      </c>
      <c r="Y5049" s="491">
        <v>68</v>
      </c>
    </row>
    <row r="5050" spans="1:25">
      <c r="A5050" s="426">
        <f>'Page 1 - General Information'!$G$12</f>
        <v>113362403</v>
      </c>
      <c r="B5050" s="426" t="str">
        <f>'Page 1 - General Information'!$G$16</f>
        <v>2562</v>
      </c>
      <c r="C5050" s="489" t="s">
        <v>19151</v>
      </c>
      <c r="D5050" s="426"/>
      <c r="E5050" s="426"/>
      <c r="F5050" s="426"/>
      <c r="G5050" s="426"/>
      <c r="H5050" s="426"/>
      <c r="I5050" s="426"/>
      <c r="J5050" s="426"/>
      <c r="K5050" s="426"/>
      <c r="L5050" s="426"/>
      <c r="M5050" s="426"/>
      <c r="N5050" s="426" t="s">
        <v>8334</v>
      </c>
      <c r="O5050" s="426"/>
      <c r="P5050" s="498">
        <f>INDEX('Page 3 - Financial Information'!$K$16:$X$186,Y5050,X5050)</f>
        <v>0</v>
      </c>
      <c r="Q5050" s="426"/>
      <c r="R5050" s="426"/>
      <c r="S5050" s="426" t="s">
        <v>9074</v>
      </c>
      <c r="T5050" s="426"/>
      <c r="U5050" s="426"/>
      <c r="V5050" s="426"/>
      <c r="W5050" s="426"/>
      <c r="X5050" s="491">
        <v>4</v>
      </c>
      <c r="Y5050" s="491">
        <v>68</v>
      </c>
    </row>
    <row r="5051" spans="1:25">
      <c r="A5051" s="426">
        <f>'Page 1 - General Information'!$G$12</f>
        <v>113362403</v>
      </c>
      <c r="B5051" s="426" t="str">
        <f>'Page 1 - General Information'!$G$16</f>
        <v>2562</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0</v>
      </c>
      <c r="Q5051" s="426"/>
      <c r="R5051" s="426"/>
      <c r="S5051" s="426" t="s">
        <v>9075</v>
      </c>
      <c r="T5051" s="426"/>
      <c r="U5051" s="426"/>
      <c r="V5051" s="426"/>
      <c r="W5051" s="426"/>
      <c r="X5051" s="491">
        <v>5</v>
      </c>
      <c r="Y5051" s="491">
        <v>68</v>
      </c>
    </row>
    <row r="5052" spans="1:25">
      <c r="A5052" s="426">
        <f>'Page 1 - General Information'!$G$12</f>
        <v>113362403</v>
      </c>
      <c r="B5052" s="426" t="str">
        <f>'Page 1 - General Information'!$G$16</f>
        <v>2562</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c r="A5053" s="426">
        <f>'Page 1 - General Information'!$G$12</f>
        <v>113362403</v>
      </c>
      <c r="B5053" s="426" t="str">
        <f>'Page 1 - General Information'!$G$16</f>
        <v>2562</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0</v>
      </c>
      <c r="Q5053" s="426"/>
      <c r="R5053" s="426"/>
      <c r="S5053" s="426" t="s">
        <v>9077</v>
      </c>
      <c r="T5053" s="426"/>
      <c r="U5053" s="426"/>
      <c r="V5053" s="426"/>
      <c r="W5053" s="426"/>
      <c r="X5053" s="491">
        <v>7</v>
      </c>
      <c r="Y5053" s="491">
        <v>68</v>
      </c>
    </row>
    <row r="5054" spans="1:25">
      <c r="A5054" s="426">
        <f>'Page 1 - General Information'!$G$12</f>
        <v>113362403</v>
      </c>
      <c r="B5054" s="426" t="str">
        <f>'Page 1 - General Information'!$G$16</f>
        <v>2562</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0</v>
      </c>
      <c r="Q5054" s="426"/>
      <c r="R5054" s="426"/>
      <c r="S5054" s="426" t="s">
        <v>9078</v>
      </c>
      <c r="T5054" s="426"/>
      <c r="U5054" s="426"/>
      <c r="V5054" s="426"/>
      <c r="W5054" s="426"/>
      <c r="X5054" s="491">
        <v>8</v>
      </c>
      <c r="Y5054" s="491">
        <v>68</v>
      </c>
    </row>
    <row r="5055" spans="1:25">
      <c r="A5055" s="426">
        <f>'Page 1 - General Information'!$G$12</f>
        <v>113362403</v>
      </c>
      <c r="B5055" s="426" t="str">
        <f>'Page 1 - General Information'!$G$16</f>
        <v>2562</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c r="A5056" s="426">
        <f>'Page 1 - General Information'!$G$12</f>
        <v>113362403</v>
      </c>
      <c r="B5056" s="426" t="str">
        <f>'Page 1 - General Information'!$G$16</f>
        <v>2562</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0</v>
      </c>
      <c r="Q5056" s="426"/>
      <c r="R5056" s="426"/>
      <c r="S5056" s="426" t="s">
        <v>9080</v>
      </c>
      <c r="T5056" s="426"/>
      <c r="U5056" s="426"/>
      <c r="V5056" s="426"/>
      <c r="W5056" s="426"/>
      <c r="X5056" s="491">
        <v>10</v>
      </c>
      <c r="Y5056" s="491">
        <v>68</v>
      </c>
    </row>
    <row r="5057" spans="1:25">
      <c r="A5057" s="426">
        <f>'Page 1 - General Information'!$G$12</f>
        <v>113362403</v>
      </c>
      <c r="B5057" s="426" t="str">
        <f>'Page 1 - General Information'!$G$16</f>
        <v>2562</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c r="A5058" s="426">
        <f>'Page 1 - General Information'!$G$12</f>
        <v>113362403</v>
      </c>
      <c r="B5058" s="426" t="str">
        <f>'Page 1 - General Information'!$G$16</f>
        <v>2562</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c r="A5059" s="426">
        <f>'Page 1 - General Information'!$G$12</f>
        <v>113362403</v>
      </c>
      <c r="B5059" s="426" t="str">
        <f>'Page 1 - General Information'!$G$16</f>
        <v>2562</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0</v>
      </c>
      <c r="Q5059" s="426"/>
      <c r="R5059" s="426"/>
      <c r="S5059" s="426" t="s">
        <v>9083</v>
      </c>
      <c r="T5059" s="426"/>
      <c r="U5059" s="426"/>
      <c r="V5059" s="426"/>
      <c r="W5059" s="426"/>
      <c r="X5059" s="491">
        <v>1</v>
      </c>
      <c r="Y5059" s="491">
        <v>69</v>
      </c>
    </row>
    <row r="5060" spans="1:25">
      <c r="A5060" s="426">
        <f>'Page 1 - General Information'!$G$12</f>
        <v>113362403</v>
      </c>
      <c r="B5060" s="426" t="str">
        <f>'Page 1 - General Information'!$G$16</f>
        <v>2562</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0</v>
      </c>
      <c r="Q5060" s="426"/>
      <c r="R5060" s="426"/>
      <c r="S5060" s="426" t="s">
        <v>9084</v>
      </c>
      <c r="T5060" s="426"/>
      <c r="U5060" s="426"/>
      <c r="V5060" s="426"/>
      <c r="W5060" s="426"/>
      <c r="X5060" s="491">
        <v>3</v>
      </c>
      <c r="Y5060" s="491">
        <v>69</v>
      </c>
    </row>
    <row r="5061" spans="1:25">
      <c r="A5061" s="426">
        <f>'Page 1 - General Information'!$G$12</f>
        <v>113362403</v>
      </c>
      <c r="B5061" s="426" t="str">
        <f>'Page 1 - General Information'!$G$16</f>
        <v>2562</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c r="A5062" s="426">
        <f>'Page 1 - General Information'!$G$12</f>
        <v>113362403</v>
      </c>
      <c r="B5062" s="426" t="str">
        <f>'Page 1 - General Information'!$G$16</f>
        <v>2562</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0</v>
      </c>
      <c r="Q5062" s="426"/>
      <c r="R5062" s="426"/>
      <c r="S5062" s="426" t="s">
        <v>9086</v>
      </c>
      <c r="T5062" s="426"/>
      <c r="U5062" s="426"/>
      <c r="V5062" s="426"/>
      <c r="W5062" s="426"/>
      <c r="X5062" s="491">
        <v>5</v>
      </c>
      <c r="Y5062" s="491">
        <v>69</v>
      </c>
    </row>
    <row r="5063" spans="1:25">
      <c r="A5063" s="426">
        <f>'Page 1 - General Information'!$G$12</f>
        <v>113362403</v>
      </c>
      <c r="B5063" s="426" t="str">
        <f>'Page 1 - General Information'!$G$16</f>
        <v>2562</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c r="A5064" s="426">
        <f>'Page 1 - General Information'!$G$12</f>
        <v>113362403</v>
      </c>
      <c r="B5064" s="426" t="str">
        <f>'Page 1 - General Information'!$G$16</f>
        <v>2562</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0</v>
      </c>
      <c r="Q5064" s="426"/>
      <c r="R5064" s="426"/>
      <c r="S5064" s="426" t="s">
        <v>9088</v>
      </c>
      <c r="T5064" s="426"/>
      <c r="U5064" s="426"/>
      <c r="V5064" s="426"/>
      <c r="W5064" s="426"/>
      <c r="X5064" s="491">
        <v>7</v>
      </c>
      <c r="Y5064" s="491">
        <v>69</v>
      </c>
    </row>
    <row r="5065" spans="1:25">
      <c r="A5065" s="426">
        <f>'Page 1 - General Information'!$G$12</f>
        <v>113362403</v>
      </c>
      <c r="B5065" s="426" t="str">
        <f>'Page 1 - General Information'!$G$16</f>
        <v>2562</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0</v>
      </c>
      <c r="Q5065" s="426"/>
      <c r="R5065" s="426"/>
      <c r="S5065" s="426" t="s">
        <v>9089</v>
      </c>
      <c r="T5065" s="426"/>
      <c r="U5065" s="426"/>
      <c r="V5065" s="426"/>
      <c r="W5065" s="426"/>
      <c r="X5065" s="491">
        <v>8</v>
      </c>
      <c r="Y5065" s="491">
        <v>69</v>
      </c>
    </row>
    <row r="5066" spans="1:25">
      <c r="A5066" s="426">
        <f>'Page 1 - General Information'!$G$12</f>
        <v>113362403</v>
      </c>
      <c r="B5066" s="426" t="str">
        <f>'Page 1 - General Information'!$G$16</f>
        <v>2562</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c r="A5067" s="426">
        <f>'Page 1 - General Information'!$G$12</f>
        <v>113362403</v>
      </c>
      <c r="B5067" s="426" t="str">
        <f>'Page 1 - General Information'!$G$16</f>
        <v>2562</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0</v>
      </c>
      <c r="Q5067" s="426"/>
      <c r="R5067" s="426"/>
      <c r="S5067" s="426" t="s">
        <v>9091</v>
      </c>
      <c r="T5067" s="426"/>
      <c r="U5067" s="426"/>
      <c r="V5067" s="426"/>
      <c r="W5067" s="426"/>
      <c r="X5067" s="491">
        <v>10</v>
      </c>
      <c r="Y5067" s="491">
        <v>69</v>
      </c>
    </row>
    <row r="5068" spans="1:25">
      <c r="A5068" s="426">
        <f>'Page 1 - General Information'!$G$12</f>
        <v>113362403</v>
      </c>
      <c r="B5068" s="426" t="str">
        <f>'Page 1 - General Information'!$G$16</f>
        <v>2562</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c r="A5069" s="426">
        <f>'Page 1 - General Information'!$G$12</f>
        <v>113362403</v>
      </c>
      <c r="B5069" s="426" t="str">
        <f>'Page 1 - General Information'!$G$16</f>
        <v>2562</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c r="A5070" s="426">
        <f>'Page 1 - General Information'!$G$12</f>
        <v>113362403</v>
      </c>
      <c r="B5070" s="426" t="str">
        <f>'Page 1 - General Information'!$G$16</f>
        <v>2562</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c r="A5071" s="426">
        <f>'Page 1 - General Information'!$G$12</f>
        <v>113362403</v>
      </c>
      <c r="B5071" s="426" t="str">
        <f>'Page 1 - General Information'!$G$16</f>
        <v>2562</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c r="A5072" s="426">
        <f>'Page 1 - General Information'!$G$12</f>
        <v>113362403</v>
      </c>
      <c r="B5072" s="426" t="str">
        <f>'Page 1 - General Information'!$G$16</f>
        <v>2562</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c r="A5073" s="426">
        <f>'Page 1 - General Information'!$G$12</f>
        <v>113362403</v>
      </c>
      <c r="B5073" s="426" t="str">
        <f>'Page 1 - General Information'!$G$16</f>
        <v>2562</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c r="A5074" s="426">
        <f>'Page 1 - General Information'!$G$12</f>
        <v>113362403</v>
      </c>
      <c r="B5074" s="426" t="str">
        <f>'Page 1 - General Information'!$G$16</f>
        <v>2562</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c r="A5075" s="426">
        <f>'Page 1 - General Information'!$G$12</f>
        <v>113362403</v>
      </c>
      <c r="B5075" s="426" t="str">
        <f>'Page 1 - General Information'!$G$16</f>
        <v>2562</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c r="A5076" s="426">
        <f>'Page 1 - General Information'!$G$12</f>
        <v>113362403</v>
      </c>
      <c r="B5076" s="426" t="str">
        <f>'Page 1 - General Information'!$G$16</f>
        <v>2562</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c r="A5077" s="426">
        <f>'Page 1 - General Information'!$G$12</f>
        <v>113362403</v>
      </c>
      <c r="B5077" s="426" t="str">
        <f>'Page 1 - General Information'!$G$16</f>
        <v>2562</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c r="A5078" s="426">
        <f>'Page 1 - General Information'!$G$12</f>
        <v>113362403</v>
      </c>
      <c r="B5078" s="426" t="str">
        <f>'Page 1 - General Information'!$G$16</f>
        <v>2562</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c r="A5079" s="426">
        <f>'Page 1 - General Information'!$G$12</f>
        <v>113362403</v>
      </c>
      <c r="B5079" s="426" t="str">
        <f>'Page 1 - General Information'!$G$16</f>
        <v>2562</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c r="A5080" s="426">
        <f>'Page 1 - General Information'!$G$12</f>
        <v>113362403</v>
      </c>
      <c r="B5080" s="426" t="str">
        <f>'Page 1 - General Information'!$G$16</f>
        <v>2562</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c r="A5081" s="426">
        <f>'Page 1 - General Information'!$G$12</f>
        <v>113362403</v>
      </c>
      <c r="B5081" s="426" t="str">
        <f>'Page 1 - General Information'!$G$16</f>
        <v>2562</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0</v>
      </c>
      <c r="Q5081" s="426"/>
      <c r="R5081" s="426"/>
      <c r="S5081" s="426" t="s">
        <v>9105</v>
      </c>
      <c r="T5081" s="426"/>
      <c r="U5081" s="426"/>
      <c r="V5081" s="426"/>
      <c r="W5081" s="426"/>
      <c r="X5081" s="491">
        <v>1</v>
      </c>
      <c r="Y5081" s="491">
        <v>71</v>
      </c>
    </row>
    <row r="5082" spans="1:25">
      <c r="A5082" s="426">
        <f>'Page 1 - General Information'!$G$12</f>
        <v>113362403</v>
      </c>
      <c r="B5082" s="426" t="str">
        <f>'Page 1 - General Information'!$G$16</f>
        <v>2562</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0</v>
      </c>
      <c r="Q5082" s="426"/>
      <c r="R5082" s="426"/>
      <c r="S5082" s="426" t="s">
        <v>9106</v>
      </c>
      <c r="T5082" s="426"/>
      <c r="U5082" s="426"/>
      <c r="V5082" s="426"/>
      <c r="W5082" s="426"/>
      <c r="X5082" s="491">
        <v>3</v>
      </c>
      <c r="Y5082" s="491">
        <v>71</v>
      </c>
    </row>
    <row r="5083" spans="1:25">
      <c r="A5083" s="426">
        <f>'Page 1 - General Information'!$G$12</f>
        <v>113362403</v>
      </c>
      <c r="B5083" s="426" t="str">
        <f>'Page 1 - General Information'!$G$16</f>
        <v>2562</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0</v>
      </c>
      <c r="Q5083" s="426"/>
      <c r="R5083" s="426"/>
      <c r="S5083" s="426" t="s">
        <v>9107</v>
      </c>
      <c r="T5083" s="426"/>
      <c r="U5083" s="426"/>
      <c r="V5083" s="426"/>
      <c r="W5083" s="426"/>
      <c r="X5083" s="491">
        <v>4</v>
      </c>
      <c r="Y5083" s="491">
        <v>71</v>
      </c>
    </row>
    <row r="5084" spans="1:25">
      <c r="A5084" s="426">
        <f>'Page 1 - General Information'!$G$12</f>
        <v>113362403</v>
      </c>
      <c r="B5084" s="426" t="str">
        <f>'Page 1 - General Information'!$G$16</f>
        <v>2562</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c r="A5085" s="426">
        <f>'Page 1 - General Information'!$G$12</f>
        <v>113362403</v>
      </c>
      <c r="B5085" s="426" t="str">
        <f>'Page 1 - General Information'!$G$16</f>
        <v>2562</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c r="A5086" s="426">
        <f>'Page 1 - General Information'!$G$12</f>
        <v>113362403</v>
      </c>
      <c r="B5086" s="426" t="str">
        <f>'Page 1 - General Information'!$G$16</f>
        <v>2562</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c r="A5087" s="426">
        <f>'Page 1 - General Information'!$G$12</f>
        <v>113362403</v>
      </c>
      <c r="B5087" s="426" t="str">
        <f>'Page 1 - General Information'!$G$16</f>
        <v>2562</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c r="A5088" s="426">
        <f>'Page 1 - General Information'!$G$12</f>
        <v>113362403</v>
      </c>
      <c r="B5088" s="426" t="str">
        <f>'Page 1 - General Information'!$G$16</f>
        <v>2562</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c r="A5089" s="426">
        <f>'Page 1 - General Information'!$G$12</f>
        <v>113362403</v>
      </c>
      <c r="B5089" s="426" t="str">
        <f>'Page 1 - General Information'!$G$16</f>
        <v>2562</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0</v>
      </c>
      <c r="Q5089" s="426"/>
      <c r="R5089" s="426"/>
      <c r="S5089" s="426" t="s">
        <v>9113</v>
      </c>
      <c r="T5089" s="426"/>
      <c r="U5089" s="426"/>
      <c r="V5089" s="426"/>
      <c r="W5089" s="426"/>
      <c r="X5089" s="491">
        <v>10</v>
      </c>
      <c r="Y5089" s="491">
        <v>71</v>
      </c>
    </row>
    <row r="5090" spans="1:25">
      <c r="A5090" s="426">
        <f>'Page 1 - General Information'!$G$12</f>
        <v>113362403</v>
      </c>
      <c r="B5090" s="426" t="str">
        <f>'Page 1 - General Information'!$G$16</f>
        <v>2562</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c r="A5091" s="426">
        <f>'Page 1 - General Information'!$G$12</f>
        <v>113362403</v>
      </c>
      <c r="B5091" s="426" t="str">
        <f>'Page 1 - General Information'!$G$16</f>
        <v>2562</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c r="A5092" s="426">
        <f>'Page 1 - General Information'!$G$12</f>
        <v>113362403</v>
      </c>
      <c r="B5092" s="426" t="str">
        <f>'Page 1 - General Information'!$G$16</f>
        <v>2562</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0</v>
      </c>
      <c r="Q5092" s="426"/>
      <c r="R5092" s="426"/>
      <c r="S5092" s="426" t="s">
        <v>9116</v>
      </c>
      <c r="T5092" s="426"/>
      <c r="U5092" s="426"/>
      <c r="V5092" s="426"/>
      <c r="W5092" s="426"/>
      <c r="X5092" s="491">
        <v>1</v>
      </c>
      <c r="Y5092" s="491">
        <v>72</v>
      </c>
    </row>
    <row r="5093" spans="1:25">
      <c r="A5093" s="426">
        <f>'Page 1 - General Information'!$G$12</f>
        <v>113362403</v>
      </c>
      <c r="B5093" s="426" t="str">
        <f>'Page 1 - General Information'!$G$16</f>
        <v>2562</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c r="A5094" s="426">
        <f>'Page 1 - General Information'!$G$12</f>
        <v>113362403</v>
      </c>
      <c r="B5094" s="426" t="str">
        <f>'Page 1 - General Information'!$G$16</f>
        <v>2562</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c r="A5095" s="426">
        <f>'Page 1 - General Information'!$G$12</f>
        <v>113362403</v>
      </c>
      <c r="B5095" s="426" t="str">
        <f>'Page 1 - General Information'!$G$16</f>
        <v>2562</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c r="A5096" s="426">
        <f>'Page 1 - General Information'!$G$12</f>
        <v>113362403</v>
      </c>
      <c r="B5096" s="426" t="str">
        <f>'Page 1 - General Information'!$G$16</f>
        <v>2562</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c r="A5097" s="426">
        <f>'Page 1 - General Information'!$G$12</f>
        <v>113362403</v>
      </c>
      <c r="B5097" s="426" t="str">
        <f>'Page 1 - General Information'!$G$16</f>
        <v>2562</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c r="A5098" s="426">
        <f>'Page 1 - General Information'!$G$12</f>
        <v>113362403</v>
      </c>
      <c r="B5098" s="426" t="str">
        <f>'Page 1 - General Information'!$G$16</f>
        <v>2562</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c r="A5099" s="426">
        <f>'Page 1 - General Information'!$G$12</f>
        <v>113362403</v>
      </c>
      <c r="B5099" s="426" t="str">
        <f>'Page 1 - General Information'!$G$16</f>
        <v>2562</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c r="A5100" s="426">
        <f>'Page 1 - General Information'!$G$12</f>
        <v>113362403</v>
      </c>
      <c r="B5100" s="426" t="str">
        <f>'Page 1 - General Information'!$G$16</f>
        <v>2562</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0</v>
      </c>
      <c r="Q5100" s="426"/>
      <c r="R5100" s="426"/>
      <c r="S5100" s="426" t="s">
        <v>9124</v>
      </c>
      <c r="T5100" s="426"/>
      <c r="U5100" s="426"/>
      <c r="V5100" s="426"/>
      <c r="W5100" s="426"/>
      <c r="X5100" s="491">
        <v>10</v>
      </c>
      <c r="Y5100" s="491">
        <v>72</v>
      </c>
    </row>
    <row r="5101" spans="1:25">
      <c r="A5101" s="426">
        <f>'Page 1 - General Information'!$G$12</f>
        <v>113362403</v>
      </c>
      <c r="B5101" s="426" t="str">
        <f>'Page 1 - General Information'!$G$16</f>
        <v>2562</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c r="A5102" s="426">
        <f>'Page 1 - General Information'!$G$12</f>
        <v>113362403</v>
      </c>
      <c r="B5102" s="426" t="str">
        <f>'Page 1 - General Information'!$G$16</f>
        <v>2562</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c r="A5103" s="426">
        <f>'Page 1 - General Information'!$G$12</f>
        <v>113362403</v>
      </c>
      <c r="B5103" s="426" t="str">
        <f>'Page 1 - General Information'!$G$16</f>
        <v>2562</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0</v>
      </c>
      <c r="Q5103" s="426"/>
      <c r="R5103" s="426"/>
      <c r="S5103" s="426" t="s">
        <v>9127</v>
      </c>
      <c r="T5103" s="426"/>
      <c r="U5103" s="426"/>
      <c r="V5103" s="426"/>
      <c r="W5103" s="426"/>
      <c r="X5103" s="491">
        <v>1</v>
      </c>
      <c r="Y5103" s="491">
        <v>73</v>
      </c>
    </row>
    <row r="5104" spans="1:25">
      <c r="A5104" s="426">
        <f>'Page 1 - General Information'!$G$12</f>
        <v>113362403</v>
      </c>
      <c r="B5104" s="426" t="str">
        <f>'Page 1 - General Information'!$G$16</f>
        <v>2562</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0</v>
      </c>
      <c r="Q5104" s="426"/>
      <c r="R5104" s="426"/>
      <c r="S5104" s="426" t="s">
        <v>9128</v>
      </c>
      <c r="T5104" s="426"/>
      <c r="U5104" s="426"/>
      <c r="V5104" s="426"/>
      <c r="W5104" s="426"/>
      <c r="X5104" s="491">
        <v>3</v>
      </c>
      <c r="Y5104" s="491">
        <v>73</v>
      </c>
    </row>
    <row r="5105" spans="1:25">
      <c r="A5105" s="426">
        <f>'Page 1 - General Information'!$G$12</f>
        <v>113362403</v>
      </c>
      <c r="B5105" s="426" t="str">
        <f>'Page 1 - General Information'!$G$16</f>
        <v>2562</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0</v>
      </c>
      <c r="Q5105" s="426"/>
      <c r="R5105" s="426"/>
      <c r="S5105" s="426" t="s">
        <v>9129</v>
      </c>
      <c r="T5105" s="426"/>
      <c r="U5105" s="426"/>
      <c r="V5105" s="426"/>
      <c r="W5105" s="426"/>
      <c r="X5105" s="491">
        <v>4</v>
      </c>
      <c r="Y5105" s="491">
        <v>73</v>
      </c>
    </row>
    <row r="5106" spans="1:25">
      <c r="A5106" s="426">
        <f>'Page 1 - General Information'!$G$12</f>
        <v>113362403</v>
      </c>
      <c r="B5106" s="426" t="str">
        <f>'Page 1 - General Information'!$G$16</f>
        <v>2562</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0</v>
      </c>
      <c r="Q5106" s="426"/>
      <c r="R5106" s="426"/>
      <c r="S5106" s="426" t="s">
        <v>9130</v>
      </c>
      <c r="T5106" s="426"/>
      <c r="U5106" s="426"/>
      <c r="V5106" s="426"/>
      <c r="W5106" s="426"/>
      <c r="X5106" s="491">
        <v>5</v>
      </c>
      <c r="Y5106" s="491">
        <v>73</v>
      </c>
    </row>
    <row r="5107" spans="1:25">
      <c r="A5107" s="426">
        <f>'Page 1 - General Information'!$G$12</f>
        <v>113362403</v>
      </c>
      <c r="B5107" s="426" t="str">
        <f>'Page 1 - General Information'!$G$16</f>
        <v>2562</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c r="A5108" s="426">
        <f>'Page 1 - General Information'!$G$12</f>
        <v>113362403</v>
      </c>
      <c r="B5108" s="426" t="str">
        <f>'Page 1 - General Information'!$G$16</f>
        <v>2562</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0</v>
      </c>
      <c r="Q5108" s="426"/>
      <c r="R5108" s="426"/>
      <c r="S5108" s="426" t="s">
        <v>9132</v>
      </c>
      <c r="T5108" s="426"/>
      <c r="U5108" s="426"/>
      <c r="V5108" s="426"/>
      <c r="W5108" s="426"/>
      <c r="X5108" s="491">
        <v>7</v>
      </c>
      <c r="Y5108" s="491">
        <v>73</v>
      </c>
    </row>
    <row r="5109" spans="1:25">
      <c r="A5109" s="426">
        <f>'Page 1 - General Information'!$G$12</f>
        <v>113362403</v>
      </c>
      <c r="B5109" s="426" t="str">
        <f>'Page 1 - General Information'!$G$16</f>
        <v>2562</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0</v>
      </c>
      <c r="Q5109" s="426"/>
      <c r="R5109" s="426"/>
      <c r="S5109" s="426" t="s">
        <v>9133</v>
      </c>
      <c r="T5109" s="426"/>
      <c r="U5109" s="426"/>
      <c r="V5109" s="426"/>
      <c r="W5109" s="426"/>
      <c r="X5109" s="491">
        <v>8</v>
      </c>
      <c r="Y5109" s="491">
        <v>73</v>
      </c>
    </row>
    <row r="5110" spans="1:25">
      <c r="A5110" s="426">
        <f>'Page 1 - General Information'!$G$12</f>
        <v>113362403</v>
      </c>
      <c r="B5110" s="426" t="str">
        <f>'Page 1 - General Information'!$G$16</f>
        <v>2562</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c r="A5111" s="426">
        <f>'Page 1 - General Information'!$G$12</f>
        <v>113362403</v>
      </c>
      <c r="B5111" s="426" t="str">
        <f>'Page 1 - General Information'!$G$16</f>
        <v>2562</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0</v>
      </c>
      <c r="Q5111" s="426"/>
      <c r="R5111" s="426"/>
      <c r="S5111" s="426" t="s">
        <v>9135</v>
      </c>
      <c r="T5111" s="426"/>
      <c r="U5111" s="426"/>
      <c r="V5111" s="426"/>
      <c r="W5111" s="426"/>
      <c r="X5111" s="491">
        <v>10</v>
      </c>
      <c r="Y5111" s="491">
        <v>73</v>
      </c>
    </row>
    <row r="5112" spans="1:25">
      <c r="A5112" s="426">
        <f>'Page 1 - General Information'!$G$12</f>
        <v>113362403</v>
      </c>
      <c r="B5112" s="426" t="str">
        <f>'Page 1 - General Information'!$G$16</f>
        <v>2562</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c r="A5113" s="426">
        <f>'Page 1 - General Information'!$G$12</f>
        <v>113362403</v>
      </c>
      <c r="B5113" s="426" t="str">
        <f>'Page 1 - General Information'!$G$16</f>
        <v>2562</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c r="A5114" s="426">
        <f>'Page 1 - General Information'!$G$12</f>
        <v>113362403</v>
      </c>
      <c r="B5114" s="426" t="str">
        <f>'Page 1 - General Information'!$G$16</f>
        <v>2562</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c r="A5115" s="426">
        <f>'Page 1 - General Information'!$G$12</f>
        <v>113362403</v>
      </c>
      <c r="B5115" s="426" t="str">
        <f>'Page 1 - General Information'!$G$16</f>
        <v>2562</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c r="A5116" s="426">
        <f>'Page 1 - General Information'!$G$12</f>
        <v>113362403</v>
      </c>
      <c r="B5116" s="426" t="str">
        <f>'Page 1 - General Information'!$G$16</f>
        <v>2562</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c r="A5117" s="426">
        <f>'Page 1 - General Information'!$G$12</f>
        <v>113362403</v>
      </c>
      <c r="B5117" s="426" t="str">
        <f>'Page 1 - General Information'!$G$16</f>
        <v>2562</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c r="A5118" s="426">
        <f>'Page 1 - General Information'!$G$12</f>
        <v>113362403</v>
      </c>
      <c r="B5118" s="426" t="str">
        <f>'Page 1 - General Information'!$G$16</f>
        <v>2562</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c r="A5119" s="426">
        <f>'Page 1 - General Information'!$G$12</f>
        <v>113362403</v>
      </c>
      <c r="B5119" s="426" t="str">
        <f>'Page 1 - General Information'!$G$16</f>
        <v>2562</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c r="A5120" s="426">
        <f>'Page 1 - General Information'!$G$12</f>
        <v>113362403</v>
      </c>
      <c r="B5120" s="426" t="str">
        <f>'Page 1 - General Information'!$G$16</f>
        <v>2562</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c r="A5121" s="426">
        <f>'Page 1 - General Information'!$G$12</f>
        <v>113362403</v>
      </c>
      <c r="B5121" s="426" t="str">
        <f>'Page 1 - General Information'!$G$16</f>
        <v>2562</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c r="A5122" s="426">
        <f>'Page 1 - General Information'!$G$12</f>
        <v>113362403</v>
      </c>
      <c r="B5122" s="426" t="str">
        <f>'Page 1 - General Information'!$G$16</f>
        <v>2562</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c r="A5123" s="426">
        <f>'Page 1 - General Information'!$G$12</f>
        <v>113362403</v>
      </c>
      <c r="B5123" s="426" t="str">
        <f>'Page 1 - General Information'!$G$16</f>
        <v>2562</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c r="A5124" s="426">
        <f>'Page 1 - General Information'!$G$12</f>
        <v>113362403</v>
      </c>
      <c r="B5124" s="426" t="str">
        <f>'Page 1 - General Information'!$G$16</f>
        <v>2562</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c r="A5125" s="426">
        <f>'Page 1 - General Information'!$G$12</f>
        <v>113362403</v>
      </c>
      <c r="B5125" s="426" t="str">
        <f>'Page 1 - General Information'!$G$16</f>
        <v>2562</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c r="A5126" s="426">
        <f>'Page 1 - General Information'!$G$12</f>
        <v>113362403</v>
      </c>
      <c r="B5126" s="426" t="str">
        <f>'Page 1 - General Information'!$G$16</f>
        <v>2562</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c r="A5127" s="426">
        <f>'Page 1 - General Information'!$G$12</f>
        <v>113362403</v>
      </c>
      <c r="B5127" s="426" t="str">
        <f>'Page 1 - General Information'!$G$16</f>
        <v>2562</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c r="A5128" s="426">
        <f>'Page 1 - General Information'!$G$12</f>
        <v>113362403</v>
      </c>
      <c r="B5128" s="426" t="str">
        <f>'Page 1 - General Information'!$G$16</f>
        <v>2562</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c r="A5129" s="426">
        <f>'Page 1 - General Information'!$G$12</f>
        <v>113362403</v>
      </c>
      <c r="B5129" s="426" t="str">
        <f>'Page 1 - General Information'!$G$16</f>
        <v>2562</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c r="A5130" s="426">
        <f>'Page 1 - General Information'!$G$12</f>
        <v>113362403</v>
      </c>
      <c r="B5130" s="426" t="str">
        <f>'Page 1 - General Information'!$G$16</f>
        <v>2562</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c r="A5131" s="426">
        <f>'Page 1 - General Information'!$G$12</f>
        <v>113362403</v>
      </c>
      <c r="B5131" s="426" t="str">
        <f>'Page 1 - General Information'!$G$16</f>
        <v>2562</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c r="A5132" s="426">
        <f>'Page 1 - General Information'!$G$12</f>
        <v>113362403</v>
      </c>
      <c r="B5132" s="426" t="str">
        <f>'Page 1 - General Information'!$G$16</f>
        <v>2562</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c r="A5133" s="426">
        <f>'Page 1 - General Information'!$G$12</f>
        <v>113362403</v>
      </c>
      <c r="B5133" s="426" t="str">
        <f>'Page 1 - General Information'!$G$16</f>
        <v>2562</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c r="A5134" s="426">
        <f>'Page 1 - General Information'!$G$12</f>
        <v>113362403</v>
      </c>
      <c r="B5134" s="426" t="str">
        <f>'Page 1 - General Information'!$G$16</f>
        <v>2562</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c r="A5135" s="426">
        <f>'Page 1 - General Information'!$G$12</f>
        <v>113362403</v>
      </c>
      <c r="B5135" s="426" t="str">
        <f>'Page 1 - General Information'!$G$16</f>
        <v>2562</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c r="A5136" s="426">
        <f>'Page 1 - General Information'!$G$12</f>
        <v>113362403</v>
      </c>
      <c r="B5136" s="426" t="str">
        <f>'Page 1 - General Information'!$G$16</f>
        <v>2562</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c r="A5137" s="426">
        <f>'Page 1 - General Information'!$G$12</f>
        <v>113362403</v>
      </c>
      <c r="B5137" s="426" t="str">
        <f>'Page 1 - General Information'!$G$16</f>
        <v>2562</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c r="A5138" s="426">
        <f>'Page 1 - General Information'!$G$12</f>
        <v>113362403</v>
      </c>
      <c r="B5138" s="426" t="str">
        <f>'Page 1 - General Information'!$G$16</f>
        <v>2562</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c r="A5139" s="426">
        <f>'Page 1 - General Information'!$G$12</f>
        <v>113362403</v>
      </c>
      <c r="B5139" s="426" t="str">
        <f>'Page 1 - General Information'!$G$16</f>
        <v>2562</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c r="A5140" s="426">
        <f>'Page 1 - General Information'!$G$12</f>
        <v>113362403</v>
      </c>
      <c r="B5140" s="426" t="str">
        <f>'Page 1 - General Information'!$G$16</f>
        <v>2562</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c r="A5141" s="426">
        <f>'Page 1 - General Information'!$G$12</f>
        <v>113362403</v>
      </c>
      <c r="B5141" s="426" t="str">
        <f>'Page 1 - General Information'!$G$16</f>
        <v>2562</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c r="A5142" s="426">
        <f>'Page 1 - General Information'!$G$12</f>
        <v>113362403</v>
      </c>
      <c r="B5142" s="426" t="str">
        <f>'Page 1 - General Information'!$G$16</f>
        <v>2562</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c r="A5143" s="426">
        <f>'Page 1 - General Information'!$G$12</f>
        <v>113362403</v>
      </c>
      <c r="B5143" s="426" t="str">
        <f>'Page 1 - General Information'!$G$16</f>
        <v>2562</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c r="A5144" s="426">
        <f>'Page 1 - General Information'!$G$12</f>
        <v>113362403</v>
      </c>
      <c r="B5144" s="426" t="str">
        <f>'Page 1 - General Information'!$G$16</f>
        <v>2562</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c r="A5145" s="426">
        <f>'Page 1 - General Information'!$G$12</f>
        <v>113362403</v>
      </c>
      <c r="B5145" s="426" t="str">
        <f>'Page 1 - General Information'!$G$16</f>
        <v>2562</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c r="A5146" s="426">
        <f>'Page 1 - General Information'!$G$12</f>
        <v>113362403</v>
      </c>
      <c r="B5146" s="426" t="str">
        <f>'Page 1 - General Information'!$G$16</f>
        <v>2562</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c r="A5147" s="426">
        <f>'Page 1 - General Information'!$G$12</f>
        <v>113362403</v>
      </c>
      <c r="B5147" s="426" t="str">
        <f>'Page 1 - General Information'!$G$16</f>
        <v>2562</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0</v>
      </c>
      <c r="Q5147" s="426"/>
      <c r="R5147" s="426"/>
      <c r="S5147" s="426" t="s">
        <v>9171</v>
      </c>
      <c r="T5147" s="426"/>
      <c r="U5147" s="426"/>
      <c r="V5147" s="426"/>
      <c r="W5147" s="426"/>
      <c r="X5147" s="491">
        <v>1</v>
      </c>
      <c r="Y5147" s="491">
        <v>77</v>
      </c>
    </row>
    <row r="5148" spans="1:25">
      <c r="A5148" s="426">
        <f>'Page 1 - General Information'!$G$12</f>
        <v>113362403</v>
      </c>
      <c r="B5148" s="426" t="str">
        <f>'Page 1 - General Information'!$G$16</f>
        <v>2562</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0</v>
      </c>
      <c r="Q5148" s="426"/>
      <c r="R5148" s="426"/>
      <c r="S5148" s="426" t="s">
        <v>9172</v>
      </c>
      <c r="T5148" s="426"/>
      <c r="U5148" s="426"/>
      <c r="V5148" s="426"/>
      <c r="W5148" s="426"/>
      <c r="X5148" s="491">
        <v>3</v>
      </c>
      <c r="Y5148" s="491">
        <v>77</v>
      </c>
    </row>
    <row r="5149" spans="1:25">
      <c r="A5149" s="426">
        <f>'Page 1 - General Information'!$G$12</f>
        <v>113362403</v>
      </c>
      <c r="B5149" s="426" t="str">
        <f>'Page 1 - General Information'!$G$16</f>
        <v>2562</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0</v>
      </c>
      <c r="Q5149" s="426"/>
      <c r="R5149" s="426"/>
      <c r="S5149" s="426" t="s">
        <v>9173</v>
      </c>
      <c r="T5149" s="426"/>
      <c r="U5149" s="426"/>
      <c r="V5149" s="426"/>
      <c r="W5149" s="426"/>
      <c r="X5149" s="491">
        <v>4</v>
      </c>
      <c r="Y5149" s="491">
        <v>77</v>
      </c>
    </row>
    <row r="5150" spans="1:25">
      <c r="A5150" s="426">
        <f>'Page 1 - General Information'!$G$12</f>
        <v>113362403</v>
      </c>
      <c r="B5150" s="426" t="str">
        <f>'Page 1 - General Information'!$G$16</f>
        <v>2562</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0</v>
      </c>
      <c r="Q5150" s="426"/>
      <c r="R5150" s="426"/>
      <c r="S5150" s="426" t="s">
        <v>9174</v>
      </c>
      <c r="T5150" s="426"/>
      <c r="U5150" s="426"/>
      <c r="V5150" s="426"/>
      <c r="W5150" s="426"/>
      <c r="X5150" s="491">
        <v>5</v>
      </c>
      <c r="Y5150" s="491">
        <v>77</v>
      </c>
    </row>
    <row r="5151" spans="1:25">
      <c r="A5151" s="426">
        <f>'Page 1 - General Information'!$G$12</f>
        <v>113362403</v>
      </c>
      <c r="B5151" s="426" t="str">
        <f>'Page 1 - General Information'!$G$16</f>
        <v>2562</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c r="A5152" s="426">
        <f>'Page 1 - General Information'!$G$12</f>
        <v>113362403</v>
      </c>
      <c r="B5152" s="426" t="str">
        <f>'Page 1 - General Information'!$G$16</f>
        <v>2562</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0</v>
      </c>
      <c r="Q5152" s="426"/>
      <c r="R5152" s="426"/>
      <c r="S5152" s="426" t="s">
        <v>9176</v>
      </c>
      <c r="T5152" s="426"/>
      <c r="U5152" s="426"/>
      <c r="V5152" s="426"/>
      <c r="W5152" s="426"/>
      <c r="X5152" s="491">
        <v>7</v>
      </c>
      <c r="Y5152" s="491">
        <v>77</v>
      </c>
    </row>
    <row r="5153" spans="1:25">
      <c r="A5153" s="426">
        <f>'Page 1 - General Information'!$G$12</f>
        <v>113362403</v>
      </c>
      <c r="B5153" s="426" t="str">
        <f>'Page 1 - General Information'!$G$16</f>
        <v>2562</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0</v>
      </c>
      <c r="Q5153" s="426"/>
      <c r="R5153" s="426"/>
      <c r="S5153" s="426" t="s">
        <v>9177</v>
      </c>
      <c r="T5153" s="426"/>
      <c r="U5153" s="426"/>
      <c r="V5153" s="426"/>
      <c r="W5153" s="426"/>
      <c r="X5153" s="491">
        <v>8</v>
      </c>
      <c r="Y5153" s="491">
        <v>77</v>
      </c>
    </row>
    <row r="5154" spans="1:25">
      <c r="A5154" s="426">
        <f>'Page 1 - General Information'!$G$12</f>
        <v>113362403</v>
      </c>
      <c r="B5154" s="426" t="str">
        <f>'Page 1 - General Information'!$G$16</f>
        <v>2562</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c r="A5155" s="426">
        <f>'Page 1 - General Information'!$G$12</f>
        <v>113362403</v>
      </c>
      <c r="B5155" s="426" t="str">
        <f>'Page 1 - General Information'!$G$16</f>
        <v>2562</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0</v>
      </c>
      <c r="Q5155" s="426"/>
      <c r="R5155" s="426"/>
      <c r="S5155" s="426" t="s">
        <v>9179</v>
      </c>
      <c r="T5155" s="426"/>
      <c r="U5155" s="426"/>
      <c r="V5155" s="426"/>
      <c r="W5155" s="426"/>
      <c r="X5155" s="491">
        <v>10</v>
      </c>
      <c r="Y5155" s="491">
        <v>77</v>
      </c>
    </row>
    <row r="5156" spans="1:25">
      <c r="A5156" s="426">
        <f>'Page 1 - General Information'!$G$12</f>
        <v>113362403</v>
      </c>
      <c r="B5156" s="426" t="str">
        <f>'Page 1 - General Information'!$G$16</f>
        <v>2562</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c r="A5157" s="426">
        <f>'Page 1 - General Information'!$G$12</f>
        <v>113362403</v>
      </c>
      <c r="B5157" s="426" t="str">
        <f>'Page 1 - General Information'!$G$16</f>
        <v>2562</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c r="A5158" s="426">
        <f>'Page 1 - General Information'!$G$12</f>
        <v>113362403</v>
      </c>
      <c r="B5158" s="426" t="str">
        <f>'Page 1 - General Information'!$G$16</f>
        <v>2562</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c r="A5159" s="426">
        <f>'Page 1 - General Information'!$G$12</f>
        <v>113362403</v>
      </c>
      <c r="B5159" s="426" t="str">
        <f>'Page 1 - General Information'!$G$16</f>
        <v>2562</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c r="A5160" s="426">
        <f>'Page 1 - General Information'!$G$12</f>
        <v>113362403</v>
      </c>
      <c r="B5160" s="426" t="str">
        <f>'Page 1 - General Information'!$G$16</f>
        <v>2562</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c r="A5161" s="426">
        <f>'Page 1 - General Information'!$G$12</f>
        <v>113362403</v>
      </c>
      <c r="B5161" s="426" t="str">
        <f>'Page 1 - General Information'!$G$16</f>
        <v>2562</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c r="A5162" s="426">
        <f>'Page 1 - General Information'!$G$12</f>
        <v>113362403</v>
      </c>
      <c r="B5162" s="426" t="str">
        <f>'Page 1 - General Information'!$G$16</f>
        <v>2562</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c r="A5163" s="426">
        <f>'Page 1 - General Information'!$G$12</f>
        <v>113362403</v>
      </c>
      <c r="B5163" s="426" t="str">
        <f>'Page 1 - General Information'!$G$16</f>
        <v>2562</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c r="A5164" s="426">
        <f>'Page 1 - General Information'!$G$12</f>
        <v>113362403</v>
      </c>
      <c r="B5164" s="426" t="str">
        <f>'Page 1 - General Information'!$G$16</f>
        <v>2562</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c r="A5165" s="426">
        <f>'Page 1 - General Information'!$G$12</f>
        <v>113362403</v>
      </c>
      <c r="B5165" s="426" t="str">
        <f>'Page 1 - General Information'!$G$16</f>
        <v>2562</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c r="A5166" s="426">
        <f>'Page 1 - General Information'!$G$12</f>
        <v>113362403</v>
      </c>
      <c r="B5166" s="426" t="str">
        <f>'Page 1 - General Information'!$G$16</f>
        <v>2562</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c r="A5167" s="426">
        <f>'Page 1 - General Information'!$G$12</f>
        <v>113362403</v>
      </c>
      <c r="B5167" s="426" t="str">
        <f>'Page 1 - General Information'!$G$16</f>
        <v>2562</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c r="A5168" s="426">
        <f>'Page 1 - General Information'!$G$12</f>
        <v>113362403</v>
      </c>
      <c r="B5168" s="426" t="str">
        <f>'Page 1 - General Information'!$G$16</f>
        <v>2562</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c r="A5169" s="426">
        <f>'Page 1 - General Information'!$G$12</f>
        <v>113362403</v>
      </c>
      <c r="B5169" s="426" t="str">
        <f>'Page 1 - General Information'!$G$16</f>
        <v>2562</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c r="A5170" s="426">
        <f>'Page 1 - General Information'!$G$12</f>
        <v>113362403</v>
      </c>
      <c r="B5170" s="426" t="str">
        <f>'Page 1 - General Information'!$G$16</f>
        <v>2562</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c r="A5171" s="426">
        <f>'Page 1 - General Information'!$G$12</f>
        <v>113362403</v>
      </c>
      <c r="B5171" s="426" t="str">
        <f>'Page 1 - General Information'!$G$16</f>
        <v>2562</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c r="A5172" s="426">
        <f>'Page 1 - General Information'!$G$12</f>
        <v>113362403</v>
      </c>
      <c r="B5172" s="426" t="str">
        <f>'Page 1 - General Information'!$G$16</f>
        <v>2562</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c r="A5173" s="426">
        <f>'Page 1 - General Information'!$G$12</f>
        <v>113362403</v>
      </c>
      <c r="B5173" s="426" t="str">
        <f>'Page 1 - General Information'!$G$16</f>
        <v>2562</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c r="A5174" s="426">
        <f>'Page 1 - General Information'!$G$12</f>
        <v>113362403</v>
      </c>
      <c r="B5174" s="426" t="str">
        <f>'Page 1 - General Information'!$G$16</f>
        <v>2562</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c r="A5175" s="426">
        <f>'Page 1 - General Information'!$G$12</f>
        <v>113362403</v>
      </c>
      <c r="B5175" s="426" t="str">
        <f>'Page 1 - General Information'!$G$16</f>
        <v>2562</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c r="A5176" s="426">
        <f>'Page 1 - General Information'!$G$12</f>
        <v>113362403</v>
      </c>
      <c r="B5176" s="426" t="str">
        <f>'Page 1 - General Information'!$G$16</f>
        <v>2562</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c r="A5177" s="426">
        <f>'Page 1 - General Information'!$G$12</f>
        <v>113362403</v>
      </c>
      <c r="B5177" s="426" t="str">
        <f>'Page 1 - General Information'!$G$16</f>
        <v>2562</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c r="A5178" s="426">
        <f>'Page 1 - General Information'!$G$12</f>
        <v>113362403</v>
      </c>
      <c r="B5178" s="426" t="str">
        <f>'Page 1 - General Information'!$G$16</f>
        <v>2562</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c r="A5179" s="426">
        <f>'Page 1 - General Information'!$G$12</f>
        <v>113362403</v>
      </c>
      <c r="B5179" s="426" t="str">
        <f>'Page 1 - General Information'!$G$16</f>
        <v>2562</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c r="A5180" s="426">
        <f>'Page 1 - General Information'!$G$12</f>
        <v>113362403</v>
      </c>
      <c r="B5180" s="426" t="str">
        <f>'Page 1 - General Information'!$G$16</f>
        <v>2562</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0</v>
      </c>
      <c r="Q5180" s="426"/>
      <c r="R5180" s="426"/>
      <c r="S5180" s="426" t="s">
        <v>9204</v>
      </c>
      <c r="T5180" s="426"/>
      <c r="U5180" s="426"/>
      <c r="V5180" s="426"/>
      <c r="W5180" s="426"/>
      <c r="X5180" s="491">
        <v>1</v>
      </c>
      <c r="Y5180" s="491">
        <v>80</v>
      </c>
    </row>
    <row r="5181" spans="1:25">
      <c r="A5181" s="426">
        <f>'Page 1 - General Information'!$G$12</f>
        <v>113362403</v>
      </c>
      <c r="B5181" s="426" t="str">
        <f>'Page 1 - General Information'!$G$16</f>
        <v>2562</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0</v>
      </c>
      <c r="Q5181" s="426"/>
      <c r="R5181" s="426"/>
      <c r="S5181" s="426" t="s">
        <v>9205</v>
      </c>
      <c r="T5181" s="426"/>
      <c r="U5181" s="426"/>
      <c r="V5181" s="426"/>
      <c r="W5181" s="426"/>
      <c r="X5181" s="491">
        <v>3</v>
      </c>
      <c r="Y5181" s="491">
        <v>80</v>
      </c>
    </row>
    <row r="5182" spans="1:25">
      <c r="A5182" s="426">
        <f>'Page 1 - General Information'!$G$12</f>
        <v>113362403</v>
      </c>
      <c r="B5182" s="426" t="str">
        <f>'Page 1 - General Information'!$G$16</f>
        <v>2562</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c r="A5183" s="426">
        <f>'Page 1 - General Information'!$G$12</f>
        <v>113362403</v>
      </c>
      <c r="B5183" s="426" t="str">
        <f>'Page 1 - General Information'!$G$16</f>
        <v>2562</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0</v>
      </c>
      <c r="Q5183" s="426"/>
      <c r="R5183" s="426"/>
      <c r="S5183" s="426" t="s">
        <v>9207</v>
      </c>
      <c r="T5183" s="426"/>
      <c r="U5183" s="426"/>
      <c r="V5183" s="426"/>
      <c r="W5183" s="426"/>
      <c r="X5183" s="491">
        <v>5</v>
      </c>
      <c r="Y5183" s="491">
        <v>80</v>
      </c>
    </row>
    <row r="5184" spans="1:25">
      <c r="A5184" s="426">
        <f>'Page 1 - General Information'!$G$12</f>
        <v>113362403</v>
      </c>
      <c r="B5184" s="426" t="str">
        <f>'Page 1 - General Information'!$G$16</f>
        <v>2562</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0</v>
      </c>
      <c r="Q5184" s="426"/>
      <c r="R5184" s="426"/>
      <c r="S5184" s="426" t="s">
        <v>9208</v>
      </c>
      <c r="T5184" s="426"/>
      <c r="U5184" s="426"/>
      <c r="V5184" s="426"/>
      <c r="W5184" s="426"/>
      <c r="X5184" s="491">
        <v>6</v>
      </c>
      <c r="Y5184" s="491">
        <v>80</v>
      </c>
    </row>
    <row r="5185" spans="1:25">
      <c r="A5185" s="426">
        <f>'Page 1 - General Information'!$G$12</f>
        <v>113362403</v>
      </c>
      <c r="B5185" s="426" t="str">
        <f>'Page 1 - General Information'!$G$16</f>
        <v>2562</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0</v>
      </c>
      <c r="Q5185" s="426"/>
      <c r="R5185" s="426"/>
      <c r="S5185" s="426" t="s">
        <v>9209</v>
      </c>
      <c r="T5185" s="426"/>
      <c r="U5185" s="426"/>
      <c r="V5185" s="426"/>
      <c r="W5185" s="426"/>
      <c r="X5185" s="491">
        <v>7</v>
      </c>
      <c r="Y5185" s="491">
        <v>80</v>
      </c>
    </row>
    <row r="5186" spans="1:25">
      <c r="A5186" s="426">
        <f>'Page 1 - General Information'!$G$12</f>
        <v>113362403</v>
      </c>
      <c r="B5186" s="426" t="str">
        <f>'Page 1 - General Information'!$G$16</f>
        <v>2562</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c r="A5187" s="426">
        <f>'Page 1 - General Information'!$G$12</f>
        <v>113362403</v>
      </c>
      <c r="B5187" s="426" t="str">
        <f>'Page 1 - General Information'!$G$16</f>
        <v>2562</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0</v>
      </c>
      <c r="Q5187" s="426"/>
      <c r="R5187" s="426"/>
      <c r="S5187" s="426" t="s">
        <v>9211</v>
      </c>
      <c r="T5187" s="426"/>
      <c r="U5187" s="426"/>
      <c r="V5187" s="426"/>
      <c r="W5187" s="426"/>
      <c r="X5187" s="491">
        <v>9</v>
      </c>
      <c r="Y5187" s="491">
        <v>80</v>
      </c>
    </row>
    <row r="5188" spans="1:25">
      <c r="A5188" s="426">
        <f>'Page 1 - General Information'!$G$12</f>
        <v>113362403</v>
      </c>
      <c r="B5188" s="426" t="str">
        <f>'Page 1 - General Information'!$G$16</f>
        <v>2562</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0</v>
      </c>
      <c r="Q5188" s="426"/>
      <c r="R5188" s="426"/>
      <c r="S5188" s="426" t="s">
        <v>9212</v>
      </c>
      <c r="T5188" s="426"/>
      <c r="U5188" s="426"/>
      <c r="V5188" s="426"/>
      <c r="W5188" s="426"/>
      <c r="X5188" s="491">
        <v>10</v>
      </c>
      <c r="Y5188" s="491">
        <v>80</v>
      </c>
    </row>
    <row r="5189" spans="1:25">
      <c r="A5189" s="426">
        <f>'Page 1 - General Information'!$G$12</f>
        <v>113362403</v>
      </c>
      <c r="B5189" s="426" t="str">
        <f>'Page 1 - General Information'!$G$16</f>
        <v>2562</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c r="A5190" s="426">
        <f>'Page 1 - General Information'!$G$12</f>
        <v>113362403</v>
      </c>
      <c r="B5190" s="426" t="str">
        <f>'Page 1 - General Information'!$G$16</f>
        <v>2562</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c r="A5191" s="426">
        <f>'Page 1 - General Information'!$G$12</f>
        <v>113362403</v>
      </c>
      <c r="B5191" s="426" t="str">
        <f>'Page 1 - General Information'!$G$16</f>
        <v>2562</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23432.46</v>
      </c>
      <c r="Q5191" s="426"/>
      <c r="R5191" s="426"/>
      <c r="S5191" s="426" t="s">
        <v>9215</v>
      </c>
      <c r="T5191" s="426"/>
      <c r="U5191" s="426"/>
      <c r="V5191" s="426"/>
      <c r="W5191" s="426"/>
      <c r="X5191" s="491">
        <v>1</v>
      </c>
      <c r="Y5191" s="491">
        <v>81</v>
      </c>
    </row>
    <row r="5192" spans="1:25">
      <c r="A5192" s="426">
        <f>'Page 1 - General Information'!$G$12</f>
        <v>113362403</v>
      </c>
      <c r="B5192" s="426" t="str">
        <f>'Page 1 - General Information'!$G$16</f>
        <v>2562</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2222.23</v>
      </c>
      <c r="Q5192" s="426"/>
      <c r="R5192" s="426"/>
      <c r="S5192" s="426" t="s">
        <v>9216</v>
      </c>
      <c r="T5192" s="426"/>
      <c r="U5192" s="426"/>
      <c r="V5192" s="426"/>
      <c r="W5192" s="426"/>
      <c r="X5192" s="491">
        <v>3</v>
      </c>
      <c r="Y5192" s="491">
        <v>81</v>
      </c>
    </row>
    <row r="5193" spans="1:25">
      <c r="A5193" s="426">
        <f>'Page 1 - General Information'!$G$12</f>
        <v>113362403</v>
      </c>
      <c r="B5193" s="426" t="str">
        <f>'Page 1 - General Information'!$G$16</f>
        <v>2562</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0</v>
      </c>
      <c r="Q5193" s="426"/>
      <c r="R5193" s="426"/>
      <c r="S5193" s="426" t="s">
        <v>9217</v>
      </c>
      <c r="T5193" s="426"/>
      <c r="U5193" s="426"/>
      <c r="V5193" s="426"/>
      <c r="W5193" s="426"/>
      <c r="X5193" s="491">
        <v>4</v>
      </c>
      <c r="Y5193" s="491">
        <v>81</v>
      </c>
    </row>
    <row r="5194" spans="1:25">
      <c r="A5194" s="426">
        <f>'Page 1 - General Information'!$G$12</f>
        <v>113362403</v>
      </c>
      <c r="B5194" s="426" t="str">
        <f>'Page 1 - General Information'!$G$16</f>
        <v>2562</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220.66</v>
      </c>
      <c r="Q5194" s="426"/>
      <c r="R5194" s="426"/>
      <c r="S5194" s="426" t="s">
        <v>9218</v>
      </c>
      <c r="T5194" s="426"/>
      <c r="U5194" s="426"/>
      <c r="V5194" s="426"/>
      <c r="W5194" s="426"/>
      <c r="X5194" s="491">
        <v>5</v>
      </c>
      <c r="Y5194" s="491">
        <v>81</v>
      </c>
    </row>
    <row r="5195" spans="1:25">
      <c r="A5195" s="426">
        <f>'Page 1 - General Information'!$G$12</f>
        <v>113362403</v>
      </c>
      <c r="B5195" s="426" t="str">
        <f>'Page 1 - General Information'!$G$16</f>
        <v>2562</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c r="A5196" s="426">
        <f>'Page 1 - General Information'!$G$12</f>
        <v>113362403</v>
      </c>
      <c r="B5196" s="426" t="str">
        <f>'Page 1 - General Information'!$G$16</f>
        <v>2562</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3087</v>
      </c>
      <c r="Q5196" s="426"/>
      <c r="R5196" s="426"/>
      <c r="S5196" s="426" t="s">
        <v>9220</v>
      </c>
      <c r="T5196" s="426"/>
      <c r="U5196" s="426"/>
      <c r="V5196" s="426"/>
      <c r="W5196" s="426"/>
      <c r="X5196" s="491">
        <v>7</v>
      </c>
      <c r="Y5196" s="491">
        <v>81</v>
      </c>
    </row>
    <row r="5197" spans="1:25">
      <c r="A5197" s="426">
        <f>'Page 1 - General Information'!$G$12</f>
        <v>113362403</v>
      </c>
      <c r="B5197" s="426" t="str">
        <f>'Page 1 - General Information'!$G$16</f>
        <v>2562</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c r="A5198" s="426">
        <f>'Page 1 - General Information'!$G$12</f>
        <v>113362403</v>
      </c>
      <c r="B5198" s="426" t="str">
        <f>'Page 1 - General Information'!$G$16</f>
        <v>2562</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17902.57</v>
      </c>
      <c r="Q5198" s="426"/>
      <c r="R5198" s="426"/>
      <c r="S5198" s="426" t="s">
        <v>9222</v>
      </c>
      <c r="T5198" s="426"/>
      <c r="U5198" s="426"/>
      <c r="V5198" s="426"/>
      <c r="W5198" s="426"/>
      <c r="X5198" s="491">
        <v>9</v>
      </c>
      <c r="Y5198" s="491">
        <v>81</v>
      </c>
    </row>
    <row r="5199" spans="1:25">
      <c r="A5199" s="426">
        <f>'Page 1 - General Information'!$G$12</f>
        <v>113362403</v>
      </c>
      <c r="B5199" s="426" t="str">
        <f>'Page 1 - General Information'!$G$16</f>
        <v>2562</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c r="A5200" s="426">
        <f>'Page 1 - General Information'!$G$12</f>
        <v>113362403</v>
      </c>
      <c r="B5200" s="426" t="str">
        <f>'Page 1 - General Information'!$G$16</f>
        <v>2562</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2332.13</v>
      </c>
      <c r="Q5200" s="426"/>
      <c r="R5200" s="426"/>
      <c r="S5200" s="426" t="s">
        <v>9224</v>
      </c>
      <c r="T5200" s="426"/>
      <c r="U5200" s="426"/>
      <c r="V5200" s="426"/>
      <c r="W5200" s="426"/>
      <c r="X5200" s="491">
        <v>13</v>
      </c>
      <c r="Y5200" s="491">
        <v>81</v>
      </c>
    </row>
    <row r="5201" spans="1:25">
      <c r="A5201" s="426">
        <f>'Page 1 - General Information'!$G$12</f>
        <v>113362403</v>
      </c>
      <c r="B5201" s="426" t="str">
        <f>'Page 1 - General Information'!$G$16</f>
        <v>2562</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1249.06</v>
      </c>
      <c r="Q5201" s="426"/>
      <c r="R5201" s="426"/>
      <c r="S5201" s="426" t="s">
        <v>9225</v>
      </c>
      <c r="T5201" s="426"/>
      <c r="U5201" s="426"/>
      <c r="V5201" s="426"/>
      <c r="W5201" s="426"/>
      <c r="X5201" s="491">
        <v>14</v>
      </c>
      <c r="Y5201" s="491">
        <v>81</v>
      </c>
    </row>
    <row r="5202" spans="1:25">
      <c r="A5202" s="426">
        <f>'Page 1 - General Information'!$G$12</f>
        <v>113362403</v>
      </c>
      <c r="B5202" s="426" t="str">
        <f>'Page 1 - General Information'!$G$16</f>
        <v>2562</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5419.99</v>
      </c>
      <c r="Q5202" s="426"/>
      <c r="R5202" s="426"/>
      <c r="S5202" s="426" t="s">
        <v>9226</v>
      </c>
      <c r="T5202" s="426"/>
      <c r="U5202" s="426"/>
      <c r="V5202" s="426"/>
      <c r="W5202" s="426"/>
      <c r="X5202" s="491">
        <v>1</v>
      </c>
      <c r="Y5202" s="491">
        <v>82</v>
      </c>
    </row>
    <row r="5203" spans="1:25">
      <c r="A5203" s="426">
        <f>'Page 1 - General Information'!$G$12</f>
        <v>113362403</v>
      </c>
      <c r="B5203" s="426" t="str">
        <f>'Page 1 - General Information'!$G$16</f>
        <v>2562</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1462.71</v>
      </c>
      <c r="Q5203" s="426"/>
      <c r="R5203" s="426"/>
      <c r="S5203" s="426" t="s">
        <v>9227</v>
      </c>
      <c r="T5203" s="426"/>
      <c r="U5203" s="426"/>
      <c r="V5203" s="426"/>
      <c r="W5203" s="426"/>
      <c r="X5203" s="491">
        <v>3</v>
      </c>
      <c r="Y5203" s="491">
        <v>82</v>
      </c>
    </row>
    <row r="5204" spans="1:25">
      <c r="A5204" s="426">
        <f>'Page 1 - General Information'!$G$12</f>
        <v>113362403</v>
      </c>
      <c r="B5204" s="426" t="str">
        <f>'Page 1 - General Information'!$G$16</f>
        <v>2562</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c r="A5205" s="426">
        <f>'Page 1 - General Information'!$G$12</f>
        <v>113362403</v>
      </c>
      <c r="B5205" s="426" t="str">
        <f>'Page 1 - General Information'!$G$16</f>
        <v>2562</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166.14</v>
      </c>
      <c r="Q5205" s="426"/>
      <c r="R5205" s="426"/>
      <c r="S5205" s="426" t="s">
        <v>9229</v>
      </c>
      <c r="T5205" s="426"/>
      <c r="U5205" s="426"/>
      <c r="V5205" s="426"/>
      <c r="W5205" s="426"/>
      <c r="X5205" s="491">
        <v>5</v>
      </c>
      <c r="Y5205" s="491">
        <v>82</v>
      </c>
    </row>
    <row r="5206" spans="1:25">
      <c r="A5206" s="426">
        <f>'Page 1 - General Information'!$G$12</f>
        <v>113362403</v>
      </c>
      <c r="B5206" s="426" t="str">
        <f>'Page 1 - General Information'!$G$16</f>
        <v>2562</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c r="A5207" s="426">
        <f>'Page 1 - General Information'!$G$12</f>
        <v>113362403</v>
      </c>
      <c r="B5207" s="426" t="str">
        <f>'Page 1 - General Information'!$G$16</f>
        <v>2562</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1668.33</v>
      </c>
      <c r="Q5207" s="426"/>
      <c r="R5207" s="426"/>
      <c r="S5207" s="426" t="s">
        <v>9231</v>
      </c>
      <c r="T5207" s="426"/>
      <c r="U5207" s="426"/>
      <c r="V5207" s="426"/>
      <c r="W5207" s="426"/>
      <c r="X5207" s="491">
        <v>7</v>
      </c>
      <c r="Y5207" s="491">
        <v>82</v>
      </c>
    </row>
    <row r="5208" spans="1:25">
      <c r="A5208" s="426">
        <f>'Page 1 - General Information'!$G$12</f>
        <v>113362403</v>
      </c>
      <c r="B5208" s="426" t="str">
        <f>'Page 1 - General Information'!$G$16</f>
        <v>2562</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c r="A5209" s="426">
        <f>'Page 1 - General Information'!$G$12</f>
        <v>113362403</v>
      </c>
      <c r="B5209" s="426" t="str">
        <f>'Page 1 - General Information'!$G$16</f>
        <v>2562</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2122.81</v>
      </c>
      <c r="Q5209" s="426"/>
      <c r="R5209" s="426"/>
      <c r="S5209" s="426" t="s">
        <v>9233</v>
      </c>
      <c r="T5209" s="426"/>
      <c r="U5209" s="426"/>
      <c r="V5209" s="426"/>
      <c r="W5209" s="426"/>
      <c r="X5209" s="491">
        <v>9</v>
      </c>
      <c r="Y5209" s="491">
        <v>82</v>
      </c>
    </row>
    <row r="5210" spans="1:25">
      <c r="A5210" s="426">
        <f>'Page 1 - General Information'!$G$12</f>
        <v>113362403</v>
      </c>
      <c r="B5210" s="426" t="str">
        <f>'Page 1 - General Information'!$G$16</f>
        <v>2562</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c r="A5211" s="426">
        <f>'Page 1 - General Information'!$G$12</f>
        <v>113362403</v>
      </c>
      <c r="B5211" s="426" t="str">
        <f>'Page 1 - General Information'!$G$16</f>
        <v>2562</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8306.18</v>
      </c>
      <c r="Q5211" s="426"/>
      <c r="R5211" s="426"/>
      <c r="S5211" s="426" t="s">
        <v>9235</v>
      </c>
      <c r="T5211" s="426"/>
      <c r="U5211" s="426"/>
      <c r="V5211" s="426"/>
      <c r="W5211" s="426"/>
      <c r="X5211" s="491">
        <v>13</v>
      </c>
      <c r="Y5211" s="491">
        <v>82</v>
      </c>
    </row>
    <row r="5212" spans="1:25">
      <c r="A5212" s="426">
        <f>'Page 1 - General Information'!$G$12</f>
        <v>113362403</v>
      </c>
      <c r="B5212" s="426" t="str">
        <f>'Page 1 - General Information'!$G$16</f>
        <v>2562</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7636.35</v>
      </c>
      <c r="Q5212" s="426"/>
      <c r="R5212" s="426"/>
      <c r="S5212" s="426" t="s">
        <v>9236</v>
      </c>
      <c r="T5212" s="426"/>
      <c r="U5212" s="426"/>
      <c r="V5212" s="426"/>
      <c r="W5212" s="426"/>
      <c r="X5212" s="491">
        <v>14</v>
      </c>
      <c r="Y5212" s="491">
        <v>82</v>
      </c>
    </row>
    <row r="5213" spans="1:25">
      <c r="A5213" s="426">
        <f>'Page 1 - General Information'!$G$12</f>
        <v>113362403</v>
      </c>
      <c r="B5213" s="426" t="str">
        <f>'Page 1 - General Information'!$G$16</f>
        <v>2562</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18905.36</v>
      </c>
      <c r="Q5213" s="426"/>
      <c r="R5213" s="426"/>
      <c r="S5213" s="426" t="s">
        <v>9237</v>
      </c>
      <c r="T5213" s="426"/>
      <c r="U5213" s="426"/>
      <c r="V5213" s="426"/>
      <c r="W5213" s="426"/>
      <c r="X5213" s="491">
        <v>1</v>
      </c>
      <c r="Y5213" s="491">
        <v>83</v>
      </c>
    </row>
    <row r="5214" spans="1:25">
      <c r="A5214" s="426">
        <f>'Page 1 - General Information'!$G$12</f>
        <v>113362403</v>
      </c>
      <c r="B5214" s="426" t="str">
        <f>'Page 1 - General Information'!$G$16</f>
        <v>2562</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1343.37</v>
      </c>
      <c r="Q5214" s="426"/>
      <c r="R5214" s="426"/>
      <c r="S5214" s="426" t="s">
        <v>9238</v>
      </c>
      <c r="T5214" s="426"/>
      <c r="U5214" s="426"/>
      <c r="V5214" s="426"/>
      <c r="W5214" s="426"/>
      <c r="X5214" s="491">
        <v>3</v>
      </c>
      <c r="Y5214" s="491">
        <v>83</v>
      </c>
    </row>
    <row r="5215" spans="1:25">
      <c r="A5215" s="426">
        <f>'Page 1 - General Information'!$G$12</f>
        <v>113362403</v>
      </c>
      <c r="B5215" s="426" t="str">
        <f>'Page 1 - General Information'!$G$16</f>
        <v>2562</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91.45</v>
      </c>
      <c r="Q5215" s="426"/>
      <c r="R5215" s="426"/>
      <c r="S5215" s="426" t="s">
        <v>9239</v>
      </c>
      <c r="T5215" s="426"/>
      <c r="U5215" s="426"/>
      <c r="V5215" s="426"/>
      <c r="W5215" s="426"/>
      <c r="X5215" s="491">
        <v>4</v>
      </c>
      <c r="Y5215" s="491">
        <v>83</v>
      </c>
    </row>
    <row r="5216" spans="1:25">
      <c r="A5216" s="426">
        <f>'Page 1 - General Information'!$G$12</f>
        <v>113362403</v>
      </c>
      <c r="B5216" s="426" t="str">
        <f>'Page 1 - General Information'!$G$16</f>
        <v>2562</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1234.9000000000001</v>
      </c>
      <c r="Q5216" s="426"/>
      <c r="R5216" s="426"/>
      <c r="S5216" s="426" t="s">
        <v>9240</v>
      </c>
      <c r="T5216" s="426"/>
      <c r="U5216" s="426"/>
      <c r="V5216" s="426"/>
      <c r="W5216" s="426"/>
      <c r="X5216" s="491">
        <v>5</v>
      </c>
      <c r="Y5216" s="491">
        <v>83</v>
      </c>
    </row>
    <row r="5217" spans="1:25">
      <c r="A5217" s="426">
        <f>'Page 1 - General Information'!$G$12</f>
        <v>113362403</v>
      </c>
      <c r="B5217" s="426" t="str">
        <f>'Page 1 - General Information'!$G$16</f>
        <v>2562</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c r="A5218" s="426">
        <f>'Page 1 - General Information'!$G$12</f>
        <v>113362403</v>
      </c>
      <c r="B5218" s="426" t="str">
        <f>'Page 1 - General Information'!$G$16</f>
        <v>2562</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478</v>
      </c>
      <c r="Q5218" s="426"/>
      <c r="R5218" s="426"/>
      <c r="S5218" s="426" t="s">
        <v>9242</v>
      </c>
      <c r="T5218" s="426"/>
      <c r="U5218" s="426"/>
      <c r="V5218" s="426"/>
      <c r="W5218" s="426"/>
      <c r="X5218" s="491">
        <v>7</v>
      </c>
      <c r="Y5218" s="491">
        <v>83</v>
      </c>
    </row>
    <row r="5219" spans="1:25">
      <c r="A5219" s="426">
        <f>'Page 1 - General Information'!$G$12</f>
        <v>113362403</v>
      </c>
      <c r="B5219" s="426" t="str">
        <f>'Page 1 - General Information'!$G$16</f>
        <v>2562</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0</v>
      </c>
      <c r="Q5219" s="426"/>
      <c r="R5219" s="426"/>
      <c r="S5219" s="426" t="s">
        <v>9243</v>
      </c>
      <c r="T5219" s="426"/>
      <c r="U5219" s="426"/>
      <c r="V5219" s="426"/>
      <c r="W5219" s="426"/>
      <c r="X5219" s="491">
        <v>8</v>
      </c>
      <c r="Y5219" s="491">
        <v>83</v>
      </c>
    </row>
    <row r="5220" spans="1:25">
      <c r="A5220" s="426">
        <f>'Page 1 - General Information'!$G$12</f>
        <v>113362403</v>
      </c>
      <c r="B5220" s="426" t="str">
        <f>'Page 1 - General Information'!$G$16</f>
        <v>2562</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15757.64</v>
      </c>
      <c r="Q5220" s="426"/>
      <c r="R5220" s="426"/>
      <c r="S5220" s="426" t="s">
        <v>9244</v>
      </c>
      <c r="T5220" s="426"/>
      <c r="U5220" s="426"/>
      <c r="V5220" s="426"/>
      <c r="W5220" s="426"/>
      <c r="X5220" s="491">
        <v>9</v>
      </c>
      <c r="Y5220" s="491">
        <v>83</v>
      </c>
    </row>
    <row r="5221" spans="1:25">
      <c r="A5221" s="426">
        <f>'Page 1 - General Information'!$G$12</f>
        <v>113362403</v>
      </c>
      <c r="B5221" s="426" t="str">
        <f>'Page 1 - General Information'!$G$16</f>
        <v>2562</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c r="A5222" s="426">
        <f>'Page 1 - General Information'!$G$12</f>
        <v>113362403</v>
      </c>
      <c r="B5222" s="426" t="str">
        <f>'Page 1 - General Information'!$G$16</f>
        <v>2562</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26288.06</v>
      </c>
      <c r="Q5222" s="426"/>
      <c r="R5222" s="426"/>
      <c r="S5222" s="426" t="s">
        <v>9246</v>
      </c>
      <c r="T5222" s="426"/>
      <c r="U5222" s="426"/>
      <c r="V5222" s="426"/>
      <c r="W5222" s="426"/>
      <c r="X5222" s="491">
        <v>13</v>
      </c>
      <c r="Y5222" s="491">
        <v>83</v>
      </c>
    </row>
    <row r="5223" spans="1:25">
      <c r="A5223" s="426">
        <f>'Page 1 - General Information'!$G$12</f>
        <v>113362403</v>
      </c>
      <c r="B5223" s="426" t="str">
        <f>'Page 1 - General Information'!$G$16</f>
        <v>2562</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29657.29</v>
      </c>
      <c r="Q5223" s="426"/>
      <c r="R5223" s="426"/>
      <c r="S5223" s="426" t="s">
        <v>9247</v>
      </c>
      <c r="T5223" s="426"/>
      <c r="U5223" s="426"/>
      <c r="V5223" s="426"/>
      <c r="W5223" s="426"/>
      <c r="X5223" s="491">
        <v>14</v>
      </c>
      <c r="Y5223" s="491">
        <v>83</v>
      </c>
    </row>
    <row r="5224" spans="1:25">
      <c r="A5224" s="426">
        <f>'Page 1 - General Information'!$G$12</f>
        <v>113362403</v>
      </c>
      <c r="B5224" s="426" t="str">
        <f>'Page 1 - General Information'!$G$16</f>
        <v>2562</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4996.93</v>
      </c>
      <c r="Q5224" s="426"/>
      <c r="R5224" s="426"/>
      <c r="S5224" s="426" t="s">
        <v>9248</v>
      </c>
      <c r="T5224" s="426"/>
      <c r="U5224" s="426"/>
      <c r="V5224" s="426"/>
      <c r="W5224" s="426"/>
      <c r="X5224" s="491">
        <v>1</v>
      </c>
      <c r="Y5224" s="491">
        <v>84</v>
      </c>
    </row>
    <row r="5225" spans="1:25">
      <c r="A5225" s="426">
        <f>'Page 1 - General Information'!$G$12</f>
        <v>113362403</v>
      </c>
      <c r="B5225" s="426" t="str">
        <f>'Page 1 - General Information'!$G$16</f>
        <v>2562</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991.83</v>
      </c>
      <c r="Q5225" s="426"/>
      <c r="R5225" s="426"/>
      <c r="S5225" s="426" t="s">
        <v>9249</v>
      </c>
      <c r="T5225" s="426"/>
      <c r="U5225" s="426"/>
      <c r="V5225" s="426"/>
      <c r="W5225" s="426"/>
      <c r="X5225" s="491">
        <v>3</v>
      </c>
      <c r="Y5225" s="491">
        <v>84</v>
      </c>
    </row>
    <row r="5226" spans="1:25">
      <c r="A5226" s="426">
        <f>'Page 1 - General Information'!$G$12</f>
        <v>113362403</v>
      </c>
      <c r="B5226" s="426" t="str">
        <f>'Page 1 - General Information'!$G$16</f>
        <v>2562</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c r="A5227" s="426">
        <f>'Page 1 - General Information'!$G$12</f>
        <v>113362403</v>
      </c>
      <c r="B5227" s="426" t="str">
        <f>'Page 1 - General Information'!$G$16</f>
        <v>2562</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151.41999999999999</v>
      </c>
      <c r="Q5227" s="426"/>
      <c r="R5227" s="426"/>
      <c r="S5227" s="426" t="s">
        <v>9251</v>
      </c>
      <c r="T5227" s="426"/>
      <c r="U5227" s="426"/>
      <c r="V5227" s="426"/>
      <c r="W5227" s="426"/>
      <c r="X5227" s="491">
        <v>5</v>
      </c>
      <c r="Y5227" s="491">
        <v>84</v>
      </c>
    </row>
    <row r="5228" spans="1:25">
      <c r="A5228" s="426">
        <f>'Page 1 - General Information'!$G$12</f>
        <v>113362403</v>
      </c>
      <c r="B5228" s="426" t="str">
        <f>'Page 1 - General Information'!$G$16</f>
        <v>2562</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c r="A5229" s="426">
        <f>'Page 1 - General Information'!$G$12</f>
        <v>113362403</v>
      </c>
      <c r="B5229" s="426" t="str">
        <f>'Page 1 - General Information'!$G$16</f>
        <v>2562</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425.13</v>
      </c>
      <c r="Q5229" s="426"/>
      <c r="R5229" s="426"/>
      <c r="S5229" s="426" t="s">
        <v>9253</v>
      </c>
      <c r="T5229" s="426"/>
      <c r="U5229" s="426"/>
      <c r="V5229" s="426"/>
      <c r="W5229" s="426"/>
      <c r="X5229" s="491">
        <v>7</v>
      </c>
      <c r="Y5229" s="491">
        <v>84</v>
      </c>
    </row>
    <row r="5230" spans="1:25">
      <c r="A5230" s="426">
        <f>'Page 1 - General Information'!$G$12</f>
        <v>113362403</v>
      </c>
      <c r="B5230" s="426" t="str">
        <f>'Page 1 - General Information'!$G$16</f>
        <v>2562</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3428.55</v>
      </c>
      <c r="Q5230" s="426"/>
      <c r="R5230" s="426"/>
      <c r="S5230" s="426" t="s">
        <v>9254</v>
      </c>
      <c r="T5230" s="426"/>
      <c r="U5230" s="426"/>
      <c r="V5230" s="426"/>
      <c r="W5230" s="426"/>
      <c r="X5230" s="491">
        <v>8</v>
      </c>
      <c r="Y5230" s="491">
        <v>84</v>
      </c>
    </row>
    <row r="5231" spans="1:25">
      <c r="A5231" s="426">
        <f>'Page 1 - General Information'!$G$12</f>
        <v>113362403</v>
      </c>
      <c r="B5231" s="426" t="str">
        <f>'Page 1 - General Information'!$G$16</f>
        <v>2562</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c r="A5232" s="426">
        <f>'Page 1 - General Information'!$G$12</f>
        <v>113362403</v>
      </c>
      <c r="B5232" s="426" t="str">
        <f>'Page 1 - General Information'!$G$16</f>
        <v>2562</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c r="A5233" s="426">
        <f>'Page 1 - General Information'!$G$12</f>
        <v>113362403</v>
      </c>
      <c r="B5233" s="426" t="str">
        <f>'Page 1 - General Information'!$G$16</f>
        <v>2562</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1333.61</v>
      </c>
      <c r="Q5233" s="426"/>
      <c r="R5233" s="426"/>
      <c r="S5233" s="426" t="s">
        <v>9257</v>
      </c>
      <c r="T5233" s="426"/>
      <c r="U5233" s="426"/>
      <c r="V5233" s="426"/>
      <c r="W5233" s="426"/>
      <c r="X5233" s="491">
        <v>13</v>
      </c>
      <c r="Y5233" s="491">
        <v>84</v>
      </c>
    </row>
    <row r="5234" spans="1:25">
      <c r="A5234" s="426">
        <f>'Page 1 - General Information'!$G$12</f>
        <v>113362403</v>
      </c>
      <c r="B5234" s="426" t="str">
        <f>'Page 1 - General Information'!$G$16</f>
        <v>2562</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1616.53</v>
      </c>
      <c r="Q5234" s="426"/>
      <c r="R5234" s="426"/>
      <c r="S5234" s="426" t="s">
        <v>9258</v>
      </c>
      <c r="T5234" s="426"/>
      <c r="U5234" s="426"/>
      <c r="V5234" s="426"/>
      <c r="W5234" s="426"/>
      <c r="X5234" s="491">
        <v>14</v>
      </c>
      <c r="Y5234" s="491">
        <v>84</v>
      </c>
    </row>
    <row r="5235" spans="1:25">
      <c r="A5235" s="426">
        <f>'Page 1 - General Information'!$G$12</f>
        <v>113362403</v>
      </c>
      <c r="B5235" s="426" t="str">
        <f>'Page 1 - General Information'!$G$16</f>
        <v>2562</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25462.9</v>
      </c>
      <c r="Q5235" s="426"/>
      <c r="R5235" s="426"/>
      <c r="S5235" s="426" t="s">
        <v>9259</v>
      </c>
      <c r="T5235" s="426"/>
      <c r="U5235" s="426"/>
      <c r="V5235" s="426"/>
      <c r="W5235" s="426"/>
      <c r="X5235" s="491">
        <v>1</v>
      </c>
      <c r="Y5235" s="491">
        <v>85</v>
      </c>
    </row>
    <row r="5236" spans="1:25">
      <c r="A5236" s="426">
        <f>'Page 1 - General Information'!$G$12</f>
        <v>113362403</v>
      </c>
      <c r="B5236" s="426" t="str">
        <f>'Page 1 - General Information'!$G$16</f>
        <v>2562</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1566.85</v>
      </c>
      <c r="Q5236" s="426"/>
      <c r="R5236" s="426"/>
      <c r="S5236" s="426" t="s">
        <v>9260</v>
      </c>
      <c r="T5236" s="426"/>
      <c r="U5236" s="426"/>
      <c r="V5236" s="426"/>
      <c r="W5236" s="426"/>
      <c r="X5236" s="491">
        <v>3</v>
      </c>
      <c r="Y5236" s="491">
        <v>85</v>
      </c>
    </row>
    <row r="5237" spans="1:25">
      <c r="A5237" s="426">
        <f>'Page 1 - General Information'!$G$12</f>
        <v>113362403</v>
      </c>
      <c r="B5237" s="426" t="str">
        <f>'Page 1 - General Information'!$G$16</f>
        <v>2562</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6465</v>
      </c>
      <c r="Q5237" s="426"/>
      <c r="R5237" s="426"/>
      <c r="S5237" s="426" t="s">
        <v>9261</v>
      </c>
      <c r="T5237" s="426"/>
      <c r="U5237" s="426"/>
      <c r="V5237" s="426"/>
      <c r="W5237" s="426"/>
      <c r="X5237" s="491">
        <v>4</v>
      </c>
      <c r="Y5237" s="491">
        <v>85</v>
      </c>
    </row>
    <row r="5238" spans="1:25">
      <c r="A5238" s="426">
        <f>'Page 1 - General Information'!$G$12</f>
        <v>113362403</v>
      </c>
      <c r="B5238" s="426" t="str">
        <f>'Page 1 - General Information'!$G$16</f>
        <v>2562</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2795.26</v>
      </c>
      <c r="Q5238" s="426"/>
      <c r="R5238" s="426"/>
      <c r="S5238" s="426" t="s">
        <v>9262</v>
      </c>
      <c r="T5238" s="426"/>
      <c r="U5238" s="426"/>
      <c r="V5238" s="426"/>
      <c r="W5238" s="426"/>
      <c r="X5238" s="491">
        <v>5</v>
      </c>
      <c r="Y5238" s="491">
        <v>85</v>
      </c>
    </row>
    <row r="5239" spans="1:25">
      <c r="A5239" s="426">
        <f>'Page 1 - General Information'!$G$12</f>
        <v>113362403</v>
      </c>
      <c r="B5239" s="426" t="str">
        <f>'Page 1 - General Information'!$G$16</f>
        <v>2562</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0</v>
      </c>
      <c r="Q5239" s="426"/>
      <c r="R5239" s="426"/>
      <c r="S5239" s="426" t="s">
        <v>9263</v>
      </c>
      <c r="T5239" s="426"/>
      <c r="U5239" s="426"/>
      <c r="V5239" s="426"/>
      <c r="W5239" s="426"/>
      <c r="X5239" s="491">
        <v>6</v>
      </c>
      <c r="Y5239" s="491">
        <v>85</v>
      </c>
    </row>
    <row r="5240" spans="1:25">
      <c r="A5240" s="426">
        <f>'Page 1 - General Information'!$G$12</f>
        <v>113362403</v>
      </c>
      <c r="B5240" s="426" t="str">
        <f>'Page 1 - General Information'!$G$16</f>
        <v>2562</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1740</v>
      </c>
      <c r="Q5240" s="426"/>
      <c r="R5240" s="426"/>
      <c r="S5240" s="426" t="s">
        <v>9264</v>
      </c>
      <c r="T5240" s="426"/>
      <c r="U5240" s="426"/>
      <c r="V5240" s="426"/>
      <c r="W5240" s="426"/>
      <c r="X5240" s="491">
        <v>7</v>
      </c>
      <c r="Y5240" s="491">
        <v>85</v>
      </c>
    </row>
    <row r="5241" spans="1:25">
      <c r="A5241" s="426">
        <f>'Page 1 - General Information'!$G$12</f>
        <v>113362403</v>
      </c>
      <c r="B5241" s="426" t="str">
        <f>'Page 1 - General Information'!$G$16</f>
        <v>2562</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12895.79</v>
      </c>
      <c r="Q5241" s="426"/>
      <c r="R5241" s="426"/>
      <c r="S5241" s="426" t="s">
        <v>9265</v>
      </c>
      <c r="T5241" s="426"/>
      <c r="U5241" s="426"/>
      <c r="V5241" s="426"/>
      <c r="W5241" s="426"/>
      <c r="X5241" s="491">
        <v>8</v>
      </c>
      <c r="Y5241" s="491">
        <v>85</v>
      </c>
    </row>
    <row r="5242" spans="1:25">
      <c r="A5242" s="426">
        <f>'Page 1 - General Information'!$G$12</f>
        <v>113362403</v>
      </c>
      <c r="B5242" s="426" t="str">
        <f>'Page 1 - General Information'!$G$16</f>
        <v>2562</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c r="A5243" s="426">
        <f>'Page 1 - General Information'!$G$12</f>
        <v>113362403</v>
      </c>
      <c r="B5243" s="426" t="str">
        <f>'Page 1 - General Information'!$G$16</f>
        <v>2562</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c r="A5244" s="426">
        <f>'Page 1 - General Information'!$G$12</f>
        <v>113362403</v>
      </c>
      <c r="B5244" s="426" t="str">
        <f>'Page 1 - General Information'!$G$16</f>
        <v>2562</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26087.17</v>
      </c>
      <c r="Q5244" s="426"/>
      <c r="R5244" s="426"/>
      <c r="S5244" s="426" t="s">
        <v>9268</v>
      </c>
      <c r="T5244" s="426"/>
      <c r="U5244" s="426"/>
      <c r="V5244" s="426"/>
      <c r="W5244" s="426"/>
      <c r="X5244" s="491">
        <v>13</v>
      </c>
      <c r="Y5244" s="491">
        <v>85</v>
      </c>
    </row>
    <row r="5245" spans="1:25">
      <c r="A5245" s="426">
        <f>'Page 1 - General Information'!$G$12</f>
        <v>113362403</v>
      </c>
      <c r="B5245" s="426" t="str">
        <f>'Page 1 - General Information'!$G$16</f>
        <v>2562</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19126.47</v>
      </c>
      <c r="Q5245" s="426"/>
      <c r="R5245" s="426"/>
      <c r="S5245" s="426" t="s">
        <v>9269</v>
      </c>
      <c r="T5245" s="426"/>
      <c r="U5245" s="426"/>
      <c r="V5245" s="426"/>
      <c r="W5245" s="426"/>
      <c r="X5245" s="491">
        <v>14</v>
      </c>
      <c r="Y5245" s="491">
        <v>85</v>
      </c>
    </row>
    <row r="5246" spans="1:25">
      <c r="A5246" s="426">
        <f>'Page 1 - General Information'!$G$12</f>
        <v>113362403</v>
      </c>
      <c r="B5246" s="426" t="str">
        <f>'Page 1 - General Information'!$G$16</f>
        <v>2562</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892.86999999999989</v>
      </c>
      <c r="Q5246" s="426"/>
      <c r="R5246" s="426"/>
      <c r="S5246" s="426" t="s">
        <v>9270</v>
      </c>
      <c r="T5246" s="426"/>
      <c r="U5246" s="426"/>
      <c r="V5246" s="426"/>
      <c r="W5246" s="426"/>
      <c r="X5246" s="491">
        <v>1</v>
      </c>
      <c r="Y5246" s="491">
        <v>86</v>
      </c>
    </row>
    <row r="5247" spans="1:25">
      <c r="A5247" s="426">
        <f>'Page 1 - General Information'!$G$12</f>
        <v>113362403</v>
      </c>
      <c r="B5247" s="426" t="str">
        <f>'Page 1 - General Information'!$G$16</f>
        <v>2562</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60.4</v>
      </c>
      <c r="Q5247" s="426"/>
      <c r="R5247" s="426"/>
      <c r="S5247" s="426" t="s">
        <v>9271</v>
      </c>
      <c r="T5247" s="426"/>
      <c r="U5247" s="426"/>
      <c r="V5247" s="426"/>
      <c r="W5247" s="426"/>
      <c r="X5247" s="491">
        <v>3</v>
      </c>
      <c r="Y5247" s="491">
        <v>86</v>
      </c>
    </row>
    <row r="5248" spans="1:25">
      <c r="A5248" s="426">
        <f>'Page 1 - General Information'!$G$12</f>
        <v>113362403</v>
      </c>
      <c r="B5248" s="426" t="str">
        <f>'Page 1 - General Information'!$G$16</f>
        <v>2562</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24.55</v>
      </c>
      <c r="Q5248" s="426"/>
      <c r="R5248" s="426"/>
      <c r="S5248" s="426" t="s">
        <v>9272</v>
      </c>
      <c r="T5248" s="426"/>
      <c r="U5248" s="426"/>
      <c r="V5248" s="426"/>
      <c r="W5248" s="426"/>
      <c r="X5248" s="491">
        <v>4</v>
      </c>
      <c r="Y5248" s="491">
        <v>86</v>
      </c>
    </row>
    <row r="5249" spans="1:25">
      <c r="A5249" s="426">
        <f>'Page 1 - General Information'!$G$12</f>
        <v>113362403</v>
      </c>
      <c r="B5249" s="426" t="str">
        <f>'Page 1 - General Information'!$G$16</f>
        <v>2562</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30.63</v>
      </c>
      <c r="Q5249" s="426"/>
      <c r="R5249" s="426"/>
      <c r="S5249" s="426" t="s">
        <v>9273</v>
      </c>
      <c r="T5249" s="426"/>
      <c r="U5249" s="426"/>
      <c r="V5249" s="426"/>
      <c r="W5249" s="426"/>
      <c r="X5249" s="491">
        <v>5</v>
      </c>
      <c r="Y5249" s="491">
        <v>86</v>
      </c>
    </row>
    <row r="5250" spans="1:25">
      <c r="A5250" s="426">
        <f>'Page 1 - General Information'!$G$12</f>
        <v>113362403</v>
      </c>
      <c r="B5250" s="426" t="str">
        <f>'Page 1 - General Information'!$G$16</f>
        <v>2562</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0</v>
      </c>
      <c r="Q5250" s="426"/>
      <c r="R5250" s="426"/>
      <c r="S5250" s="426" t="s">
        <v>9274</v>
      </c>
      <c r="T5250" s="426"/>
      <c r="U5250" s="426"/>
      <c r="V5250" s="426"/>
      <c r="W5250" s="426"/>
      <c r="X5250" s="491">
        <v>6</v>
      </c>
      <c r="Y5250" s="491">
        <v>86</v>
      </c>
    </row>
    <row r="5251" spans="1:25">
      <c r="A5251" s="426">
        <f>'Page 1 - General Information'!$G$12</f>
        <v>113362403</v>
      </c>
      <c r="B5251" s="426" t="str">
        <f>'Page 1 - General Information'!$G$16</f>
        <v>2562</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126.36</v>
      </c>
      <c r="Q5251" s="426"/>
      <c r="R5251" s="426"/>
      <c r="S5251" s="426" t="s">
        <v>9275</v>
      </c>
      <c r="T5251" s="426"/>
      <c r="U5251" s="426"/>
      <c r="V5251" s="426"/>
      <c r="W5251" s="426"/>
      <c r="X5251" s="491">
        <v>7</v>
      </c>
      <c r="Y5251" s="491">
        <v>86</v>
      </c>
    </row>
    <row r="5252" spans="1:25">
      <c r="A5252" s="426">
        <f>'Page 1 - General Information'!$G$12</f>
        <v>113362403</v>
      </c>
      <c r="B5252" s="426" t="str">
        <f>'Page 1 - General Information'!$G$16</f>
        <v>2562</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650.92999999999995</v>
      </c>
      <c r="Q5252" s="426"/>
      <c r="R5252" s="426"/>
      <c r="S5252" s="426" t="s">
        <v>9276</v>
      </c>
      <c r="T5252" s="426"/>
      <c r="U5252" s="426"/>
      <c r="V5252" s="426"/>
      <c r="W5252" s="426"/>
      <c r="X5252" s="491">
        <v>8</v>
      </c>
      <c r="Y5252" s="491">
        <v>86</v>
      </c>
    </row>
    <row r="5253" spans="1:25">
      <c r="A5253" s="426">
        <f>'Page 1 - General Information'!$G$12</f>
        <v>113362403</v>
      </c>
      <c r="B5253" s="426" t="str">
        <f>'Page 1 - General Information'!$G$16</f>
        <v>2562</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c r="A5254" s="426">
        <f>'Page 1 - General Information'!$G$12</f>
        <v>113362403</v>
      </c>
      <c r="B5254" s="426" t="str">
        <f>'Page 1 - General Information'!$G$16</f>
        <v>2562</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c r="A5255" s="426">
        <f>'Page 1 - General Information'!$G$12</f>
        <v>113362403</v>
      </c>
      <c r="B5255" s="426" t="str">
        <f>'Page 1 - General Information'!$G$16</f>
        <v>2562</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859.68</v>
      </c>
      <c r="Q5255" s="426"/>
      <c r="R5255" s="426"/>
      <c r="S5255" s="426" t="s">
        <v>9279</v>
      </c>
      <c r="T5255" s="426"/>
      <c r="U5255" s="426"/>
      <c r="V5255" s="426"/>
      <c r="W5255" s="426"/>
      <c r="X5255" s="491">
        <v>13</v>
      </c>
      <c r="Y5255" s="491">
        <v>86</v>
      </c>
    </row>
    <row r="5256" spans="1:25">
      <c r="A5256" s="426">
        <f>'Page 1 - General Information'!$G$12</f>
        <v>113362403</v>
      </c>
      <c r="B5256" s="426" t="str">
        <f>'Page 1 - General Information'!$G$16</f>
        <v>2562</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834.35</v>
      </c>
      <c r="Q5256" s="426"/>
      <c r="R5256" s="426"/>
      <c r="S5256" s="426" t="s">
        <v>9280</v>
      </c>
      <c r="T5256" s="426"/>
      <c r="U5256" s="426"/>
      <c r="V5256" s="426"/>
      <c r="W5256" s="426"/>
      <c r="X5256" s="491">
        <v>14</v>
      </c>
      <c r="Y5256" s="491">
        <v>86</v>
      </c>
    </row>
    <row r="5257" spans="1:25">
      <c r="A5257" s="426">
        <f>'Page 1 - General Information'!$G$12</f>
        <v>113362403</v>
      </c>
      <c r="B5257" s="426" t="str">
        <f>'Page 1 - General Information'!$G$16</f>
        <v>2562</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c r="A5258" s="426">
        <f>'Page 1 - General Information'!$G$12</f>
        <v>113362403</v>
      </c>
      <c r="B5258" s="426" t="str">
        <f>'Page 1 - General Information'!$G$16</f>
        <v>2562</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c r="A5259" s="426">
        <f>'Page 1 - General Information'!$G$12</f>
        <v>113362403</v>
      </c>
      <c r="B5259" s="426" t="str">
        <f>'Page 1 - General Information'!$G$16</f>
        <v>2562</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c r="A5260" s="426">
        <f>'Page 1 - General Information'!$G$12</f>
        <v>113362403</v>
      </c>
      <c r="B5260" s="426" t="str">
        <f>'Page 1 - General Information'!$G$16</f>
        <v>2562</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c r="A5261" s="426">
        <f>'Page 1 - General Information'!$G$12</f>
        <v>113362403</v>
      </c>
      <c r="B5261" s="426" t="str">
        <f>'Page 1 - General Information'!$G$16</f>
        <v>2562</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c r="A5262" s="426">
        <f>'Page 1 - General Information'!$G$12</f>
        <v>113362403</v>
      </c>
      <c r="B5262" s="426" t="str">
        <f>'Page 1 - General Information'!$G$16</f>
        <v>2562</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c r="A5263" s="426">
        <f>'Page 1 - General Information'!$G$12</f>
        <v>113362403</v>
      </c>
      <c r="B5263" s="426" t="str">
        <f>'Page 1 - General Information'!$G$16</f>
        <v>2562</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c r="A5264" s="426">
        <f>'Page 1 - General Information'!$G$12</f>
        <v>113362403</v>
      </c>
      <c r="B5264" s="426" t="str">
        <f>'Page 1 - General Information'!$G$16</f>
        <v>2562</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c r="A5265" s="426">
        <f>'Page 1 - General Information'!$G$12</f>
        <v>113362403</v>
      </c>
      <c r="B5265" s="426" t="str">
        <f>'Page 1 - General Information'!$G$16</f>
        <v>2562</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c r="A5266" s="426">
        <f>'Page 1 - General Information'!$G$12</f>
        <v>113362403</v>
      </c>
      <c r="B5266" s="426" t="str">
        <f>'Page 1 - General Information'!$G$16</f>
        <v>2562</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c r="A5267" s="426">
        <f>'Page 1 - General Information'!$G$12</f>
        <v>113362403</v>
      </c>
      <c r="B5267" s="426" t="str">
        <f>'Page 1 - General Information'!$G$16</f>
        <v>2562</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c r="A5268" s="426">
        <f>'Page 1 - General Information'!$G$12</f>
        <v>113362403</v>
      </c>
      <c r="B5268" s="426" t="str">
        <f>'Page 1 - General Information'!$G$16</f>
        <v>2562</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30187.89</v>
      </c>
      <c r="Q5268" s="426"/>
      <c r="R5268" s="426"/>
      <c r="S5268" s="426" t="s">
        <v>9292</v>
      </c>
      <c r="T5268" s="426"/>
      <c r="U5268" s="426"/>
      <c r="V5268" s="426"/>
      <c r="W5268" s="426"/>
      <c r="X5268" s="491">
        <v>1</v>
      </c>
      <c r="Y5268" s="491">
        <v>88</v>
      </c>
    </row>
    <row r="5269" spans="1:25">
      <c r="A5269" s="426">
        <f>'Page 1 - General Information'!$G$12</f>
        <v>113362403</v>
      </c>
      <c r="B5269" s="426" t="str">
        <f>'Page 1 - General Information'!$G$16</f>
        <v>2562</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2148.36</v>
      </c>
      <c r="Q5269" s="426"/>
      <c r="R5269" s="426"/>
      <c r="S5269" s="426" t="s">
        <v>9293</v>
      </c>
      <c r="T5269" s="426"/>
      <c r="U5269" s="426"/>
      <c r="V5269" s="426"/>
      <c r="W5269" s="426"/>
      <c r="X5269" s="491">
        <v>3</v>
      </c>
      <c r="Y5269" s="491">
        <v>88</v>
      </c>
    </row>
    <row r="5270" spans="1:25">
      <c r="A5270" s="426">
        <f>'Page 1 - General Information'!$G$12</f>
        <v>113362403</v>
      </c>
      <c r="B5270" s="426" t="str">
        <f>'Page 1 - General Information'!$G$16</f>
        <v>2562</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0</v>
      </c>
      <c r="Q5270" s="426"/>
      <c r="R5270" s="426"/>
      <c r="S5270" s="426" t="s">
        <v>9294</v>
      </c>
      <c r="T5270" s="426"/>
      <c r="U5270" s="426"/>
      <c r="V5270" s="426"/>
      <c r="W5270" s="426"/>
      <c r="X5270" s="491">
        <v>4</v>
      </c>
      <c r="Y5270" s="491">
        <v>88</v>
      </c>
    </row>
    <row r="5271" spans="1:25">
      <c r="A5271" s="426">
        <f>'Page 1 - General Information'!$G$12</f>
        <v>113362403</v>
      </c>
      <c r="B5271" s="426" t="str">
        <f>'Page 1 - General Information'!$G$16</f>
        <v>2562</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624.74</v>
      </c>
      <c r="Q5271" s="426"/>
      <c r="R5271" s="426"/>
      <c r="S5271" s="426" t="s">
        <v>9295</v>
      </c>
      <c r="T5271" s="426"/>
      <c r="U5271" s="426"/>
      <c r="V5271" s="426"/>
      <c r="W5271" s="426"/>
      <c r="X5271" s="491">
        <v>5</v>
      </c>
      <c r="Y5271" s="491">
        <v>88</v>
      </c>
    </row>
    <row r="5272" spans="1:25">
      <c r="A5272" s="426">
        <f>'Page 1 - General Information'!$G$12</f>
        <v>113362403</v>
      </c>
      <c r="B5272" s="426" t="str">
        <f>'Page 1 - General Information'!$G$16</f>
        <v>2562</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0</v>
      </c>
      <c r="Q5272" s="426"/>
      <c r="R5272" s="426"/>
      <c r="S5272" s="426" t="s">
        <v>9296</v>
      </c>
      <c r="T5272" s="426"/>
      <c r="U5272" s="426"/>
      <c r="V5272" s="426"/>
      <c r="W5272" s="426"/>
      <c r="X5272" s="491">
        <v>6</v>
      </c>
      <c r="Y5272" s="491">
        <v>88</v>
      </c>
    </row>
    <row r="5273" spans="1:25">
      <c r="A5273" s="426">
        <f>'Page 1 - General Information'!$G$12</f>
        <v>113362403</v>
      </c>
      <c r="B5273" s="426" t="str">
        <f>'Page 1 - General Information'!$G$16</f>
        <v>2562</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2405</v>
      </c>
      <c r="Q5273" s="426"/>
      <c r="R5273" s="426"/>
      <c r="S5273" s="426" t="s">
        <v>9297</v>
      </c>
      <c r="T5273" s="426"/>
      <c r="U5273" s="426"/>
      <c r="V5273" s="426"/>
      <c r="W5273" s="426"/>
      <c r="X5273" s="491">
        <v>7</v>
      </c>
      <c r="Y5273" s="491">
        <v>88</v>
      </c>
    </row>
    <row r="5274" spans="1:25">
      <c r="A5274" s="426">
        <f>'Page 1 - General Information'!$G$12</f>
        <v>113362403</v>
      </c>
      <c r="B5274" s="426" t="str">
        <f>'Page 1 - General Information'!$G$16</f>
        <v>2562</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c r="A5275" s="426">
        <f>'Page 1 - General Information'!$G$12</f>
        <v>113362403</v>
      </c>
      <c r="B5275" s="426" t="str">
        <f>'Page 1 - General Information'!$G$16</f>
        <v>2562</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c r="A5276" s="426">
        <f>'Page 1 - General Information'!$G$12</f>
        <v>113362403</v>
      </c>
      <c r="B5276" s="426" t="str">
        <f>'Page 1 - General Information'!$G$16</f>
        <v>2562</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25009.79</v>
      </c>
      <c r="Q5276" s="426"/>
      <c r="R5276" s="426"/>
      <c r="S5276" s="426" t="s">
        <v>9300</v>
      </c>
      <c r="T5276" s="426"/>
      <c r="U5276" s="426"/>
      <c r="V5276" s="426"/>
      <c r="W5276" s="426"/>
      <c r="X5276" s="491">
        <v>10</v>
      </c>
      <c r="Y5276" s="491">
        <v>88</v>
      </c>
    </row>
    <row r="5277" spans="1:25">
      <c r="A5277" s="426">
        <f>'Page 1 - General Information'!$G$12</f>
        <v>113362403</v>
      </c>
      <c r="B5277" s="426" t="str">
        <f>'Page 1 - General Information'!$G$16</f>
        <v>2562</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802.97</v>
      </c>
      <c r="Q5277" s="426"/>
      <c r="R5277" s="426"/>
      <c r="S5277" s="426" t="s">
        <v>9301</v>
      </c>
      <c r="T5277" s="426"/>
      <c r="U5277" s="426"/>
      <c r="V5277" s="426"/>
      <c r="W5277" s="426"/>
      <c r="X5277" s="491">
        <v>13</v>
      </c>
      <c r="Y5277" s="491">
        <v>88</v>
      </c>
    </row>
    <row r="5278" spans="1:25">
      <c r="A5278" s="426">
        <f>'Page 1 - General Information'!$G$12</f>
        <v>113362403</v>
      </c>
      <c r="B5278" s="426" t="str">
        <f>'Page 1 - General Information'!$G$16</f>
        <v>2562</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0</v>
      </c>
      <c r="Q5278" s="426"/>
      <c r="R5278" s="426"/>
      <c r="S5278" s="426" t="s">
        <v>9302</v>
      </c>
      <c r="T5278" s="426"/>
      <c r="U5278" s="426"/>
      <c r="V5278" s="426"/>
      <c r="W5278" s="426"/>
      <c r="X5278" s="491">
        <v>14</v>
      </c>
      <c r="Y5278" s="491">
        <v>88</v>
      </c>
    </row>
    <row r="5279" spans="1:25">
      <c r="A5279" s="426">
        <f>'Page 1 - General Information'!$G$12</f>
        <v>113362403</v>
      </c>
      <c r="B5279" s="426" t="str">
        <f>'Page 1 - General Information'!$G$16</f>
        <v>2562</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3934.53</v>
      </c>
      <c r="Q5279" s="426"/>
      <c r="R5279" s="426"/>
      <c r="S5279" s="426" t="s">
        <v>9303</v>
      </c>
      <c r="T5279" s="426"/>
      <c r="U5279" s="426"/>
      <c r="V5279" s="426"/>
      <c r="W5279" s="426"/>
      <c r="X5279" s="491">
        <v>1</v>
      </c>
      <c r="Y5279" s="491">
        <v>89</v>
      </c>
    </row>
    <row r="5280" spans="1:25">
      <c r="A5280" s="426">
        <f>'Page 1 - General Information'!$G$12</f>
        <v>113362403</v>
      </c>
      <c r="B5280" s="426" t="str">
        <f>'Page 1 - General Information'!$G$16</f>
        <v>2562</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794.33</v>
      </c>
      <c r="Q5280" s="426"/>
      <c r="R5280" s="426"/>
      <c r="S5280" s="426" t="s">
        <v>9304</v>
      </c>
      <c r="T5280" s="426"/>
      <c r="U5280" s="426"/>
      <c r="V5280" s="426"/>
      <c r="W5280" s="426"/>
      <c r="X5280" s="491">
        <v>3</v>
      </c>
      <c r="Y5280" s="491">
        <v>89</v>
      </c>
    </row>
    <row r="5281" spans="1:25">
      <c r="A5281" s="426">
        <f>'Page 1 - General Information'!$G$12</f>
        <v>113362403</v>
      </c>
      <c r="B5281" s="426" t="str">
        <f>'Page 1 - General Information'!$G$16</f>
        <v>2562</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c r="A5282" s="426">
        <f>'Page 1 - General Information'!$G$12</f>
        <v>113362403</v>
      </c>
      <c r="B5282" s="426" t="str">
        <f>'Page 1 - General Information'!$G$16</f>
        <v>2562</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1067.72</v>
      </c>
      <c r="Q5282" s="426"/>
      <c r="R5282" s="426"/>
      <c r="S5282" s="426" t="s">
        <v>9306</v>
      </c>
      <c r="T5282" s="426"/>
      <c r="U5282" s="426"/>
      <c r="V5282" s="426"/>
      <c r="W5282" s="426"/>
      <c r="X5282" s="491">
        <v>5</v>
      </c>
      <c r="Y5282" s="491">
        <v>89</v>
      </c>
    </row>
    <row r="5283" spans="1:25">
      <c r="A5283" s="426">
        <f>'Page 1 - General Information'!$G$12</f>
        <v>113362403</v>
      </c>
      <c r="B5283" s="426" t="str">
        <f>'Page 1 - General Information'!$G$16</f>
        <v>2562</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c r="A5284" s="426">
        <f>'Page 1 - General Information'!$G$12</f>
        <v>113362403</v>
      </c>
      <c r="B5284" s="426" t="str">
        <f>'Page 1 - General Information'!$G$16</f>
        <v>2562</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33.33</v>
      </c>
      <c r="Q5284" s="426"/>
      <c r="R5284" s="426"/>
      <c r="S5284" s="426" t="s">
        <v>9308</v>
      </c>
      <c r="T5284" s="426"/>
      <c r="U5284" s="426"/>
      <c r="V5284" s="426"/>
      <c r="W5284" s="426"/>
      <c r="X5284" s="491">
        <v>7</v>
      </c>
      <c r="Y5284" s="491">
        <v>89</v>
      </c>
    </row>
    <row r="5285" spans="1:25">
      <c r="A5285" s="426">
        <f>'Page 1 - General Information'!$G$12</f>
        <v>113362403</v>
      </c>
      <c r="B5285" s="426" t="str">
        <f>'Page 1 - General Information'!$G$16</f>
        <v>2562</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c r="A5286" s="426">
        <f>'Page 1 - General Information'!$G$12</f>
        <v>113362403</v>
      </c>
      <c r="B5286" s="426" t="str">
        <f>'Page 1 - General Information'!$G$16</f>
        <v>2562</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2039.15</v>
      </c>
      <c r="Q5286" s="426"/>
      <c r="R5286" s="426"/>
      <c r="S5286" s="426" t="s">
        <v>9310</v>
      </c>
      <c r="T5286" s="426"/>
      <c r="U5286" s="426"/>
      <c r="V5286" s="426"/>
      <c r="W5286" s="426"/>
      <c r="X5286" s="491">
        <v>9</v>
      </c>
      <c r="Y5286" s="491">
        <v>89</v>
      </c>
    </row>
    <row r="5287" spans="1:25">
      <c r="A5287" s="426">
        <f>'Page 1 - General Information'!$G$12</f>
        <v>113362403</v>
      </c>
      <c r="B5287" s="426" t="str">
        <f>'Page 1 - General Information'!$G$16</f>
        <v>2562</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0</v>
      </c>
      <c r="Q5287" s="426"/>
      <c r="R5287" s="426"/>
      <c r="S5287" s="426" t="s">
        <v>9311</v>
      </c>
      <c r="T5287" s="426"/>
      <c r="U5287" s="426"/>
      <c r="V5287" s="426"/>
      <c r="W5287" s="426"/>
      <c r="X5287" s="491">
        <v>10</v>
      </c>
      <c r="Y5287" s="491">
        <v>89</v>
      </c>
    </row>
    <row r="5288" spans="1:25">
      <c r="A5288" s="426">
        <f>'Page 1 - General Information'!$G$12</f>
        <v>113362403</v>
      </c>
      <c r="B5288" s="426" t="str">
        <f>'Page 1 - General Information'!$G$16</f>
        <v>2562</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499.31</v>
      </c>
      <c r="Q5288" s="426"/>
      <c r="R5288" s="426"/>
      <c r="S5288" s="426" t="s">
        <v>9312</v>
      </c>
      <c r="T5288" s="426"/>
      <c r="U5288" s="426"/>
      <c r="V5288" s="426"/>
      <c r="W5288" s="426"/>
      <c r="X5288" s="491">
        <v>13</v>
      </c>
      <c r="Y5288" s="491">
        <v>89</v>
      </c>
    </row>
    <row r="5289" spans="1:25">
      <c r="A5289" s="426">
        <f>'Page 1 - General Information'!$G$12</f>
        <v>113362403</v>
      </c>
      <c r="B5289" s="426" t="str">
        <f>'Page 1 - General Information'!$G$16</f>
        <v>2562</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494.46</v>
      </c>
      <c r="Q5289" s="426"/>
      <c r="R5289" s="426"/>
      <c r="S5289" s="426" t="s">
        <v>9313</v>
      </c>
      <c r="T5289" s="426"/>
      <c r="U5289" s="426"/>
      <c r="V5289" s="426"/>
      <c r="W5289" s="426"/>
      <c r="X5289" s="491">
        <v>14</v>
      </c>
      <c r="Y5289" s="491">
        <v>89</v>
      </c>
    </row>
    <row r="5290" spans="1:25">
      <c r="A5290" s="426">
        <f>'Page 1 - General Information'!$G$12</f>
        <v>113362403</v>
      </c>
      <c r="B5290" s="426" t="str">
        <f>'Page 1 - General Information'!$G$16</f>
        <v>2562</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28649.43</v>
      </c>
      <c r="Q5290" s="426"/>
      <c r="R5290" s="426"/>
      <c r="S5290" s="426" t="s">
        <v>9314</v>
      </c>
      <c r="T5290" s="426"/>
      <c r="U5290" s="426"/>
      <c r="V5290" s="426"/>
      <c r="W5290" s="426"/>
      <c r="X5290" s="491">
        <v>1</v>
      </c>
      <c r="Y5290" s="491">
        <v>90</v>
      </c>
    </row>
    <row r="5291" spans="1:25">
      <c r="A5291" s="426">
        <f>'Page 1 - General Information'!$G$12</f>
        <v>113362403</v>
      </c>
      <c r="B5291" s="426" t="str">
        <f>'Page 1 - General Information'!$G$16</f>
        <v>2562</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1264.1199999999999</v>
      </c>
      <c r="Q5291" s="426"/>
      <c r="R5291" s="426"/>
      <c r="S5291" s="426" t="s">
        <v>9315</v>
      </c>
      <c r="T5291" s="426"/>
      <c r="U5291" s="426"/>
      <c r="V5291" s="426"/>
      <c r="W5291" s="426"/>
      <c r="X5291" s="491">
        <v>3</v>
      </c>
      <c r="Y5291" s="491">
        <v>90</v>
      </c>
    </row>
    <row r="5292" spans="1:25">
      <c r="A5292" s="426">
        <f>'Page 1 - General Information'!$G$12</f>
        <v>113362403</v>
      </c>
      <c r="B5292" s="426" t="str">
        <f>'Page 1 - General Information'!$G$16</f>
        <v>2562</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0</v>
      </c>
      <c r="Q5292" s="426"/>
      <c r="R5292" s="426"/>
      <c r="S5292" s="426" t="s">
        <v>9316</v>
      </c>
      <c r="T5292" s="426"/>
      <c r="U5292" s="426"/>
      <c r="V5292" s="426"/>
      <c r="W5292" s="426"/>
      <c r="X5292" s="491">
        <v>4</v>
      </c>
      <c r="Y5292" s="491">
        <v>90</v>
      </c>
    </row>
    <row r="5293" spans="1:25">
      <c r="A5293" s="426">
        <f>'Page 1 - General Information'!$G$12</f>
        <v>113362403</v>
      </c>
      <c r="B5293" s="426" t="str">
        <f>'Page 1 - General Information'!$G$16</f>
        <v>2562</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1621.65</v>
      </c>
      <c r="Q5293" s="426"/>
      <c r="R5293" s="426"/>
      <c r="S5293" s="426" t="s">
        <v>9317</v>
      </c>
      <c r="T5293" s="426"/>
      <c r="U5293" s="426"/>
      <c r="V5293" s="426"/>
      <c r="W5293" s="426"/>
      <c r="X5293" s="491">
        <v>5</v>
      </c>
      <c r="Y5293" s="491">
        <v>90</v>
      </c>
    </row>
    <row r="5294" spans="1:25">
      <c r="A5294" s="426">
        <f>'Page 1 - General Information'!$G$12</f>
        <v>113362403</v>
      </c>
      <c r="B5294" s="426" t="str">
        <f>'Page 1 - General Information'!$G$16</f>
        <v>2562</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0</v>
      </c>
      <c r="Q5294" s="426"/>
      <c r="R5294" s="426"/>
      <c r="S5294" s="426" t="s">
        <v>9318</v>
      </c>
      <c r="T5294" s="426"/>
      <c r="U5294" s="426"/>
      <c r="V5294" s="426"/>
      <c r="W5294" s="426"/>
      <c r="X5294" s="491">
        <v>6</v>
      </c>
      <c r="Y5294" s="491">
        <v>90</v>
      </c>
    </row>
    <row r="5295" spans="1:25">
      <c r="A5295" s="426">
        <f>'Page 1 - General Information'!$G$12</f>
        <v>113362403</v>
      </c>
      <c r="B5295" s="426" t="str">
        <f>'Page 1 - General Information'!$G$16</f>
        <v>2562</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2231</v>
      </c>
      <c r="Q5295" s="426"/>
      <c r="R5295" s="426"/>
      <c r="S5295" s="426" t="s">
        <v>9319</v>
      </c>
      <c r="T5295" s="426"/>
      <c r="U5295" s="426"/>
      <c r="V5295" s="426"/>
      <c r="W5295" s="426"/>
      <c r="X5295" s="491">
        <v>7</v>
      </c>
      <c r="Y5295" s="491">
        <v>90</v>
      </c>
    </row>
    <row r="5296" spans="1:25">
      <c r="A5296" s="426">
        <f>'Page 1 - General Information'!$G$12</f>
        <v>113362403</v>
      </c>
      <c r="B5296" s="426" t="str">
        <f>'Page 1 - General Information'!$G$16</f>
        <v>2562</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23532.66</v>
      </c>
      <c r="Q5296" s="426"/>
      <c r="R5296" s="426"/>
      <c r="S5296" s="426" t="s">
        <v>9320</v>
      </c>
      <c r="T5296" s="426"/>
      <c r="U5296" s="426"/>
      <c r="V5296" s="426"/>
      <c r="W5296" s="426"/>
      <c r="X5296" s="491">
        <v>8</v>
      </c>
      <c r="Y5296" s="491">
        <v>90</v>
      </c>
    </row>
    <row r="5297" spans="1:25">
      <c r="A5297" s="426">
        <f>'Page 1 - General Information'!$G$12</f>
        <v>113362403</v>
      </c>
      <c r="B5297" s="426" t="str">
        <f>'Page 1 - General Information'!$G$16</f>
        <v>2562</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c r="A5298" s="426">
        <f>'Page 1 - General Information'!$G$12</f>
        <v>113362403</v>
      </c>
      <c r="B5298" s="426" t="str">
        <f>'Page 1 - General Information'!$G$16</f>
        <v>2562</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c r="A5299" s="426">
        <f>'Page 1 - General Information'!$G$12</f>
        <v>113362403</v>
      </c>
      <c r="B5299" s="426" t="str">
        <f>'Page 1 - General Information'!$G$16</f>
        <v>2562</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8445.2199999999993</v>
      </c>
      <c r="Q5299" s="426"/>
      <c r="R5299" s="426"/>
      <c r="S5299" s="426" t="s">
        <v>9323</v>
      </c>
      <c r="T5299" s="426"/>
      <c r="U5299" s="426"/>
      <c r="V5299" s="426"/>
      <c r="W5299" s="426"/>
      <c r="X5299" s="491">
        <v>13</v>
      </c>
      <c r="Y5299" s="491">
        <v>90</v>
      </c>
    </row>
    <row r="5300" spans="1:25">
      <c r="A5300" s="426">
        <f>'Page 1 - General Information'!$G$12</f>
        <v>113362403</v>
      </c>
      <c r="B5300" s="426" t="str">
        <f>'Page 1 - General Information'!$G$16</f>
        <v>2562</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9650</v>
      </c>
      <c r="Q5300" s="426"/>
      <c r="R5300" s="426"/>
      <c r="S5300" s="426" t="s">
        <v>9324</v>
      </c>
      <c r="T5300" s="426"/>
      <c r="U5300" s="426"/>
      <c r="V5300" s="426"/>
      <c r="W5300" s="426"/>
      <c r="X5300" s="491">
        <v>14</v>
      </c>
      <c r="Y5300" s="491">
        <v>90</v>
      </c>
    </row>
    <row r="5301" spans="1:25">
      <c r="A5301" s="426">
        <f>'Page 1 - General Information'!$G$12</f>
        <v>113362403</v>
      </c>
      <c r="B5301" s="426" t="str">
        <f>'Page 1 - General Information'!$G$16</f>
        <v>2562</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30260.63</v>
      </c>
      <c r="Q5301" s="426"/>
      <c r="R5301" s="426"/>
      <c r="S5301" s="426" t="s">
        <v>10266</v>
      </c>
      <c r="T5301" s="426"/>
      <c r="U5301" s="426"/>
      <c r="V5301" s="426"/>
      <c r="W5301" s="426"/>
      <c r="X5301" s="491">
        <v>1</v>
      </c>
      <c r="Y5301" s="491">
        <v>91</v>
      </c>
    </row>
    <row r="5302" spans="1:25">
      <c r="A5302" s="426">
        <f>'Page 1 - General Information'!$G$12</f>
        <v>113362403</v>
      </c>
      <c r="B5302" s="426" t="str">
        <f>'Page 1 - General Information'!$G$16</f>
        <v>2562</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3411.6</v>
      </c>
      <c r="Q5302" s="426"/>
      <c r="R5302" s="426"/>
      <c r="S5302" s="426" t="s">
        <v>10267</v>
      </c>
      <c r="T5302" s="426"/>
      <c r="U5302" s="426"/>
      <c r="V5302" s="426"/>
      <c r="W5302" s="426"/>
      <c r="X5302" s="491">
        <v>3</v>
      </c>
      <c r="Y5302" s="491">
        <v>91</v>
      </c>
    </row>
    <row r="5303" spans="1:25">
      <c r="A5303" s="426">
        <f>'Page 1 - General Information'!$G$12</f>
        <v>113362403</v>
      </c>
      <c r="B5303" s="426" t="str">
        <f>'Page 1 - General Information'!$G$16</f>
        <v>2562</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300</v>
      </c>
      <c r="Q5303" s="426"/>
      <c r="R5303" s="426"/>
      <c r="S5303" s="426" t="s">
        <v>10268</v>
      </c>
      <c r="T5303" s="426"/>
      <c r="U5303" s="426"/>
      <c r="V5303" s="426"/>
      <c r="W5303" s="426"/>
      <c r="X5303" s="491">
        <v>4</v>
      </c>
      <c r="Y5303" s="491">
        <v>91</v>
      </c>
    </row>
    <row r="5304" spans="1:25">
      <c r="A5304" s="426">
        <f>'Page 1 - General Information'!$G$12</f>
        <v>113362403</v>
      </c>
      <c r="B5304" s="426" t="str">
        <f>'Page 1 - General Information'!$G$16</f>
        <v>2562</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1578.01</v>
      </c>
      <c r="Q5304" s="426"/>
      <c r="R5304" s="426"/>
      <c r="S5304" s="426" t="s">
        <v>10269</v>
      </c>
      <c r="T5304" s="426"/>
      <c r="U5304" s="426"/>
      <c r="V5304" s="426"/>
      <c r="W5304" s="426"/>
      <c r="X5304" s="491">
        <v>5</v>
      </c>
      <c r="Y5304" s="491">
        <v>91</v>
      </c>
    </row>
    <row r="5305" spans="1:25">
      <c r="A5305" s="426">
        <f>'Page 1 - General Information'!$G$12</f>
        <v>113362403</v>
      </c>
      <c r="B5305" s="426" t="str">
        <f>'Page 1 - General Information'!$G$16</f>
        <v>2562</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0</v>
      </c>
      <c r="Q5305" s="426"/>
      <c r="R5305" s="426"/>
      <c r="S5305" s="426" t="s">
        <v>10270</v>
      </c>
      <c r="T5305" s="426"/>
      <c r="U5305" s="426"/>
      <c r="V5305" s="426"/>
      <c r="W5305" s="426"/>
      <c r="X5305" s="491">
        <v>6</v>
      </c>
      <c r="Y5305" s="491">
        <v>91</v>
      </c>
    </row>
    <row r="5306" spans="1:25">
      <c r="A5306" s="426">
        <f>'Page 1 - General Information'!$G$12</f>
        <v>113362403</v>
      </c>
      <c r="B5306" s="426" t="str">
        <f>'Page 1 - General Information'!$G$16</f>
        <v>2562</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1691</v>
      </c>
      <c r="Q5306" s="426"/>
      <c r="R5306" s="426"/>
      <c r="S5306" s="426" t="s">
        <v>10271</v>
      </c>
      <c r="T5306" s="426"/>
      <c r="U5306" s="426"/>
      <c r="V5306" s="426"/>
      <c r="W5306" s="426"/>
      <c r="X5306" s="491">
        <v>7</v>
      </c>
      <c r="Y5306" s="491">
        <v>91</v>
      </c>
    </row>
    <row r="5307" spans="1:25">
      <c r="A5307" s="426">
        <f>'Page 1 - General Information'!$G$12</f>
        <v>113362403</v>
      </c>
      <c r="B5307" s="426" t="str">
        <f>'Page 1 - General Information'!$G$16</f>
        <v>2562</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c r="A5308" s="426">
        <f>'Page 1 - General Information'!$G$12</f>
        <v>113362403</v>
      </c>
      <c r="B5308" s="426" t="str">
        <f>'Page 1 - General Information'!$G$16</f>
        <v>2562</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c r="A5309" s="426">
        <f>'Page 1 - General Information'!$G$12</f>
        <v>113362403</v>
      </c>
      <c r="B5309" s="426" t="str">
        <f>'Page 1 - General Information'!$G$16</f>
        <v>2562</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23280.02</v>
      </c>
      <c r="Q5309" s="426"/>
      <c r="R5309" s="426"/>
      <c r="S5309" s="426" t="s">
        <v>10274</v>
      </c>
      <c r="T5309" s="426"/>
      <c r="U5309" s="426"/>
      <c r="V5309" s="426"/>
      <c r="W5309" s="426"/>
      <c r="X5309" s="491">
        <v>10</v>
      </c>
      <c r="Y5309" s="491">
        <v>91</v>
      </c>
    </row>
    <row r="5310" spans="1:25">
      <c r="A5310" s="426">
        <f>'Page 1 - General Information'!$G$12</f>
        <v>113362403</v>
      </c>
      <c r="B5310" s="426" t="str">
        <f>'Page 1 - General Information'!$G$16</f>
        <v>2562</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302.5</v>
      </c>
      <c r="Q5310" s="426"/>
      <c r="R5310" s="426"/>
      <c r="S5310" s="426" t="s">
        <v>10275</v>
      </c>
      <c r="T5310" s="426"/>
      <c r="U5310" s="426"/>
      <c r="V5310" s="426"/>
      <c r="W5310" s="426"/>
      <c r="X5310" s="491">
        <v>13</v>
      </c>
      <c r="Y5310" s="491">
        <v>91</v>
      </c>
    </row>
    <row r="5311" spans="1:25">
      <c r="A5311" s="426">
        <f>'Page 1 - General Information'!$G$12</f>
        <v>113362403</v>
      </c>
      <c r="B5311" s="426" t="str">
        <f>'Page 1 - General Information'!$G$16</f>
        <v>2562</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906.66</v>
      </c>
      <c r="Q5311" s="426"/>
      <c r="R5311" s="426"/>
      <c r="S5311" s="426" t="s">
        <v>10276</v>
      </c>
      <c r="T5311" s="426"/>
      <c r="U5311" s="426"/>
      <c r="V5311" s="426"/>
      <c r="W5311" s="426"/>
      <c r="X5311" s="491">
        <v>14</v>
      </c>
      <c r="Y5311" s="491">
        <v>91</v>
      </c>
    </row>
    <row r="5312" spans="1:25">
      <c r="A5312" s="426">
        <f>'Page 1 - General Information'!$G$12</f>
        <v>113362403</v>
      </c>
      <c r="B5312" s="426" t="str">
        <f>'Page 1 - General Information'!$G$16</f>
        <v>2562</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9758.2800000000007</v>
      </c>
      <c r="Q5312" s="426"/>
      <c r="R5312" s="426"/>
      <c r="S5312" s="426" t="s">
        <v>9325</v>
      </c>
      <c r="T5312" s="426"/>
      <c r="U5312" s="426"/>
      <c r="V5312" s="426"/>
      <c r="W5312" s="426"/>
      <c r="X5312" s="491">
        <v>1</v>
      </c>
      <c r="Y5312" s="491">
        <v>92</v>
      </c>
    </row>
    <row r="5313" spans="1:25">
      <c r="A5313" s="426">
        <f>'Page 1 - General Information'!$G$12</f>
        <v>113362403</v>
      </c>
      <c r="B5313" s="426" t="str">
        <f>'Page 1 - General Information'!$G$16</f>
        <v>2562</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1337.8</v>
      </c>
      <c r="Q5313" s="426"/>
      <c r="R5313" s="426"/>
      <c r="S5313" s="426" t="s">
        <v>9326</v>
      </c>
      <c r="T5313" s="426"/>
      <c r="U5313" s="426"/>
      <c r="V5313" s="426"/>
      <c r="W5313" s="426"/>
      <c r="X5313" s="491">
        <v>3</v>
      </c>
      <c r="Y5313" s="491">
        <v>92</v>
      </c>
    </row>
    <row r="5314" spans="1:25">
      <c r="A5314" s="426">
        <f>'Page 1 - General Information'!$G$12</f>
        <v>113362403</v>
      </c>
      <c r="B5314" s="426" t="str">
        <f>'Page 1 - General Information'!$G$16</f>
        <v>2562</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1353.26</v>
      </c>
      <c r="Q5314" s="426"/>
      <c r="R5314" s="426"/>
      <c r="S5314" s="426" t="s">
        <v>9327</v>
      </c>
      <c r="T5314" s="426"/>
      <c r="U5314" s="426"/>
      <c r="V5314" s="426"/>
      <c r="W5314" s="426"/>
      <c r="X5314" s="491">
        <v>4</v>
      </c>
      <c r="Y5314" s="491">
        <v>92</v>
      </c>
    </row>
    <row r="5315" spans="1:25">
      <c r="A5315" s="426">
        <f>'Page 1 - General Information'!$G$12</f>
        <v>113362403</v>
      </c>
      <c r="B5315" s="426" t="str">
        <f>'Page 1 - General Information'!$G$16</f>
        <v>2562</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0</v>
      </c>
      <c r="Q5315" s="426"/>
      <c r="R5315" s="426"/>
      <c r="S5315" s="426" t="s">
        <v>9328</v>
      </c>
      <c r="T5315" s="426"/>
      <c r="U5315" s="426"/>
      <c r="V5315" s="426"/>
      <c r="W5315" s="426"/>
      <c r="X5315" s="491">
        <v>5</v>
      </c>
      <c r="Y5315" s="491">
        <v>92</v>
      </c>
    </row>
    <row r="5316" spans="1:25">
      <c r="A5316" s="426">
        <f>'Page 1 - General Information'!$G$12</f>
        <v>113362403</v>
      </c>
      <c r="B5316" s="426" t="str">
        <f>'Page 1 - General Information'!$G$16</f>
        <v>2562</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c r="A5317" s="426">
        <f>'Page 1 - General Information'!$G$12</f>
        <v>113362403</v>
      </c>
      <c r="B5317" s="426" t="str">
        <f>'Page 1 - General Information'!$G$16</f>
        <v>2562</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935.87</v>
      </c>
      <c r="Q5317" s="426"/>
      <c r="R5317" s="426"/>
      <c r="S5317" s="426" t="s">
        <v>9330</v>
      </c>
      <c r="T5317" s="426"/>
      <c r="U5317" s="426"/>
      <c r="V5317" s="426"/>
      <c r="W5317" s="426"/>
      <c r="X5317" s="491">
        <v>7</v>
      </c>
      <c r="Y5317" s="491">
        <v>92</v>
      </c>
    </row>
    <row r="5318" spans="1:25">
      <c r="A5318" s="426">
        <f>'Page 1 - General Information'!$G$12</f>
        <v>113362403</v>
      </c>
      <c r="B5318" s="426" t="str">
        <f>'Page 1 - General Information'!$G$16</f>
        <v>2562</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c r="A5319" s="426">
        <f>'Page 1 - General Information'!$G$12</f>
        <v>113362403</v>
      </c>
      <c r="B5319" s="426" t="str">
        <f>'Page 1 - General Information'!$G$16</f>
        <v>2562</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6131.35</v>
      </c>
      <c r="Q5319" s="426"/>
      <c r="R5319" s="426"/>
      <c r="S5319" s="426" t="s">
        <v>9332</v>
      </c>
      <c r="T5319" s="426"/>
      <c r="U5319" s="426"/>
      <c r="V5319" s="426"/>
      <c r="W5319" s="426"/>
      <c r="X5319" s="491">
        <v>9</v>
      </c>
      <c r="Y5319" s="491">
        <v>92</v>
      </c>
    </row>
    <row r="5320" spans="1:25">
      <c r="A5320" s="426">
        <f>'Page 1 - General Information'!$G$12</f>
        <v>113362403</v>
      </c>
      <c r="B5320" s="426" t="str">
        <f>'Page 1 - General Information'!$G$16</f>
        <v>2562</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c r="A5321" s="426">
        <f>'Page 1 - General Information'!$G$12</f>
        <v>113362403</v>
      </c>
      <c r="B5321" s="426" t="str">
        <f>'Page 1 - General Information'!$G$16</f>
        <v>2562</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1606.93</v>
      </c>
      <c r="Q5321" s="426"/>
      <c r="R5321" s="426"/>
      <c r="S5321" s="426" t="s">
        <v>9334</v>
      </c>
      <c r="T5321" s="426"/>
      <c r="U5321" s="426"/>
      <c r="V5321" s="426"/>
      <c r="W5321" s="426"/>
      <c r="X5321" s="491">
        <v>13</v>
      </c>
      <c r="Y5321" s="491">
        <v>92</v>
      </c>
    </row>
    <row r="5322" spans="1:25">
      <c r="A5322" s="426">
        <f>'Page 1 - General Information'!$G$12</f>
        <v>113362403</v>
      </c>
      <c r="B5322" s="426" t="str">
        <f>'Page 1 - General Information'!$G$16</f>
        <v>2562</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2012.35</v>
      </c>
      <c r="Q5322" s="426"/>
      <c r="R5322" s="426"/>
      <c r="S5322" s="426" t="s">
        <v>9335</v>
      </c>
      <c r="T5322" s="426"/>
      <c r="U5322" s="426"/>
      <c r="V5322" s="426"/>
      <c r="W5322" s="426"/>
      <c r="X5322" s="491">
        <v>14</v>
      </c>
      <c r="Y5322" s="491">
        <v>92</v>
      </c>
    </row>
    <row r="5323" spans="1:25">
      <c r="A5323" s="426">
        <f>'Page 1 - General Information'!$G$12</f>
        <v>113362403</v>
      </c>
      <c r="B5323" s="426" t="str">
        <f>'Page 1 - General Information'!$G$16</f>
        <v>2562</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5114.8500000000004</v>
      </c>
      <c r="Q5323" s="426"/>
      <c r="R5323" s="426"/>
      <c r="S5323" s="426" t="s">
        <v>9336</v>
      </c>
      <c r="T5323" s="426"/>
      <c r="U5323" s="426"/>
      <c r="V5323" s="426"/>
      <c r="W5323" s="426"/>
      <c r="X5323" s="491">
        <v>1</v>
      </c>
      <c r="Y5323" s="491">
        <v>93</v>
      </c>
    </row>
    <row r="5324" spans="1:25">
      <c r="A5324" s="426">
        <f>'Page 1 - General Information'!$G$12</f>
        <v>113362403</v>
      </c>
      <c r="B5324" s="426" t="str">
        <f>'Page 1 - General Information'!$G$16</f>
        <v>2562</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825.47</v>
      </c>
      <c r="Q5324" s="426"/>
      <c r="R5324" s="426"/>
      <c r="S5324" s="426" t="s">
        <v>9337</v>
      </c>
      <c r="T5324" s="426"/>
      <c r="U5324" s="426"/>
      <c r="V5324" s="426"/>
      <c r="W5324" s="426"/>
      <c r="X5324" s="491">
        <v>3</v>
      </c>
      <c r="Y5324" s="491">
        <v>93</v>
      </c>
    </row>
    <row r="5325" spans="1:25">
      <c r="A5325" s="426">
        <f>'Page 1 - General Information'!$G$12</f>
        <v>113362403</v>
      </c>
      <c r="B5325" s="426" t="str">
        <f>'Page 1 - General Information'!$G$16</f>
        <v>2562</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0</v>
      </c>
      <c r="Q5325" s="426"/>
      <c r="R5325" s="426"/>
      <c r="S5325" s="426" t="s">
        <v>9338</v>
      </c>
      <c r="T5325" s="426"/>
      <c r="U5325" s="426"/>
      <c r="V5325" s="426"/>
      <c r="W5325" s="426"/>
      <c r="X5325" s="491">
        <v>4</v>
      </c>
      <c r="Y5325" s="491">
        <v>93</v>
      </c>
    </row>
    <row r="5326" spans="1:25">
      <c r="A5326" s="426">
        <f>'Page 1 - General Information'!$G$12</f>
        <v>113362403</v>
      </c>
      <c r="B5326" s="426" t="str">
        <f>'Page 1 - General Information'!$G$16</f>
        <v>2562</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0</v>
      </c>
      <c r="Q5326" s="426"/>
      <c r="R5326" s="426"/>
      <c r="S5326" s="426" t="s">
        <v>9339</v>
      </c>
      <c r="T5326" s="426"/>
      <c r="U5326" s="426"/>
      <c r="V5326" s="426"/>
      <c r="W5326" s="426"/>
      <c r="X5326" s="491">
        <v>5</v>
      </c>
      <c r="Y5326" s="491">
        <v>93</v>
      </c>
    </row>
    <row r="5327" spans="1:25">
      <c r="A5327" s="426">
        <f>'Page 1 - General Information'!$G$12</f>
        <v>113362403</v>
      </c>
      <c r="B5327" s="426" t="str">
        <f>'Page 1 - General Information'!$G$16</f>
        <v>2562</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0</v>
      </c>
      <c r="Q5327" s="426"/>
      <c r="R5327" s="426"/>
      <c r="S5327" s="426" t="s">
        <v>9340</v>
      </c>
      <c r="T5327" s="426"/>
      <c r="U5327" s="426"/>
      <c r="V5327" s="426"/>
      <c r="W5327" s="426"/>
      <c r="X5327" s="491">
        <v>6</v>
      </c>
      <c r="Y5327" s="491">
        <v>93</v>
      </c>
    </row>
    <row r="5328" spans="1:25">
      <c r="A5328" s="426">
        <f>'Page 1 - General Information'!$G$12</f>
        <v>113362403</v>
      </c>
      <c r="B5328" s="426" t="str">
        <f>'Page 1 - General Information'!$G$16</f>
        <v>2562</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150</v>
      </c>
      <c r="Q5328" s="426"/>
      <c r="R5328" s="426"/>
      <c r="S5328" s="426" t="s">
        <v>9341</v>
      </c>
      <c r="T5328" s="426"/>
      <c r="U5328" s="426"/>
      <c r="V5328" s="426"/>
      <c r="W5328" s="426"/>
      <c r="X5328" s="491">
        <v>7</v>
      </c>
      <c r="Y5328" s="491">
        <v>93</v>
      </c>
    </row>
    <row r="5329" spans="1:25">
      <c r="A5329" s="426">
        <f>'Page 1 - General Information'!$G$12</f>
        <v>113362403</v>
      </c>
      <c r="B5329" s="426" t="str">
        <f>'Page 1 - General Information'!$G$16</f>
        <v>2562</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4139.38</v>
      </c>
      <c r="Q5329" s="426"/>
      <c r="R5329" s="426"/>
      <c r="S5329" s="426" t="s">
        <v>9342</v>
      </c>
      <c r="T5329" s="426"/>
      <c r="U5329" s="426"/>
      <c r="V5329" s="426"/>
      <c r="W5329" s="426"/>
      <c r="X5329" s="491">
        <v>8</v>
      </c>
      <c r="Y5329" s="491">
        <v>93</v>
      </c>
    </row>
    <row r="5330" spans="1:25">
      <c r="A5330" s="426">
        <f>'Page 1 - General Information'!$G$12</f>
        <v>113362403</v>
      </c>
      <c r="B5330" s="426" t="str">
        <f>'Page 1 - General Information'!$G$16</f>
        <v>2562</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c r="A5331" s="426">
        <f>'Page 1 - General Information'!$G$12</f>
        <v>113362403</v>
      </c>
      <c r="B5331" s="426" t="str">
        <f>'Page 1 - General Information'!$G$16</f>
        <v>2562</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c r="A5332" s="426">
        <f>'Page 1 - General Information'!$G$12</f>
        <v>113362403</v>
      </c>
      <c r="B5332" s="426" t="str">
        <f>'Page 1 - General Information'!$G$16</f>
        <v>2562</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818.11</v>
      </c>
      <c r="Q5332" s="426"/>
      <c r="R5332" s="426"/>
      <c r="S5332" s="426" t="s">
        <v>9345</v>
      </c>
      <c r="T5332" s="426"/>
      <c r="U5332" s="426"/>
      <c r="V5332" s="426"/>
      <c r="W5332" s="426"/>
      <c r="X5332" s="491">
        <v>13</v>
      </c>
      <c r="Y5332" s="491">
        <v>93</v>
      </c>
    </row>
    <row r="5333" spans="1:25">
      <c r="A5333" s="426">
        <f>'Page 1 - General Information'!$G$12</f>
        <v>113362403</v>
      </c>
      <c r="B5333" s="426" t="str">
        <f>'Page 1 - General Information'!$G$16</f>
        <v>2562</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1352.61</v>
      </c>
      <c r="Q5333" s="426"/>
      <c r="R5333" s="426"/>
      <c r="S5333" s="426" t="s">
        <v>9346</v>
      </c>
      <c r="T5333" s="426"/>
      <c r="U5333" s="426"/>
      <c r="V5333" s="426"/>
      <c r="W5333" s="426"/>
      <c r="X5333" s="491">
        <v>14</v>
      </c>
      <c r="Y5333" s="491">
        <v>93</v>
      </c>
    </row>
    <row r="5334" spans="1:25">
      <c r="A5334" s="426">
        <f>'Page 1 - General Information'!$G$12</f>
        <v>113362403</v>
      </c>
      <c r="B5334" s="426" t="str">
        <f>'Page 1 - General Information'!$G$16</f>
        <v>2562</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0</v>
      </c>
      <c r="Q5334" s="426"/>
      <c r="R5334" s="426"/>
      <c r="S5334" s="426" t="s">
        <v>9347</v>
      </c>
      <c r="T5334" s="426"/>
      <c r="U5334" s="426"/>
      <c r="V5334" s="426"/>
      <c r="W5334" s="426"/>
      <c r="X5334" s="491">
        <v>1</v>
      </c>
      <c r="Y5334" s="491">
        <v>94</v>
      </c>
    </row>
    <row r="5335" spans="1:25">
      <c r="A5335" s="426">
        <f>'Page 1 - General Information'!$G$12</f>
        <v>113362403</v>
      </c>
      <c r="B5335" s="426" t="str">
        <f>'Page 1 - General Information'!$G$16</f>
        <v>2562</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0</v>
      </c>
      <c r="Q5335" s="426"/>
      <c r="R5335" s="426"/>
      <c r="S5335" s="426" t="s">
        <v>9348</v>
      </c>
      <c r="T5335" s="426"/>
      <c r="U5335" s="426"/>
      <c r="V5335" s="426"/>
      <c r="W5335" s="426"/>
      <c r="X5335" s="491">
        <v>3</v>
      </c>
      <c r="Y5335" s="491">
        <v>94</v>
      </c>
    </row>
    <row r="5336" spans="1:25">
      <c r="A5336" s="426">
        <f>'Page 1 - General Information'!$G$12</f>
        <v>113362403</v>
      </c>
      <c r="B5336" s="426" t="str">
        <f>'Page 1 - General Information'!$G$16</f>
        <v>2562</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c r="A5337" s="426">
        <f>'Page 1 - General Information'!$G$12</f>
        <v>113362403</v>
      </c>
      <c r="B5337" s="426" t="str">
        <f>'Page 1 - General Information'!$G$16</f>
        <v>2562</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0</v>
      </c>
      <c r="Q5337" s="426"/>
      <c r="R5337" s="426"/>
      <c r="S5337" s="426" t="s">
        <v>9350</v>
      </c>
      <c r="T5337" s="426"/>
      <c r="U5337" s="426"/>
      <c r="V5337" s="426"/>
      <c r="W5337" s="426"/>
      <c r="X5337" s="491">
        <v>5</v>
      </c>
      <c r="Y5337" s="491">
        <v>94</v>
      </c>
    </row>
    <row r="5338" spans="1:25">
      <c r="A5338" s="426">
        <f>'Page 1 - General Information'!$G$12</f>
        <v>113362403</v>
      </c>
      <c r="B5338" s="426" t="str">
        <f>'Page 1 - General Information'!$G$16</f>
        <v>2562</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c r="A5339" s="426">
        <f>'Page 1 - General Information'!$G$12</f>
        <v>113362403</v>
      </c>
      <c r="B5339" s="426" t="str">
        <f>'Page 1 - General Information'!$G$16</f>
        <v>2562</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c r="A5340" s="426">
        <f>'Page 1 - General Information'!$G$12</f>
        <v>113362403</v>
      </c>
      <c r="B5340" s="426" t="str">
        <f>'Page 1 - General Information'!$G$16</f>
        <v>2562</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c r="A5341" s="426">
        <f>'Page 1 - General Information'!$G$12</f>
        <v>113362403</v>
      </c>
      <c r="B5341" s="426" t="str">
        <f>'Page 1 - General Information'!$G$16</f>
        <v>2562</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0</v>
      </c>
      <c r="Q5341" s="426"/>
      <c r="R5341" s="426"/>
      <c r="S5341" s="426" t="s">
        <v>9354</v>
      </c>
      <c r="T5341" s="426"/>
      <c r="U5341" s="426"/>
      <c r="V5341" s="426"/>
      <c r="W5341" s="426"/>
      <c r="X5341" s="491">
        <v>9</v>
      </c>
      <c r="Y5341" s="491">
        <v>94</v>
      </c>
    </row>
    <row r="5342" spans="1:25">
      <c r="A5342" s="426">
        <f>'Page 1 - General Information'!$G$12</f>
        <v>113362403</v>
      </c>
      <c r="B5342" s="426" t="str">
        <f>'Page 1 - General Information'!$G$16</f>
        <v>2562</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c r="A5343" s="426">
        <f>'Page 1 - General Information'!$G$12</f>
        <v>113362403</v>
      </c>
      <c r="B5343" s="426" t="str">
        <f>'Page 1 - General Information'!$G$16</f>
        <v>2562</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c r="A5344" s="426">
        <f>'Page 1 - General Information'!$G$12</f>
        <v>113362403</v>
      </c>
      <c r="B5344" s="426" t="str">
        <f>'Page 1 - General Information'!$G$16</f>
        <v>2562</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c r="A5345" s="426">
        <f>'Page 1 - General Information'!$G$12</f>
        <v>113362403</v>
      </c>
      <c r="B5345" s="426" t="str">
        <f>'Page 1 - General Information'!$G$16</f>
        <v>2562</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20419.47</v>
      </c>
      <c r="Q5345" s="426"/>
      <c r="R5345" s="426"/>
      <c r="S5345" s="426" t="s">
        <v>9358</v>
      </c>
      <c r="T5345" s="426"/>
      <c r="U5345" s="426"/>
      <c r="V5345" s="426"/>
      <c r="W5345" s="426"/>
      <c r="X5345" s="491">
        <v>1</v>
      </c>
      <c r="Y5345" s="491">
        <v>95</v>
      </c>
    </row>
    <row r="5346" spans="1:25">
      <c r="A5346" s="426">
        <f>'Page 1 - General Information'!$G$12</f>
        <v>113362403</v>
      </c>
      <c r="B5346" s="426" t="str">
        <f>'Page 1 - General Information'!$G$16</f>
        <v>2562</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1894.25</v>
      </c>
      <c r="Q5346" s="426"/>
      <c r="R5346" s="426"/>
      <c r="S5346" s="426" t="s">
        <v>9359</v>
      </c>
      <c r="T5346" s="426"/>
      <c r="U5346" s="426"/>
      <c r="V5346" s="426"/>
      <c r="W5346" s="426"/>
      <c r="X5346" s="491">
        <v>3</v>
      </c>
      <c r="Y5346" s="491">
        <v>95</v>
      </c>
    </row>
    <row r="5347" spans="1:25">
      <c r="A5347" s="426">
        <f>'Page 1 - General Information'!$G$12</f>
        <v>113362403</v>
      </c>
      <c r="B5347" s="426" t="str">
        <f>'Page 1 - General Information'!$G$16</f>
        <v>2562</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115.81</v>
      </c>
      <c r="Q5347" s="426"/>
      <c r="R5347" s="426"/>
      <c r="S5347" s="426" t="s">
        <v>9360</v>
      </c>
      <c r="T5347" s="426"/>
      <c r="U5347" s="426"/>
      <c r="V5347" s="426"/>
      <c r="W5347" s="426"/>
      <c r="X5347" s="491">
        <v>4</v>
      </c>
      <c r="Y5347" s="491">
        <v>95</v>
      </c>
    </row>
    <row r="5348" spans="1:25">
      <c r="A5348" s="426">
        <f>'Page 1 - General Information'!$G$12</f>
        <v>113362403</v>
      </c>
      <c r="B5348" s="426" t="str">
        <f>'Page 1 - General Information'!$G$16</f>
        <v>2562</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2338.4299999999998</v>
      </c>
      <c r="Q5348" s="426"/>
      <c r="R5348" s="426"/>
      <c r="S5348" s="426" t="s">
        <v>9361</v>
      </c>
      <c r="T5348" s="426"/>
      <c r="U5348" s="426"/>
      <c r="V5348" s="426"/>
      <c r="W5348" s="426"/>
      <c r="X5348" s="491">
        <v>5</v>
      </c>
      <c r="Y5348" s="491">
        <v>95</v>
      </c>
    </row>
    <row r="5349" spans="1:25">
      <c r="A5349" s="426">
        <f>'Page 1 - General Information'!$G$12</f>
        <v>113362403</v>
      </c>
      <c r="B5349" s="426" t="str">
        <f>'Page 1 - General Information'!$G$16</f>
        <v>2562</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c r="A5350" s="426">
        <f>'Page 1 - General Information'!$G$12</f>
        <v>113362403</v>
      </c>
      <c r="B5350" s="426" t="str">
        <f>'Page 1 - General Information'!$G$16</f>
        <v>2562</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848.02</v>
      </c>
      <c r="Q5350" s="426"/>
      <c r="R5350" s="426"/>
      <c r="S5350" s="426" t="s">
        <v>9363</v>
      </c>
      <c r="T5350" s="426"/>
      <c r="U5350" s="426"/>
      <c r="V5350" s="426"/>
      <c r="W5350" s="426"/>
      <c r="X5350" s="491">
        <v>7</v>
      </c>
      <c r="Y5350" s="491">
        <v>95</v>
      </c>
    </row>
    <row r="5351" spans="1:25">
      <c r="A5351" s="426">
        <f>'Page 1 - General Information'!$G$12</f>
        <v>113362403</v>
      </c>
      <c r="B5351" s="426" t="str">
        <f>'Page 1 - General Information'!$G$16</f>
        <v>2562</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c r="A5352" s="426">
        <f>'Page 1 - General Information'!$G$12</f>
        <v>113362403</v>
      </c>
      <c r="B5352" s="426" t="str">
        <f>'Page 1 - General Information'!$G$16</f>
        <v>2562</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c r="A5353" s="426">
        <f>'Page 1 - General Information'!$G$12</f>
        <v>113362403</v>
      </c>
      <c r="B5353" s="426" t="str">
        <f>'Page 1 - General Information'!$G$16</f>
        <v>2562</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15222.96</v>
      </c>
      <c r="Q5353" s="426"/>
      <c r="R5353" s="426"/>
      <c r="S5353" s="426" t="s">
        <v>9366</v>
      </c>
      <c r="T5353" s="426"/>
      <c r="U5353" s="426"/>
      <c r="V5353" s="426"/>
      <c r="W5353" s="426"/>
      <c r="X5353" s="491">
        <v>10</v>
      </c>
      <c r="Y5353" s="491">
        <v>95</v>
      </c>
    </row>
    <row r="5354" spans="1:25">
      <c r="A5354" s="426">
        <f>'Page 1 - General Information'!$G$12</f>
        <v>113362403</v>
      </c>
      <c r="B5354" s="426" t="str">
        <f>'Page 1 - General Information'!$G$16</f>
        <v>2562</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6209.48</v>
      </c>
      <c r="Q5354" s="426"/>
      <c r="R5354" s="426"/>
      <c r="S5354" s="426" t="s">
        <v>9367</v>
      </c>
      <c r="T5354" s="426"/>
      <c r="U5354" s="426"/>
      <c r="V5354" s="426"/>
      <c r="W5354" s="426"/>
      <c r="X5354" s="491">
        <v>13</v>
      </c>
      <c r="Y5354" s="491">
        <v>95</v>
      </c>
    </row>
    <row r="5355" spans="1:25">
      <c r="A5355" s="426">
        <f>'Page 1 - General Information'!$G$12</f>
        <v>113362403</v>
      </c>
      <c r="B5355" s="426" t="str">
        <f>'Page 1 - General Information'!$G$16</f>
        <v>2562</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4567.5</v>
      </c>
      <c r="Q5355" s="426"/>
      <c r="R5355" s="426"/>
      <c r="S5355" s="426" t="s">
        <v>9368</v>
      </c>
      <c r="T5355" s="426"/>
      <c r="U5355" s="426"/>
      <c r="V5355" s="426"/>
      <c r="W5355" s="426"/>
      <c r="X5355" s="491">
        <v>14</v>
      </c>
      <c r="Y5355" s="491">
        <v>95</v>
      </c>
    </row>
    <row r="5356" spans="1:25">
      <c r="A5356" s="426">
        <f>'Page 1 - General Information'!$G$12</f>
        <v>113362403</v>
      </c>
      <c r="B5356" s="426" t="str">
        <f>'Page 1 - General Information'!$G$16</f>
        <v>2562</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28634.089999999997</v>
      </c>
      <c r="Q5356" s="426"/>
      <c r="R5356" s="426"/>
      <c r="S5356" s="426" t="s">
        <v>9369</v>
      </c>
      <c r="T5356" s="426"/>
      <c r="U5356" s="426"/>
      <c r="V5356" s="426"/>
      <c r="W5356" s="426"/>
      <c r="X5356" s="491">
        <v>1</v>
      </c>
      <c r="Y5356" s="491">
        <v>96</v>
      </c>
    </row>
    <row r="5357" spans="1:25">
      <c r="A5357" s="426">
        <f>'Page 1 - General Information'!$G$12</f>
        <v>113362403</v>
      </c>
      <c r="B5357" s="426" t="str">
        <f>'Page 1 - General Information'!$G$16</f>
        <v>2562</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6754.75</v>
      </c>
      <c r="Q5357" s="426"/>
      <c r="R5357" s="426"/>
      <c r="S5357" s="426" t="s">
        <v>9370</v>
      </c>
      <c r="T5357" s="426"/>
      <c r="U5357" s="426"/>
      <c r="V5357" s="426"/>
      <c r="W5357" s="426"/>
      <c r="X5357" s="491">
        <v>3</v>
      </c>
      <c r="Y5357" s="491">
        <v>96</v>
      </c>
    </row>
    <row r="5358" spans="1:25">
      <c r="A5358" s="426">
        <f>'Page 1 - General Information'!$G$12</f>
        <v>113362403</v>
      </c>
      <c r="B5358" s="426" t="str">
        <f>'Page 1 - General Information'!$G$16</f>
        <v>2562</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5645</v>
      </c>
      <c r="Q5358" s="426"/>
      <c r="R5358" s="426"/>
      <c r="S5358" s="426" t="s">
        <v>9371</v>
      </c>
      <c r="T5358" s="426"/>
      <c r="U5358" s="426"/>
      <c r="V5358" s="426"/>
      <c r="W5358" s="426"/>
      <c r="X5358" s="491">
        <v>4</v>
      </c>
      <c r="Y5358" s="491">
        <v>96</v>
      </c>
    </row>
    <row r="5359" spans="1:25">
      <c r="A5359" s="426">
        <f>'Page 1 - General Information'!$G$12</f>
        <v>113362403</v>
      </c>
      <c r="B5359" s="426" t="str">
        <f>'Page 1 - General Information'!$G$16</f>
        <v>2562</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1045.71</v>
      </c>
      <c r="Q5359" s="426"/>
      <c r="R5359" s="426"/>
      <c r="S5359" s="426" t="s">
        <v>9372</v>
      </c>
      <c r="T5359" s="426"/>
      <c r="U5359" s="426"/>
      <c r="V5359" s="426"/>
      <c r="W5359" s="426"/>
      <c r="X5359" s="491">
        <v>5</v>
      </c>
      <c r="Y5359" s="491">
        <v>96</v>
      </c>
    </row>
    <row r="5360" spans="1:25">
      <c r="A5360" s="426">
        <f>'Page 1 - General Information'!$G$12</f>
        <v>113362403</v>
      </c>
      <c r="B5360" s="426" t="str">
        <f>'Page 1 - General Information'!$G$16</f>
        <v>2562</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c r="A5361" s="426">
        <f>'Page 1 - General Information'!$G$12</f>
        <v>113362403</v>
      </c>
      <c r="B5361" s="426" t="str">
        <f>'Page 1 - General Information'!$G$16</f>
        <v>2562</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2332</v>
      </c>
      <c r="Q5361" s="426"/>
      <c r="R5361" s="426"/>
      <c r="S5361" s="426" t="s">
        <v>9374</v>
      </c>
      <c r="T5361" s="426"/>
      <c r="U5361" s="426"/>
      <c r="V5361" s="426"/>
      <c r="W5361" s="426"/>
      <c r="X5361" s="491">
        <v>7</v>
      </c>
      <c r="Y5361" s="491">
        <v>96</v>
      </c>
    </row>
    <row r="5362" spans="1:25">
      <c r="A5362" s="426">
        <f>'Page 1 - General Information'!$G$12</f>
        <v>113362403</v>
      </c>
      <c r="B5362" s="426" t="str">
        <f>'Page 1 - General Information'!$G$16</f>
        <v>2562</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12856.63</v>
      </c>
      <c r="Q5362" s="426"/>
      <c r="R5362" s="426"/>
      <c r="S5362" s="426" t="s">
        <v>9375</v>
      </c>
      <c r="T5362" s="426"/>
      <c r="U5362" s="426"/>
      <c r="V5362" s="426"/>
      <c r="W5362" s="426"/>
      <c r="X5362" s="491">
        <v>8</v>
      </c>
      <c r="Y5362" s="491">
        <v>96</v>
      </c>
    </row>
    <row r="5363" spans="1:25">
      <c r="A5363" s="426">
        <f>'Page 1 - General Information'!$G$12</f>
        <v>113362403</v>
      </c>
      <c r="B5363" s="426" t="str">
        <f>'Page 1 - General Information'!$G$16</f>
        <v>2562</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c r="A5364" s="426">
        <f>'Page 1 - General Information'!$G$12</f>
        <v>113362403</v>
      </c>
      <c r="B5364" s="426" t="str">
        <f>'Page 1 - General Information'!$G$16</f>
        <v>2562</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c r="A5365" s="426">
        <f>'Page 1 - General Information'!$G$12</f>
        <v>113362403</v>
      </c>
      <c r="B5365" s="426" t="str">
        <f>'Page 1 - General Information'!$G$16</f>
        <v>2562</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6337.08</v>
      </c>
      <c r="Q5365" s="426"/>
      <c r="R5365" s="426"/>
      <c r="S5365" s="426" t="s">
        <v>9378</v>
      </c>
      <c r="T5365" s="426"/>
      <c r="U5365" s="426"/>
      <c r="V5365" s="426"/>
      <c r="W5365" s="426"/>
      <c r="X5365" s="491">
        <v>13</v>
      </c>
      <c r="Y5365" s="491">
        <v>96</v>
      </c>
    </row>
    <row r="5366" spans="1:25">
      <c r="A5366" s="426">
        <f>'Page 1 - General Information'!$G$12</f>
        <v>113362403</v>
      </c>
      <c r="B5366" s="426" t="str">
        <f>'Page 1 - General Information'!$G$16</f>
        <v>2562</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7697.32</v>
      </c>
      <c r="Q5366" s="426"/>
      <c r="R5366" s="426"/>
      <c r="S5366" s="426" t="s">
        <v>9379</v>
      </c>
      <c r="T5366" s="426"/>
      <c r="U5366" s="426"/>
      <c r="V5366" s="426"/>
      <c r="W5366" s="426"/>
      <c r="X5366" s="491">
        <v>14</v>
      </c>
      <c r="Y5366" s="491">
        <v>96</v>
      </c>
    </row>
    <row r="5367" spans="1:25">
      <c r="A5367" s="426">
        <f>'Page 1 - General Information'!$G$12</f>
        <v>113362403</v>
      </c>
      <c r="B5367" s="426" t="str">
        <f>'Page 1 - General Information'!$G$16</f>
        <v>2562</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0</v>
      </c>
      <c r="Q5367" s="426"/>
      <c r="R5367" s="426"/>
      <c r="S5367" s="426" t="s">
        <v>9380</v>
      </c>
      <c r="T5367" s="426"/>
      <c r="U5367" s="426"/>
      <c r="V5367" s="426"/>
      <c r="W5367" s="426"/>
      <c r="X5367" s="491">
        <v>1</v>
      </c>
      <c r="Y5367" s="491">
        <v>97</v>
      </c>
    </row>
    <row r="5368" spans="1:25">
      <c r="A5368" s="426">
        <f>'Page 1 - General Information'!$G$12</f>
        <v>113362403</v>
      </c>
      <c r="B5368" s="426" t="str">
        <f>'Page 1 - General Information'!$G$16</f>
        <v>2562</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0</v>
      </c>
      <c r="Q5368" s="426"/>
      <c r="R5368" s="426"/>
      <c r="S5368" s="426" t="s">
        <v>9381</v>
      </c>
      <c r="T5368" s="426"/>
      <c r="U5368" s="426"/>
      <c r="V5368" s="426"/>
      <c r="W5368" s="426"/>
      <c r="X5368" s="491">
        <v>3</v>
      </c>
      <c r="Y5368" s="491">
        <v>97</v>
      </c>
    </row>
    <row r="5369" spans="1:25">
      <c r="A5369" s="426">
        <f>'Page 1 - General Information'!$G$12</f>
        <v>113362403</v>
      </c>
      <c r="B5369" s="426" t="str">
        <f>'Page 1 - General Information'!$G$16</f>
        <v>2562</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0</v>
      </c>
      <c r="Q5369" s="426"/>
      <c r="R5369" s="426"/>
      <c r="S5369" s="426" t="s">
        <v>9382</v>
      </c>
      <c r="T5369" s="426"/>
      <c r="U5369" s="426"/>
      <c r="V5369" s="426"/>
      <c r="W5369" s="426"/>
      <c r="X5369" s="491">
        <v>4</v>
      </c>
      <c r="Y5369" s="491">
        <v>97</v>
      </c>
    </row>
    <row r="5370" spans="1:25">
      <c r="A5370" s="426">
        <f>'Page 1 - General Information'!$G$12</f>
        <v>113362403</v>
      </c>
      <c r="B5370" s="426" t="str">
        <f>'Page 1 - General Information'!$G$16</f>
        <v>2562</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0</v>
      </c>
      <c r="Q5370" s="426"/>
      <c r="R5370" s="426"/>
      <c r="S5370" s="426" t="s">
        <v>9383</v>
      </c>
      <c r="T5370" s="426"/>
      <c r="U5370" s="426"/>
      <c r="V5370" s="426"/>
      <c r="W5370" s="426"/>
      <c r="X5370" s="491">
        <v>5</v>
      </c>
      <c r="Y5370" s="491">
        <v>97</v>
      </c>
    </row>
    <row r="5371" spans="1:25">
      <c r="A5371" s="426">
        <f>'Page 1 - General Information'!$G$12</f>
        <v>113362403</v>
      </c>
      <c r="B5371" s="426" t="str">
        <f>'Page 1 - General Information'!$G$16</f>
        <v>2562</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c r="A5372" s="426">
        <f>'Page 1 - General Information'!$G$12</f>
        <v>113362403</v>
      </c>
      <c r="B5372" s="426" t="str">
        <f>'Page 1 - General Information'!$G$16</f>
        <v>2562</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c r="A5373" s="426">
        <f>'Page 1 - General Information'!$G$12</f>
        <v>113362403</v>
      </c>
      <c r="B5373" s="426" t="str">
        <f>'Page 1 - General Information'!$G$16</f>
        <v>2562</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0</v>
      </c>
      <c r="Q5373" s="426"/>
      <c r="R5373" s="426"/>
      <c r="S5373" s="426" t="s">
        <v>9386</v>
      </c>
      <c r="T5373" s="426"/>
      <c r="U5373" s="426"/>
      <c r="V5373" s="426"/>
      <c r="W5373" s="426"/>
      <c r="X5373" s="491">
        <v>8</v>
      </c>
      <c r="Y5373" s="491">
        <v>97</v>
      </c>
    </row>
    <row r="5374" spans="1:25">
      <c r="A5374" s="426">
        <f>'Page 1 - General Information'!$G$12</f>
        <v>113362403</v>
      </c>
      <c r="B5374" s="426" t="str">
        <f>'Page 1 - General Information'!$G$16</f>
        <v>2562</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c r="A5375" s="426">
        <f>'Page 1 - General Information'!$G$12</f>
        <v>113362403</v>
      </c>
      <c r="B5375" s="426" t="str">
        <f>'Page 1 - General Information'!$G$16</f>
        <v>2562</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c r="A5376" s="426">
        <f>'Page 1 - General Information'!$G$12</f>
        <v>113362403</v>
      </c>
      <c r="B5376" s="426" t="str">
        <f>'Page 1 - General Information'!$G$16</f>
        <v>2562</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c r="A5377" s="426">
        <f>'Page 1 - General Information'!$G$12</f>
        <v>113362403</v>
      </c>
      <c r="B5377" s="426" t="str">
        <f>'Page 1 - General Information'!$G$16</f>
        <v>2562</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c r="A5378" s="426">
        <f>'Page 1 - General Information'!$G$12</f>
        <v>113362403</v>
      </c>
      <c r="B5378" s="426" t="str">
        <f>'Page 1 - General Information'!$G$16</f>
        <v>2562</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6665.17</v>
      </c>
      <c r="Q5378" s="426"/>
      <c r="R5378" s="426"/>
      <c r="S5378" s="426" t="s">
        <v>9391</v>
      </c>
      <c r="T5378" s="426"/>
      <c r="U5378" s="426"/>
      <c r="V5378" s="426"/>
      <c r="W5378" s="426"/>
      <c r="X5378" s="491">
        <v>1</v>
      </c>
      <c r="Y5378" s="491">
        <v>98</v>
      </c>
    </row>
    <row r="5379" spans="1:25">
      <c r="A5379" s="426">
        <f>'Page 1 - General Information'!$G$12</f>
        <v>113362403</v>
      </c>
      <c r="B5379" s="426" t="str">
        <f>'Page 1 - General Information'!$G$16</f>
        <v>2562</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2017.5</v>
      </c>
      <c r="Q5379" s="426"/>
      <c r="R5379" s="426"/>
      <c r="S5379" s="426" t="s">
        <v>9392</v>
      </c>
      <c r="T5379" s="426"/>
      <c r="U5379" s="426"/>
      <c r="V5379" s="426"/>
      <c r="W5379" s="426"/>
      <c r="X5379" s="491">
        <v>3</v>
      </c>
      <c r="Y5379" s="491">
        <v>98</v>
      </c>
    </row>
    <row r="5380" spans="1:25">
      <c r="A5380" s="426">
        <f>'Page 1 - General Information'!$G$12</f>
        <v>113362403</v>
      </c>
      <c r="B5380" s="426" t="str">
        <f>'Page 1 - General Information'!$G$16</f>
        <v>2562</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0</v>
      </c>
      <c r="Q5380" s="426"/>
      <c r="R5380" s="426"/>
      <c r="S5380" s="426" t="s">
        <v>9393</v>
      </c>
      <c r="T5380" s="426"/>
      <c r="U5380" s="426"/>
      <c r="V5380" s="426"/>
      <c r="W5380" s="426"/>
      <c r="X5380" s="491">
        <v>4</v>
      </c>
      <c r="Y5380" s="491">
        <v>98</v>
      </c>
    </row>
    <row r="5381" spans="1:25">
      <c r="A5381" s="426">
        <f>'Page 1 - General Information'!$G$12</f>
        <v>113362403</v>
      </c>
      <c r="B5381" s="426" t="str">
        <f>'Page 1 - General Information'!$G$16</f>
        <v>2562</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0</v>
      </c>
      <c r="Q5381" s="426"/>
      <c r="R5381" s="426"/>
      <c r="S5381" s="426" t="s">
        <v>9394</v>
      </c>
      <c r="T5381" s="426"/>
      <c r="U5381" s="426"/>
      <c r="V5381" s="426"/>
      <c r="W5381" s="426"/>
      <c r="X5381" s="491">
        <v>5</v>
      </c>
      <c r="Y5381" s="491">
        <v>98</v>
      </c>
    </row>
    <row r="5382" spans="1:25">
      <c r="A5382" s="426">
        <f>'Page 1 - General Information'!$G$12</f>
        <v>113362403</v>
      </c>
      <c r="B5382" s="426" t="str">
        <f>'Page 1 - General Information'!$G$16</f>
        <v>2562</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c r="A5383" s="426">
        <f>'Page 1 - General Information'!$G$12</f>
        <v>113362403</v>
      </c>
      <c r="B5383" s="426" t="str">
        <f>'Page 1 - General Information'!$G$16</f>
        <v>2562</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1380</v>
      </c>
      <c r="Q5383" s="426"/>
      <c r="R5383" s="426"/>
      <c r="S5383" s="426" t="s">
        <v>9396</v>
      </c>
      <c r="T5383" s="426"/>
      <c r="U5383" s="426"/>
      <c r="V5383" s="426"/>
      <c r="W5383" s="426"/>
      <c r="X5383" s="491">
        <v>7</v>
      </c>
      <c r="Y5383" s="491">
        <v>98</v>
      </c>
    </row>
    <row r="5384" spans="1:25">
      <c r="A5384" s="426">
        <f>'Page 1 - General Information'!$G$12</f>
        <v>113362403</v>
      </c>
      <c r="B5384" s="426" t="str">
        <f>'Page 1 - General Information'!$G$16</f>
        <v>2562</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c r="A5385" s="426">
        <f>'Page 1 - General Information'!$G$12</f>
        <v>113362403</v>
      </c>
      <c r="B5385" s="426" t="str">
        <f>'Page 1 - General Information'!$G$16</f>
        <v>2562</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3267.67</v>
      </c>
      <c r="Q5385" s="426"/>
      <c r="R5385" s="426"/>
      <c r="S5385" s="426" t="s">
        <v>9398</v>
      </c>
      <c r="T5385" s="426"/>
      <c r="U5385" s="426"/>
      <c r="V5385" s="426"/>
      <c r="W5385" s="426"/>
      <c r="X5385" s="491">
        <v>9</v>
      </c>
      <c r="Y5385" s="491">
        <v>98</v>
      </c>
    </row>
    <row r="5386" spans="1:25">
      <c r="A5386" s="426">
        <f>'Page 1 - General Information'!$G$12</f>
        <v>113362403</v>
      </c>
      <c r="B5386" s="426" t="str">
        <f>'Page 1 - General Information'!$G$16</f>
        <v>2562</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c r="A5387" s="426">
        <f>'Page 1 - General Information'!$G$12</f>
        <v>113362403</v>
      </c>
      <c r="B5387" s="426" t="str">
        <f>'Page 1 - General Information'!$G$16</f>
        <v>2562</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c r="A5388" s="426">
        <f>'Page 1 - General Information'!$G$12</f>
        <v>113362403</v>
      </c>
      <c r="B5388" s="426" t="str">
        <f>'Page 1 - General Information'!$G$16</f>
        <v>2562</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c r="A5389" s="426">
        <f>'Page 1 - General Information'!$G$12</f>
        <v>113362403</v>
      </c>
      <c r="B5389" s="426" t="str">
        <f>'Page 1 - General Information'!$G$16</f>
        <v>2562</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c r="A5390" s="426">
        <f>'Page 1 - General Information'!$G$12</f>
        <v>113362403</v>
      </c>
      <c r="B5390" s="426" t="str">
        <f>'Page 1 - General Information'!$G$16</f>
        <v>2562</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c r="A5391" s="426">
        <f>'Page 1 - General Information'!$G$12</f>
        <v>113362403</v>
      </c>
      <c r="B5391" s="426" t="str">
        <f>'Page 1 - General Information'!$G$16</f>
        <v>2562</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c r="A5392" s="426">
        <f>'Page 1 - General Information'!$G$12</f>
        <v>113362403</v>
      </c>
      <c r="B5392" s="426" t="str">
        <f>'Page 1 - General Information'!$G$16</f>
        <v>2562</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c r="A5393" s="426">
        <f>'Page 1 - General Information'!$G$12</f>
        <v>113362403</v>
      </c>
      <c r="B5393" s="426" t="str">
        <f>'Page 1 - General Information'!$G$16</f>
        <v>2562</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c r="A5394" s="426">
        <f>'Page 1 - General Information'!$G$12</f>
        <v>113362403</v>
      </c>
      <c r="B5394" s="426" t="str">
        <f>'Page 1 - General Information'!$G$16</f>
        <v>2562</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c r="A5395" s="426">
        <f>'Page 1 - General Information'!$G$12</f>
        <v>113362403</v>
      </c>
      <c r="B5395" s="426" t="str">
        <f>'Page 1 - General Information'!$G$16</f>
        <v>2562</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c r="A5396" s="426">
        <f>'Page 1 - General Information'!$G$12</f>
        <v>113362403</v>
      </c>
      <c r="B5396" s="426" t="str">
        <f>'Page 1 - General Information'!$G$16</f>
        <v>2562</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c r="A5397" s="426">
        <f>'Page 1 - General Information'!$G$12</f>
        <v>113362403</v>
      </c>
      <c r="B5397" s="426" t="str">
        <f>'Page 1 - General Information'!$G$16</f>
        <v>2562</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c r="A5398" s="426">
        <f>'Page 1 - General Information'!$G$12</f>
        <v>113362403</v>
      </c>
      <c r="B5398" s="426" t="str">
        <f>'Page 1 - General Information'!$G$16</f>
        <v>2562</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c r="A5399" s="426">
        <f>'Page 1 - General Information'!$G$12</f>
        <v>113362403</v>
      </c>
      <c r="B5399" s="426" t="str">
        <f>'Page 1 - General Information'!$G$16</f>
        <v>2562</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c r="A5400" s="426">
        <f>'Page 1 - General Information'!$G$12</f>
        <v>113362403</v>
      </c>
      <c r="B5400" s="426" t="str">
        <f>'Page 1 - General Information'!$G$16</f>
        <v>2562</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0</v>
      </c>
      <c r="Q5400" s="426"/>
      <c r="R5400" s="426"/>
      <c r="S5400" s="426" t="s">
        <v>9413</v>
      </c>
      <c r="T5400" s="426"/>
      <c r="U5400" s="426"/>
      <c r="V5400" s="426"/>
      <c r="W5400" s="426"/>
      <c r="X5400" s="491">
        <v>1</v>
      </c>
      <c r="Y5400" s="491">
        <v>100</v>
      </c>
    </row>
    <row r="5401" spans="1:25">
      <c r="A5401" s="426">
        <f>'Page 1 - General Information'!$G$12</f>
        <v>113362403</v>
      </c>
      <c r="B5401" s="426" t="str">
        <f>'Page 1 - General Information'!$G$16</f>
        <v>2562</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0</v>
      </c>
      <c r="Q5401" s="426"/>
      <c r="R5401" s="426"/>
      <c r="S5401" s="426" t="s">
        <v>9414</v>
      </c>
      <c r="T5401" s="426"/>
      <c r="U5401" s="426"/>
      <c r="V5401" s="426"/>
      <c r="W5401" s="426"/>
      <c r="X5401" s="491">
        <v>3</v>
      </c>
      <c r="Y5401" s="491">
        <v>100</v>
      </c>
    </row>
    <row r="5402" spans="1:25">
      <c r="A5402" s="426">
        <f>'Page 1 - General Information'!$G$12</f>
        <v>113362403</v>
      </c>
      <c r="B5402" s="426" t="str">
        <f>'Page 1 - General Information'!$G$16</f>
        <v>2562</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0</v>
      </c>
      <c r="Q5402" s="426"/>
      <c r="R5402" s="426"/>
      <c r="S5402" s="426" t="s">
        <v>9415</v>
      </c>
      <c r="T5402" s="426"/>
      <c r="U5402" s="426"/>
      <c r="V5402" s="426"/>
      <c r="W5402" s="426"/>
      <c r="X5402" s="491">
        <v>4</v>
      </c>
      <c r="Y5402" s="491">
        <v>100</v>
      </c>
    </row>
    <row r="5403" spans="1:25">
      <c r="A5403" s="426">
        <f>'Page 1 - General Information'!$G$12</f>
        <v>113362403</v>
      </c>
      <c r="B5403" s="426" t="str">
        <f>'Page 1 - General Information'!$G$16</f>
        <v>2562</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c r="A5404" s="426">
        <f>'Page 1 - General Information'!$G$12</f>
        <v>113362403</v>
      </c>
      <c r="B5404" s="426" t="str">
        <f>'Page 1 - General Information'!$G$16</f>
        <v>2562</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c r="A5405" s="426">
        <f>'Page 1 - General Information'!$G$12</f>
        <v>113362403</v>
      </c>
      <c r="B5405" s="426" t="str">
        <f>'Page 1 - General Information'!$G$16</f>
        <v>2562</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c r="A5406" s="426">
        <f>'Page 1 - General Information'!$G$12</f>
        <v>113362403</v>
      </c>
      <c r="B5406" s="426" t="str">
        <f>'Page 1 - General Information'!$G$16</f>
        <v>2562</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c r="A5407" s="426">
        <f>'Page 1 - General Information'!$G$12</f>
        <v>113362403</v>
      </c>
      <c r="B5407" s="426" t="str">
        <f>'Page 1 - General Information'!$G$16</f>
        <v>2562</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0</v>
      </c>
      <c r="Q5407" s="426"/>
      <c r="R5407" s="426"/>
      <c r="S5407" s="426" t="s">
        <v>9420</v>
      </c>
      <c r="T5407" s="426"/>
      <c r="U5407" s="426"/>
      <c r="V5407" s="426"/>
      <c r="W5407" s="426"/>
      <c r="X5407" s="491">
        <v>9</v>
      </c>
      <c r="Y5407" s="491">
        <v>100</v>
      </c>
    </row>
    <row r="5408" spans="1:25">
      <c r="A5408" s="426">
        <f>'Page 1 - General Information'!$G$12</f>
        <v>113362403</v>
      </c>
      <c r="B5408" s="426" t="str">
        <f>'Page 1 - General Information'!$G$16</f>
        <v>2562</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c r="A5409" s="426">
        <f>'Page 1 - General Information'!$G$12</f>
        <v>113362403</v>
      </c>
      <c r="B5409" s="426" t="str">
        <f>'Page 1 - General Information'!$G$16</f>
        <v>2562</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c r="A5410" s="426">
        <f>'Page 1 - General Information'!$G$12</f>
        <v>113362403</v>
      </c>
      <c r="B5410" s="426" t="str">
        <f>'Page 1 - General Information'!$G$16</f>
        <v>2562</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c r="A5411" s="426">
        <f>'Page 1 - General Information'!$G$12</f>
        <v>113362403</v>
      </c>
      <c r="B5411" s="426" t="str">
        <f>'Page 1 - General Information'!$G$16</f>
        <v>2562</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0</v>
      </c>
      <c r="Q5411" s="426"/>
      <c r="R5411" s="426"/>
      <c r="S5411" s="426" t="s">
        <v>9424</v>
      </c>
      <c r="T5411" s="426"/>
      <c r="U5411" s="426"/>
      <c r="V5411" s="426"/>
      <c r="W5411" s="426"/>
      <c r="X5411" s="491">
        <v>1</v>
      </c>
      <c r="Y5411" s="491">
        <v>101</v>
      </c>
    </row>
    <row r="5412" spans="1:25">
      <c r="A5412" s="426">
        <f>'Page 1 - General Information'!$G$12</f>
        <v>113362403</v>
      </c>
      <c r="B5412" s="426" t="str">
        <f>'Page 1 - General Information'!$G$16</f>
        <v>2562</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0</v>
      </c>
      <c r="Q5412" s="426"/>
      <c r="R5412" s="426"/>
      <c r="S5412" s="426" t="s">
        <v>9425</v>
      </c>
      <c r="T5412" s="426"/>
      <c r="U5412" s="426"/>
      <c r="V5412" s="426"/>
      <c r="W5412" s="426"/>
      <c r="X5412" s="491">
        <v>3</v>
      </c>
      <c r="Y5412" s="491">
        <v>101</v>
      </c>
    </row>
    <row r="5413" spans="1:25">
      <c r="A5413" s="426">
        <f>'Page 1 - General Information'!$G$12</f>
        <v>113362403</v>
      </c>
      <c r="B5413" s="426" t="str">
        <f>'Page 1 - General Information'!$G$16</f>
        <v>2562</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c r="A5414" s="426">
        <f>'Page 1 - General Information'!$G$12</f>
        <v>113362403</v>
      </c>
      <c r="B5414" s="426" t="str">
        <f>'Page 1 - General Information'!$G$16</f>
        <v>2562</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c r="A5415" s="426">
        <f>'Page 1 - General Information'!$G$12</f>
        <v>113362403</v>
      </c>
      <c r="B5415" s="426" t="str">
        <f>'Page 1 - General Information'!$G$16</f>
        <v>2562</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c r="A5416" s="426">
        <f>'Page 1 - General Information'!$G$12</f>
        <v>113362403</v>
      </c>
      <c r="B5416" s="426" t="str">
        <f>'Page 1 - General Information'!$G$16</f>
        <v>2562</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c r="A5417" s="426">
        <f>'Page 1 - General Information'!$G$12</f>
        <v>113362403</v>
      </c>
      <c r="B5417" s="426" t="str">
        <f>'Page 1 - General Information'!$G$16</f>
        <v>2562</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0</v>
      </c>
      <c r="Q5417" s="426"/>
      <c r="R5417" s="426"/>
      <c r="S5417" s="426" t="s">
        <v>9430</v>
      </c>
      <c r="T5417" s="426"/>
      <c r="U5417" s="426"/>
      <c r="V5417" s="426"/>
      <c r="W5417" s="426"/>
      <c r="X5417" s="491">
        <v>8</v>
      </c>
      <c r="Y5417" s="491">
        <v>101</v>
      </c>
    </row>
    <row r="5418" spans="1:25">
      <c r="A5418" s="426">
        <f>'Page 1 - General Information'!$G$12</f>
        <v>113362403</v>
      </c>
      <c r="B5418" s="426" t="str">
        <f>'Page 1 - General Information'!$G$16</f>
        <v>2562</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c r="A5419" s="426">
        <f>'Page 1 - General Information'!$G$12</f>
        <v>113362403</v>
      </c>
      <c r="B5419" s="426" t="str">
        <f>'Page 1 - General Information'!$G$16</f>
        <v>2562</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c r="A5420" s="426">
        <f>'Page 1 - General Information'!$G$12</f>
        <v>113362403</v>
      </c>
      <c r="B5420" s="426" t="str">
        <f>'Page 1 - General Information'!$G$16</f>
        <v>2562</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c r="A5421" s="426">
        <f>'Page 1 - General Information'!$G$12</f>
        <v>113362403</v>
      </c>
      <c r="B5421" s="426" t="str">
        <f>'Page 1 - General Information'!$G$16</f>
        <v>2562</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c r="A5422" s="426">
        <f>'Page 1 - General Information'!$G$12</f>
        <v>113362403</v>
      </c>
      <c r="B5422" s="426" t="str">
        <f>'Page 1 - General Information'!$G$16</f>
        <v>2562</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2942.79</v>
      </c>
      <c r="Q5422" s="426"/>
      <c r="R5422" s="426"/>
      <c r="S5422" s="426" t="s">
        <v>9435</v>
      </c>
      <c r="T5422" s="426"/>
      <c r="U5422" s="426"/>
      <c r="V5422" s="426"/>
      <c r="W5422" s="426"/>
      <c r="X5422" s="491">
        <v>1</v>
      </c>
      <c r="Y5422" s="491">
        <v>102</v>
      </c>
    </row>
    <row r="5423" spans="1:25">
      <c r="A5423" s="426">
        <f>'Page 1 - General Information'!$G$12</f>
        <v>113362403</v>
      </c>
      <c r="B5423" s="426" t="str">
        <f>'Page 1 - General Information'!$G$16</f>
        <v>2562</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1350.91</v>
      </c>
      <c r="Q5423" s="426"/>
      <c r="R5423" s="426"/>
      <c r="S5423" s="426" t="s">
        <v>9436</v>
      </c>
      <c r="T5423" s="426"/>
      <c r="U5423" s="426"/>
      <c r="V5423" s="426"/>
      <c r="W5423" s="426"/>
      <c r="X5423" s="491">
        <v>3</v>
      </c>
      <c r="Y5423" s="491">
        <v>102</v>
      </c>
    </row>
    <row r="5424" spans="1:25">
      <c r="A5424" s="426">
        <f>'Page 1 - General Information'!$G$12</f>
        <v>113362403</v>
      </c>
      <c r="B5424" s="426" t="str">
        <f>'Page 1 - General Information'!$G$16</f>
        <v>2562</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c r="A5425" s="426">
        <f>'Page 1 - General Information'!$G$12</f>
        <v>113362403</v>
      </c>
      <c r="B5425" s="426" t="str">
        <f>'Page 1 - General Information'!$G$16</f>
        <v>2562</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0</v>
      </c>
      <c r="Q5425" s="426"/>
      <c r="R5425" s="426"/>
      <c r="S5425" s="426" t="s">
        <v>9438</v>
      </c>
      <c r="T5425" s="426"/>
      <c r="U5425" s="426"/>
      <c r="V5425" s="426"/>
      <c r="W5425" s="426"/>
      <c r="X5425" s="491">
        <v>5</v>
      </c>
      <c r="Y5425" s="491">
        <v>102</v>
      </c>
    </row>
    <row r="5426" spans="1:25">
      <c r="A5426" s="426">
        <f>'Page 1 - General Information'!$G$12</f>
        <v>113362403</v>
      </c>
      <c r="B5426" s="426" t="str">
        <f>'Page 1 - General Information'!$G$16</f>
        <v>2562</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0</v>
      </c>
      <c r="Q5426" s="426"/>
      <c r="R5426" s="426"/>
      <c r="S5426" s="426" t="s">
        <v>9439</v>
      </c>
      <c r="T5426" s="426"/>
      <c r="U5426" s="426"/>
      <c r="V5426" s="426"/>
      <c r="W5426" s="426"/>
      <c r="X5426" s="491">
        <v>6</v>
      </c>
      <c r="Y5426" s="491">
        <v>102</v>
      </c>
    </row>
    <row r="5427" spans="1:25">
      <c r="A5427" s="426">
        <f>'Page 1 - General Information'!$G$12</f>
        <v>113362403</v>
      </c>
      <c r="B5427" s="426" t="str">
        <f>'Page 1 - General Information'!$G$16</f>
        <v>2562</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1120</v>
      </c>
      <c r="Q5427" s="426"/>
      <c r="R5427" s="426"/>
      <c r="S5427" s="426" t="s">
        <v>9440</v>
      </c>
      <c r="T5427" s="426"/>
      <c r="U5427" s="426"/>
      <c r="V5427" s="426"/>
      <c r="W5427" s="426"/>
      <c r="X5427" s="491">
        <v>7</v>
      </c>
      <c r="Y5427" s="491">
        <v>102</v>
      </c>
    </row>
    <row r="5428" spans="1:25">
      <c r="A5428" s="426">
        <f>'Page 1 - General Information'!$G$12</f>
        <v>113362403</v>
      </c>
      <c r="B5428" s="426" t="str">
        <f>'Page 1 - General Information'!$G$16</f>
        <v>2562</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471.88</v>
      </c>
      <c r="Q5428" s="426"/>
      <c r="R5428" s="426"/>
      <c r="S5428" s="426" t="s">
        <v>9441</v>
      </c>
      <c r="T5428" s="426"/>
      <c r="U5428" s="426"/>
      <c r="V5428" s="426"/>
      <c r="W5428" s="426"/>
      <c r="X5428" s="491">
        <v>8</v>
      </c>
      <c r="Y5428" s="491">
        <v>102</v>
      </c>
    </row>
    <row r="5429" spans="1:25">
      <c r="A5429" s="426">
        <f>'Page 1 - General Information'!$G$12</f>
        <v>113362403</v>
      </c>
      <c r="B5429" s="426" t="str">
        <f>'Page 1 - General Information'!$G$16</f>
        <v>2562</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c r="A5430" s="426">
        <f>'Page 1 - General Information'!$G$12</f>
        <v>113362403</v>
      </c>
      <c r="B5430" s="426" t="str">
        <f>'Page 1 - General Information'!$G$16</f>
        <v>2562</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c r="A5431" s="426">
        <f>'Page 1 - General Information'!$G$12</f>
        <v>113362403</v>
      </c>
      <c r="B5431" s="426" t="str">
        <f>'Page 1 - General Information'!$G$16</f>
        <v>2562</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c r="A5432" s="426">
        <f>'Page 1 - General Information'!$G$12</f>
        <v>113362403</v>
      </c>
      <c r="B5432" s="426" t="str">
        <f>'Page 1 - General Information'!$G$16</f>
        <v>2562</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c r="A5433" s="426">
        <f>'Page 1 - General Information'!$G$12</f>
        <v>113362403</v>
      </c>
      <c r="B5433" s="426" t="str">
        <f>'Page 1 - General Information'!$G$16</f>
        <v>2562</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c r="A5434" s="426">
        <f>'Page 1 - General Information'!$G$12</f>
        <v>113362403</v>
      </c>
      <c r="B5434" s="426" t="str">
        <f>'Page 1 - General Information'!$G$16</f>
        <v>2562</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c r="A5435" s="426">
        <f>'Page 1 - General Information'!$G$12</f>
        <v>113362403</v>
      </c>
      <c r="B5435" s="426" t="str">
        <f>'Page 1 - General Information'!$G$16</f>
        <v>2562</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c r="A5436" s="426">
        <f>'Page 1 - General Information'!$G$12</f>
        <v>113362403</v>
      </c>
      <c r="B5436" s="426" t="str">
        <f>'Page 1 - General Information'!$G$16</f>
        <v>2562</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c r="A5437" s="426">
        <f>'Page 1 - General Information'!$G$12</f>
        <v>113362403</v>
      </c>
      <c r="B5437" s="426" t="str">
        <f>'Page 1 - General Information'!$G$16</f>
        <v>2562</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c r="A5438" s="426">
        <f>'Page 1 - General Information'!$G$12</f>
        <v>113362403</v>
      </c>
      <c r="B5438" s="426" t="str">
        <f>'Page 1 - General Information'!$G$16</f>
        <v>2562</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c r="A5439" s="426">
        <f>'Page 1 - General Information'!$G$12</f>
        <v>113362403</v>
      </c>
      <c r="B5439" s="426" t="str">
        <f>'Page 1 - General Information'!$G$16</f>
        <v>2562</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c r="A5440" s="426">
        <f>'Page 1 - General Information'!$G$12</f>
        <v>113362403</v>
      </c>
      <c r="B5440" s="426" t="str">
        <f>'Page 1 - General Information'!$G$16</f>
        <v>2562</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c r="A5441" s="426">
        <f>'Page 1 - General Information'!$G$12</f>
        <v>113362403</v>
      </c>
      <c r="B5441" s="426" t="str">
        <f>'Page 1 - General Information'!$G$16</f>
        <v>2562</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c r="A5442" s="426">
        <f>'Page 1 - General Information'!$G$12</f>
        <v>113362403</v>
      </c>
      <c r="B5442" s="426" t="str">
        <f>'Page 1 - General Information'!$G$16</f>
        <v>2562</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c r="A5443" s="426">
        <f>'Page 1 - General Information'!$G$12</f>
        <v>113362403</v>
      </c>
      <c r="B5443" s="426" t="str">
        <f>'Page 1 - General Information'!$G$16</f>
        <v>2562</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c r="A5444" s="426">
        <f>'Page 1 - General Information'!$G$12</f>
        <v>113362403</v>
      </c>
      <c r="B5444" s="426" t="str">
        <f>'Page 1 - General Information'!$G$16</f>
        <v>2562</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c r="A5445" s="426">
        <f>'Page 1 - General Information'!$G$12</f>
        <v>113362403</v>
      </c>
      <c r="B5445" s="426" t="str">
        <f>'Page 1 - General Information'!$G$16</f>
        <v>2562</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c r="A5446" s="426">
        <f>'Page 1 - General Information'!$G$12</f>
        <v>113362403</v>
      </c>
      <c r="B5446" s="426" t="str">
        <f>'Page 1 - General Information'!$G$16</f>
        <v>2562</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c r="A5447" s="426">
        <f>'Page 1 - General Information'!$G$12</f>
        <v>113362403</v>
      </c>
      <c r="B5447" s="426" t="str">
        <f>'Page 1 - General Information'!$G$16</f>
        <v>2562</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c r="A5448" s="426">
        <f>'Page 1 - General Information'!$G$12</f>
        <v>113362403</v>
      </c>
      <c r="B5448" s="426" t="str">
        <f>'Page 1 - General Information'!$G$16</f>
        <v>2562</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c r="A5449" s="426">
        <f>'Page 1 - General Information'!$G$12</f>
        <v>113362403</v>
      </c>
      <c r="B5449" s="426" t="str">
        <f>'Page 1 - General Information'!$G$16</f>
        <v>2562</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c r="A5450" s="426">
        <f>'Page 1 - General Information'!$G$12</f>
        <v>113362403</v>
      </c>
      <c r="B5450" s="426" t="str">
        <f>'Page 1 - General Information'!$G$16</f>
        <v>2562</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c r="A5451" s="426">
        <f>'Page 1 - General Information'!$G$12</f>
        <v>113362403</v>
      </c>
      <c r="B5451" s="426" t="str">
        <f>'Page 1 - General Information'!$G$16</f>
        <v>2562</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c r="A5452" s="426">
        <f>'Page 1 - General Information'!$G$12</f>
        <v>113362403</v>
      </c>
      <c r="B5452" s="426" t="str">
        <f>'Page 1 - General Information'!$G$16</f>
        <v>2562</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c r="A5453" s="426">
        <f>'Page 1 - General Information'!$G$12</f>
        <v>113362403</v>
      </c>
      <c r="B5453" s="426" t="str">
        <f>'Page 1 - General Information'!$G$16</f>
        <v>2562</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c r="A5454" s="426">
        <f>'Page 1 - General Information'!$G$12</f>
        <v>113362403</v>
      </c>
      <c r="B5454" s="426" t="str">
        <f>'Page 1 - General Information'!$G$16</f>
        <v>2562</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c r="A5455" s="426">
        <f>'Page 1 - General Information'!$G$12</f>
        <v>113362403</v>
      </c>
      <c r="B5455" s="426" t="str">
        <f>'Page 1 - General Information'!$G$16</f>
        <v>2562</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3243.37</v>
      </c>
      <c r="Q5455" s="426"/>
      <c r="R5455" s="426"/>
      <c r="S5455" s="426" t="s">
        <v>9468</v>
      </c>
      <c r="T5455" s="426"/>
      <c r="U5455" s="426"/>
      <c r="V5455" s="426"/>
      <c r="W5455" s="426"/>
      <c r="X5455" s="491">
        <v>1</v>
      </c>
      <c r="Y5455" s="491">
        <v>105</v>
      </c>
    </row>
    <row r="5456" spans="1:25">
      <c r="A5456" s="426">
        <f>'Page 1 - General Information'!$G$12</f>
        <v>113362403</v>
      </c>
      <c r="B5456" s="426" t="str">
        <f>'Page 1 - General Information'!$G$16</f>
        <v>2562</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1273.3499999999999</v>
      </c>
      <c r="Q5456" s="426"/>
      <c r="R5456" s="426"/>
      <c r="S5456" s="426" t="s">
        <v>9469</v>
      </c>
      <c r="T5456" s="426"/>
      <c r="U5456" s="426"/>
      <c r="V5456" s="426"/>
      <c r="W5456" s="426"/>
      <c r="X5456" s="491">
        <v>3</v>
      </c>
      <c r="Y5456" s="491">
        <v>105</v>
      </c>
    </row>
    <row r="5457" spans="1:25">
      <c r="A5457" s="426">
        <f>'Page 1 - General Information'!$G$12</f>
        <v>113362403</v>
      </c>
      <c r="B5457" s="426" t="str">
        <f>'Page 1 - General Information'!$G$16</f>
        <v>2562</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0</v>
      </c>
      <c r="Q5457" s="426"/>
      <c r="R5457" s="426"/>
      <c r="S5457" s="426" t="s">
        <v>9470</v>
      </c>
      <c r="T5457" s="426"/>
      <c r="U5457" s="426"/>
      <c r="V5457" s="426"/>
      <c r="W5457" s="426"/>
      <c r="X5457" s="491">
        <v>4</v>
      </c>
      <c r="Y5457" s="491">
        <v>105</v>
      </c>
    </row>
    <row r="5458" spans="1:25">
      <c r="A5458" s="426">
        <f>'Page 1 - General Information'!$G$12</f>
        <v>113362403</v>
      </c>
      <c r="B5458" s="426" t="str">
        <f>'Page 1 - General Information'!$G$16</f>
        <v>2562</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0</v>
      </c>
      <c r="Q5458" s="426"/>
      <c r="R5458" s="426"/>
      <c r="S5458" s="426" t="s">
        <v>9471</v>
      </c>
      <c r="T5458" s="426"/>
      <c r="U5458" s="426"/>
      <c r="V5458" s="426"/>
      <c r="W5458" s="426"/>
      <c r="X5458" s="491">
        <v>5</v>
      </c>
      <c r="Y5458" s="491">
        <v>105</v>
      </c>
    </row>
    <row r="5459" spans="1:25">
      <c r="A5459" s="426">
        <f>'Page 1 - General Information'!$G$12</f>
        <v>113362403</v>
      </c>
      <c r="B5459" s="426" t="str">
        <f>'Page 1 - General Information'!$G$16</f>
        <v>2562</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0</v>
      </c>
      <c r="Q5459" s="426"/>
      <c r="R5459" s="426"/>
      <c r="S5459" s="426" t="s">
        <v>9472</v>
      </c>
      <c r="T5459" s="426"/>
      <c r="U5459" s="426"/>
      <c r="V5459" s="426"/>
      <c r="W5459" s="426"/>
      <c r="X5459" s="491">
        <v>6</v>
      </c>
      <c r="Y5459" s="491">
        <v>105</v>
      </c>
    </row>
    <row r="5460" spans="1:25">
      <c r="A5460" s="426">
        <f>'Page 1 - General Information'!$G$12</f>
        <v>113362403</v>
      </c>
      <c r="B5460" s="426" t="str">
        <f>'Page 1 - General Information'!$G$16</f>
        <v>2562</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1540</v>
      </c>
      <c r="Q5460" s="426"/>
      <c r="R5460" s="426"/>
      <c r="S5460" s="426" t="s">
        <v>9473</v>
      </c>
      <c r="T5460" s="426"/>
      <c r="U5460" s="426"/>
      <c r="V5460" s="426"/>
      <c r="W5460" s="426"/>
      <c r="X5460" s="491">
        <v>7</v>
      </c>
      <c r="Y5460" s="491">
        <v>105</v>
      </c>
    </row>
    <row r="5461" spans="1:25">
      <c r="A5461" s="426">
        <f>'Page 1 - General Information'!$G$12</f>
        <v>113362403</v>
      </c>
      <c r="B5461" s="426" t="str">
        <f>'Page 1 - General Information'!$G$16</f>
        <v>2562</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c r="A5462" s="426">
        <f>'Page 1 - General Information'!$G$12</f>
        <v>113362403</v>
      </c>
      <c r="B5462" s="426" t="str">
        <f>'Page 1 - General Information'!$G$16</f>
        <v>2562</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c r="A5463" s="426">
        <f>'Page 1 - General Information'!$G$12</f>
        <v>113362403</v>
      </c>
      <c r="B5463" s="426" t="str">
        <f>'Page 1 - General Information'!$G$16</f>
        <v>2562</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430.02</v>
      </c>
      <c r="Q5463" s="426"/>
      <c r="R5463" s="426"/>
      <c r="S5463" s="426" t="s">
        <v>9476</v>
      </c>
      <c r="T5463" s="426"/>
      <c r="U5463" s="426"/>
      <c r="V5463" s="426"/>
      <c r="W5463" s="426"/>
      <c r="X5463" s="491">
        <v>10</v>
      </c>
      <c r="Y5463" s="491">
        <v>105</v>
      </c>
    </row>
    <row r="5464" spans="1:25">
      <c r="A5464" s="426">
        <f>'Page 1 - General Information'!$G$12</f>
        <v>113362403</v>
      </c>
      <c r="B5464" s="426" t="str">
        <f>'Page 1 - General Information'!$G$16</f>
        <v>2562</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c r="A5465" s="426">
        <f>'Page 1 - General Information'!$G$12</f>
        <v>113362403</v>
      </c>
      <c r="B5465" s="426" t="str">
        <f>'Page 1 - General Information'!$G$16</f>
        <v>2562</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c r="A5466" s="426">
        <f>'Page 1 - General Information'!$G$12</f>
        <v>113362403</v>
      </c>
      <c r="B5466" s="426" t="str">
        <f>'Page 1 - General Information'!$G$16</f>
        <v>2562</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c r="A5467" s="426">
        <f>'Page 1 - General Information'!$G$12</f>
        <v>113362403</v>
      </c>
      <c r="B5467" s="426" t="str">
        <f>'Page 1 - General Information'!$G$16</f>
        <v>2562</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c r="A5468" s="426">
        <f>'Page 1 - General Information'!$G$12</f>
        <v>113362403</v>
      </c>
      <c r="B5468" s="426" t="str">
        <f>'Page 1 - General Information'!$G$16</f>
        <v>2562</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c r="A5469" s="426">
        <f>'Page 1 - General Information'!$G$12</f>
        <v>113362403</v>
      </c>
      <c r="B5469" s="426" t="str">
        <f>'Page 1 - General Information'!$G$16</f>
        <v>2562</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c r="A5470" s="426">
        <f>'Page 1 - General Information'!$G$12</f>
        <v>113362403</v>
      </c>
      <c r="B5470" s="426" t="str">
        <f>'Page 1 - General Information'!$G$16</f>
        <v>2562</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c r="A5471" s="426">
        <f>'Page 1 - General Information'!$G$12</f>
        <v>113362403</v>
      </c>
      <c r="B5471" s="426" t="str">
        <f>'Page 1 - General Information'!$G$16</f>
        <v>2562</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c r="A5472" s="426">
        <f>'Page 1 - General Information'!$G$12</f>
        <v>113362403</v>
      </c>
      <c r="B5472" s="426" t="str">
        <f>'Page 1 - General Information'!$G$16</f>
        <v>2562</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c r="A5473" s="426">
        <f>'Page 1 - General Information'!$G$12</f>
        <v>113362403</v>
      </c>
      <c r="B5473" s="426" t="str">
        <f>'Page 1 - General Information'!$G$16</f>
        <v>2562</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c r="A5474" s="426">
        <f>'Page 1 - General Information'!$G$12</f>
        <v>113362403</v>
      </c>
      <c r="B5474" s="426" t="str">
        <f>'Page 1 - General Information'!$G$16</f>
        <v>2562</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c r="A5475" s="426">
        <f>'Page 1 - General Information'!$G$12</f>
        <v>113362403</v>
      </c>
      <c r="B5475" s="426" t="str">
        <f>'Page 1 - General Information'!$G$16</f>
        <v>2562</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c r="A5476" s="426">
        <f>'Page 1 - General Information'!$G$12</f>
        <v>113362403</v>
      </c>
      <c r="B5476" s="426" t="str">
        <f>'Page 1 - General Information'!$G$16</f>
        <v>2562</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c r="A5477" s="426">
        <f>'Page 1 - General Information'!$G$12</f>
        <v>113362403</v>
      </c>
      <c r="B5477" s="426" t="str">
        <f>'Page 1 - General Information'!$G$16</f>
        <v>2562</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2343.44</v>
      </c>
      <c r="Q5477" s="426"/>
      <c r="R5477" s="426"/>
      <c r="S5477" s="426" t="s">
        <v>9490</v>
      </c>
      <c r="T5477" s="426"/>
      <c r="U5477" s="426"/>
      <c r="V5477" s="426"/>
      <c r="W5477" s="426"/>
      <c r="X5477" s="491">
        <v>1</v>
      </c>
      <c r="Y5477" s="491">
        <v>107</v>
      </c>
    </row>
    <row r="5478" spans="1:25">
      <c r="A5478" s="426">
        <f>'Page 1 - General Information'!$G$12</f>
        <v>113362403</v>
      </c>
      <c r="B5478" s="426" t="str">
        <f>'Page 1 - General Information'!$G$16</f>
        <v>2562</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833.32</v>
      </c>
      <c r="Q5478" s="426"/>
      <c r="R5478" s="426"/>
      <c r="S5478" s="426" t="s">
        <v>9491</v>
      </c>
      <c r="T5478" s="426"/>
      <c r="U5478" s="426"/>
      <c r="V5478" s="426"/>
      <c r="W5478" s="426"/>
      <c r="X5478" s="491">
        <v>3</v>
      </c>
      <c r="Y5478" s="491">
        <v>107</v>
      </c>
    </row>
    <row r="5479" spans="1:25">
      <c r="A5479" s="426">
        <f>'Page 1 - General Information'!$G$12</f>
        <v>113362403</v>
      </c>
      <c r="B5479" s="426" t="str">
        <f>'Page 1 - General Information'!$G$16</f>
        <v>2562</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0</v>
      </c>
      <c r="Q5479" s="426"/>
      <c r="R5479" s="426"/>
      <c r="S5479" s="426" t="s">
        <v>9492</v>
      </c>
      <c r="T5479" s="426"/>
      <c r="U5479" s="426"/>
      <c r="V5479" s="426"/>
      <c r="W5479" s="426"/>
      <c r="X5479" s="491">
        <v>4</v>
      </c>
      <c r="Y5479" s="491">
        <v>107</v>
      </c>
    </row>
    <row r="5480" spans="1:25">
      <c r="A5480" s="426">
        <f>'Page 1 - General Information'!$G$12</f>
        <v>113362403</v>
      </c>
      <c r="B5480" s="426" t="str">
        <f>'Page 1 - General Information'!$G$16</f>
        <v>2562</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0</v>
      </c>
      <c r="Q5480" s="426"/>
      <c r="R5480" s="426"/>
      <c r="S5480" s="426" t="s">
        <v>9493</v>
      </c>
      <c r="T5480" s="426"/>
      <c r="U5480" s="426"/>
      <c r="V5480" s="426"/>
      <c r="W5480" s="426"/>
      <c r="X5480" s="491">
        <v>5</v>
      </c>
      <c r="Y5480" s="491">
        <v>107</v>
      </c>
    </row>
    <row r="5481" spans="1:25">
      <c r="A5481" s="426">
        <f>'Page 1 - General Information'!$G$12</f>
        <v>113362403</v>
      </c>
      <c r="B5481" s="426" t="str">
        <f>'Page 1 - General Information'!$G$16</f>
        <v>2562</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0</v>
      </c>
      <c r="Q5481" s="426"/>
      <c r="R5481" s="426"/>
      <c r="S5481" s="426" t="s">
        <v>9494</v>
      </c>
      <c r="T5481" s="426"/>
      <c r="U5481" s="426"/>
      <c r="V5481" s="426"/>
      <c r="W5481" s="426"/>
      <c r="X5481" s="491">
        <v>6</v>
      </c>
      <c r="Y5481" s="491">
        <v>107</v>
      </c>
    </row>
    <row r="5482" spans="1:25">
      <c r="A5482" s="426">
        <f>'Page 1 - General Information'!$G$12</f>
        <v>113362403</v>
      </c>
      <c r="B5482" s="426" t="str">
        <f>'Page 1 - General Information'!$G$16</f>
        <v>2562</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1168</v>
      </c>
      <c r="Q5482" s="426"/>
      <c r="R5482" s="426"/>
      <c r="S5482" s="426" t="s">
        <v>9495</v>
      </c>
      <c r="T5482" s="426"/>
      <c r="U5482" s="426"/>
      <c r="V5482" s="426"/>
      <c r="W5482" s="426"/>
      <c r="X5482" s="491">
        <v>7</v>
      </c>
      <c r="Y5482" s="491">
        <v>107</v>
      </c>
    </row>
    <row r="5483" spans="1:25">
      <c r="A5483" s="426">
        <f>'Page 1 - General Information'!$G$12</f>
        <v>113362403</v>
      </c>
      <c r="B5483" s="426" t="str">
        <f>'Page 1 - General Information'!$G$16</f>
        <v>2562</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342.12</v>
      </c>
      <c r="Q5483" s="426"/>
      <c r="R5483" s="426"/>
      <c r="S5483" s="426" t="s">
        <v>9496</v>
      </c>
      <c r="T5483" s="426"/>
      <c r="U5483" s="426"/>
      <c r="V5483" s="426"/>
      <c r="W5483" s="426"/>
      <c r="X5483" s="491">
        <v>8</v>
      </c>
      <c r="Y5483" s="491">
        <v>107</v>
      </c>
    </row>
    <row r="5484" spans="1:25">
      <c r="A5484" s="426">
        <f>'Page 1 - General Information'!$G$12</f>
        <v>113362403</v>
      </c>
      <c r="B5484" s="426" t="str">
        <f>'Page 1 - General Information'!$G$16</f>
        <v>2562</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c r="A5485" s="426">
        <f>'Page 1 - General Information'!$G$12</f>
        <v>113362403</v>
      </c>
      <c r="B5485" s="426" t="str">
        <f>'Page 1 - General Information'!$G$16</f>
        <v>2562</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c r="A5486" s="426">
        <f>'Page 1 - General Information'!$G$12</f>
        <v>113362403</v>
      </c>
      <c r="B5486" s="426" t="str">
        <f>'Page 1 - General Information'!$G$16</f>
        <v>2562</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c r="A5487" s="426">
        <f>'Page 1 - General Information'!$G$12</f>
        <v>113362403</v>
      </c>
      <c r="B5487" s="426" t="str">
        <f>'Page 1 - General Information'!$G$16</f>
        <v>2562</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c r="A5488" s="426">
        <f>'Page 1 - General Information'!$G$12</f>
        <v>113362403</v>
      </c>
      <c r="B5488" s="426" t="str">
        <f>'Page 1 - General Information'!$G$16</f>
        <v>2562</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1264</v>
      </c>
      <c r="Q5488" s="426"/>
      <c r="R5488" s="426"/>
      <c r="S5488" s="426" t="s">
        <v>10277</v>
      </c>
      <c r="T5488" s="426"/>
      <c r="U5488" s="426"/>
      <c r="V5488" s="426"/>
      <c r="W5488" s="426"/>
      <c r="X5488" s="491">
        <v>1</v>
      </c>
      <c r="Y5488" s="491">
        <v>108</v>
      </c>
    </row>
    <row r="5489" spans="1:25">
      <c r="A5489" s="426">
        <f>'Page 1 - General Information'!$G$12</f>
        <v>113362403</v>
      </c>
      <c r="B5489" s="426" t="str">
        <f>'Page 1 - General Information'!$G$16</f>
        <v>2562</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0</v>
      </c>
      <c r="Q5489" s="426"/>
      <c r="R5489" s="426"/>
      <c r="S5489" s="426" t="s">
        <v>10278</v>
      </c>
      <c r="T5489" s="426"/>
      <c r="U5489" s="426"/>
      <c r="V5489" s="426"/>
      <c r="W5489" s="426"/>
      <c r="X5489" s="491">
        <v>3</v>
      </c>
      <c r="Y5489" s="491">
        <v>108</v>
      </c>
    </row>
    <row r="5490" spans="1:25">
      <c r="A5490" s="426">
        <f>'Page 1 - General Information'!$G$12</f>
        <v>113362403</v>
      </c>
      <c r="B5490" s="426" t="str">
        <f>'Page 1 - General Information'!$G$16</f>
        <v>2562</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0</v>
      </c>
      <c r="Q5490" s="426"/>
      <c r="R5490" s="426"/>
      <c r="S5490" s="426" t="s">
        <v>10279</v>
      </c>
      <c r="T5490" s="426"/>
      <c r="U5490" s="426"/>
      <c r="V5490" s="426"/>
      <c r="W5490" s="426"/>
      <c r="X5490" s="491">
        <v>4</v>
      </c>
      <c r="Y5490" s="491">
        <v>108</v>
      </c>
    </row>
    <row r="5491" spans="1:25">
      <c r="A5491" s="426">
        <f>'Page 1 - General Information'!$G$12</f>
        <v>113362403</v>
      </c>
      <c r="B5491" s="426" t="str">
        <f>'Page 1 - General Information'!$G$16</f>
        <v>2562</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0</v>
      </c>
      <c r="Q5491" s="426"/>
      <c r="R5491" s="426"/>
      <c r="S5491" s="426" t="s">
        <v>10280</v>
      </c>
      <c r="T5491" s="426"/>
      <c r="U5491" s="426"/>
      <c r="V5491" s="426"/>
      <c r="W5491" s="426"/>
      <c r="X5491" s="491">
        <v>5</v>
      </c>
      <c r="Y5491" s="491">
        <v>108</v>
      </c>
    </row>
    <row r="5492" spans="1:25">
      <c r="A5492" s="426">
        <f>'Page 1 - General Information'!$G$12</f>
        <v>113362403</v>
      </c>
      <c r="B5492" s="426" t="str">
        <f>'Page 1 - General Information'!$G$16</f>
        <v>2562</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0</v>
      </c>
      <c r="Q5492" s="426"/>
      <c r="R5492" s="426"/>
      <c r="S5492" s="426" t="s">
        <v>10281</v>
      </c>
      <c r="T5492" s="426"/>
      <c r="U5492" s="426"/>
      <c r="V5492" s="426"/>
      <c r="W5492" s="426"/>
      <c r="X5492" s="491">
        <v>6</v>
      </c>
      <c r="Y5492" s="491">
        <v>108</v>
      </c>
    </row>
    <row r="5493" spans="1:25">
      <c r="A5493" s="426">
        <f>'Page 1 - General Information'!$G$12</f>
        <v>113362403</v>
      </c>
      <c r="B5493" s="426" t="str">
        <f>'Page 1 - General Information'!$G$16</f>
        <v>2562</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1264</v>
      </c>
      <c r="Q5493" s="426"/>
      <c r="R5493" s="426"/>
      <c r="S5493" s="426" t="s">
        <v>10282</v>
      </c>
      <c r="T5493" s="426"/>
      <c r="U5493" s="426"/>
      <c r="V5493" s="426"/>
      <c r="W5493" s="426"/>
      <c r="X5493" s="491">
        <v>7</v>
      </c>
      <c r="Y5493" s="491">
        <v>108</v>
      </c>
    </row>
    <row r="5494" spans="1:25">
      <c r="A5494" s="426">
        <f>'Page 1 - General Information'!$G$12</f>
        <v>113362403</v>
      </c>
      <c r="B5494" s="426" t="str">
        <f>'Page 1 - General Information'!$G$16</f>
        <v>2562</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c r="A5495" s="426">
        <f>'Page 1 - General Information'!$G$12</f>
        <v>113362403</v>
      </c>
      <c r="B5495" s="426" t="str">
        <f>'Page 1 - General Information'!$G$16</f>
        <v>2562</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c r="A5496" s="426">
        <f>'Page 1 - General Information'!$G$12</f>
        <v>113362403</v>
      </c>
      <c r="B5496" s="426" t="str">
        <f>'Page 1 - General Information'!$G$16</f>
        <v>2562</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0</v>
      </c>
      <c r="Q5496" s="426"/>
      <c r="R5496" s="426"/>
      <c r="S5496" s="426" t="s">
        <v>10285</v>
      </c>
      <c r="T5496" s="426"/>
      <c r="U5496" s="426"/>
      <c r="V5496" s="426"/>
      <c r="W5496" s="426"/>
      <c r="X5496" s="491">
        <v>10</v>
      </c>
      <c r="Y5496" s="491">
        <v>108</v>
      </c>
    </row>
    <row r="5497" spans="1:25">
      <c r="A5497" s="426">
        <f>'Page 1 - General Information'!$G$12</f>
        <v>113362403</v>
      </c>
      <c r="B5497" s="426" t="str">
        <f>'Page 1 - General Information'!$G$16</f>
        <v>2562</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c r="A5498" s="426">
        <f>'Page 1 - General Information'!$G$12</f>
        <v>113362403</v>
      </c>
      <c r="B5498" s="426" t="str">
        <f>'Page 1 - General Information'!$G$16</f>
        <v>2562</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c r="A5499" s="426">
        <f>'Page 1 - General Information'!$G$12</f>
        <v>113362403</v>
      </c>
      <c r="B5499" s="426" t="str">
        <f>'Page 1 - General Information'!$G$16</f>
        <v>2562</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c r="A5500" s="426">
        <f>'Page 1 - General Information'!$G$12</f>
        <v>113362403</v>
      </c>
      <c r="B5500" s="426" t="str">
        <f>'Page 1 - General Information'!$G$16</f>
        <v>2562</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c r="A5501" s="426">
        <f>'Page 1 - General Information'!$G$12</f>
        <v>113362403</v>
      </c>
      <c r="B5501" s="426" t="str">
        <f>'Page 1 - General Information'!$G$16</f>
        <v>2562</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c r="A5502" s="426">
        <f>'Page 1 - General Information'!$G$12</f>
        <v>113362403</v>
      </c>
      <c r="B5502" s="426" t="str">
        <f>'Page 1 - General Information'!$G$16</f>
        <v>2562</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c r="A5503" s="426">
        <f>'Page 1 - General Information'!$G$12</f>
        <v>113362403</v>
      </c>
      <c r="B5503" s="426" t="str">
        <f>'Page 1 - General Information'!$G$16</f>
        <v>2562</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c r="A5504" s="426">
        <f>'Page 1 - General Information'!$G$12</f>
        <v>113362403</v>
      </c>
      <c r="B5504" s="426" t="str">
        <f>'Page 1 - General Information'!$G$16</f>
        <v>2562</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c r="A5505" s="426">
        <f>'Page 1 - General Information'!$G$12</f>
        <v>113362403</v>
      </c>
      <c r="B5505" s="426" t="str">
        <f>'Page 1 - General Information'!$G$16</f>
        <v>2562</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c r="A5506" s="426">
        <f>'Page 1 - General Information'!$G$12</f>
        <v>113362403</v>
      </c>
      <c r="B5506" s="426" t="str">
        <f>'Page 1 - General Information'!$G$16</f>
        <v>2562</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c r="A5507" s="426">
        <f>'Page 1 - General Information'!$G$12</f>
        <v>113362403</v>
      </c>
      <c r="B5507" s="426" t="str">
        <f>'Page 1 - General Information'!$G$16</f>
        <v>2562</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c r="A5508" s="426">
        <f>'Page 1 - General Information'!$G$12</f>
        <v>113362403</v>
      </c>
      <c r="B5508" s="426" t="str">
        <f>'Page 1 - General Information'!$G$16</f>
        <v>2562</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c r="A5509" s="426">
        <f>'Page 1 - General Information'!$G$12</f>
        <v>113362403</v>
      </c>
      <c r="B5509" s="426" t="str">
        <f>'Page 1 - General Information'!$G$16</f>
        <v>2562</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c r="A5510" s="426">
        <f>'Page 1 - General Information'!$G$12</f>
        <v>113362403</v>
      </c>
      <c r="B5510" s="426" t="str">
        <f>'Page 1 - General Information'!$G$16</f>
        <v>2562</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0</v>
      </c>
      <c r="Q5510" s="426"/>
      <c r="R5510" s="426"/>
      <c r="S5510" s="426" t="s">
        <v>9512</v>
      </c>
      <c r="T5510" s="426"/>
      <c r="U5510" s="426"/>
      <c r="V5510" s="426"/>
      <c r="W5510" s="426"/>
      <c r="X5510" s="491">
        <v>1</v>
      </c>
      <c r="Y5510" s="491">
        <v>110</v>
      </c>
    </row>
    <row r="5511" spans="1:25">
      <c r="A5511" s="426">
        <f>'Page 1 - General Information'!$G$12</f>
        <v>113362403</v>
      </c>
      <c r="B5511" s="426" t="str">
        <f>'Page 1 - General Information'!$G$16</f>
        <v>2562</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0</v>
      </c>
      <c r="Q5511" s="426"/>
      <c r="R5511" s="426"/>
      <c r="S5511" s="426" t="s">
        <v>9513</v>
      </c>
      <c r="T5511" s="426"/>
      <c r="U5511" s="426"/>
      <c r="V5511" s="426"/>
      <c r="W5511" s="426"/>
      <c r="X5511" s="491">
        <v>3</v>
      </c>
      <c r="Y5511" s="491">
        <v>110</v>
      </c>
    </row>
    <row r="5512" spans="1:25">
      <c r="A5512" s="426">
        <f>'Page 1 - General Information'!$G$12</f>
        <v>113362403</v>
      </c>
      <c r="B5512" s="426" t="str">
        <f>'Page 1 - General Information'!$G$16</f>
        <v>2562</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0</v>
      </c>
      <c r="Q5512" s="426"/>
      <c r="R5512" s="426"/>
      <c r="S5512" s="426" t="s">
        <v>9514</v>
      </c>
      <c r="T5512" s="426"/>
      <c r="U5512" s="426"/>
      <c r="V5512" s="426"/>
      <c r="W5512" s="426"/>
      <c r="X5512" s="491">
        <v>4</v>
      </c>
      <c r="Y5512" s="491">
        <v>110</v>
      </c>
    </row>
    <row r="5513" spans="1:25">
      <c r="A5513" s="426">
        <f>'Page 1 - General Information'!$G$12</f>
        <v>113362403</v>
      </c>
      <c r="B5513" s="426" t="str">
        <f>'Page 1 - General Information'!$G$16</f>
        <v>2562</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c r="A5514" s="426">
        <f>'Page 1 - General Information'!$G$12</f>
        <v>113362403</v>
      </c>
      <c r="B5514" s="426" t="str">
        <f>'Page 1 - General Information'!$G$16</f>
        <v>2562</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c r="A5515" s="426">
        <f>'Page 1 - General Information'!$G$12</f>
        <v>113362403</v>
      </c>
      <c r="B5515" s="426" t="str">
        <f>'Page 1 - General Information'!$G$16</f>
        <v>2562</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c r="A5516" s="426">
        <f>'Page 1 - General Information'!$G$12</f>
        <v>113362403</v>
      </c>
      <c r="B5516" s="426" t="str">
        <f>'Page 1 - General Information'!$G$16</f>
        <v>2562</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0</v>
      </c>
      <c r="Q5516" s="426"/>
      <c r="R5516" s="426"/>
      <c r="S5516" s="426" t="s">
        <v>9518</v>
      </c>
      <c r="T5516" s="426"/>
      <c r="U5516" s="426"/>
      <c r="V5516" s="426"/>
      <c r="W5516" s="426"/>
      <c r="X5516" s="491">
        <v>8</v>
      </c>
      <c r="Y5516" s="491">
        <v>110</v>
      </c>
    </row>
    <row r="5517" spans="1:25">
      <c r="A5517" s="426">
        <f>'Page 1 - General Information'!$G$12</f>
        <v>113362403</v>
      </c>
      <c r="B5517" s="426" t="str">
        <f>'Page 1 - General Information'!$G$16</f>
        <v>2562</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c r="A5518" s="426">
        <f>'Page 1 - General Information'!$G$12</f>
        <v>113362403</v>
      </c>
      <c r="B5518" s="426" t="str">
        <f>'Page 1 - General Information'!$G$16</f>
        <v>2562</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c r="A5519" s="426">
        <f>'Page 1 - General Information'!$G$12</f>
        <v>113362403</v>
      </c>
      <c r="B5519" s="426" t="str">
        <f>'Page 1 - General Information'!$G$16</f>
        <v>2562</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c r="A5520" s="426">
        <f>'Page 1 - General Information'!$G$12</f>
        <v>113362403</v>
      </c>
      <c r="B5520" s="426" t="str">
        <f>'Page 1 - General Information'!$G$16</f>
        <v>2562</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c r="A5521" s="426">
        <f>'Page 1 - General Information'!$G$12</f>
        <v>113362403</v>
      </c>
      <c r="B5521" s="426" t="str">
        <f>'Page 1 - General Information'!$G$16</f>
        <v>2562</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c r="A5522" s="426">
        <f>'Page 1 - General Information'!$G$12</f>
        <v>113362403</v>
      </c>
      <c r="B5522" s="426" t="str">
        <f>'Page 1 - General Information'!$G$16</f>
        <v>2562</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c r="A5523" s="426">
        <f>'Page 1 - General Information'!$G$12</f>
        <v>113362403</v>
      </c>
      <c r="B5523" s="426" t="str">
        <f>'Page 1 - General Information'!$G$16</f>
        <v>2562</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c r="A5524" s="426">
        <f>'Page 1 - General Information'!$G$12</f>
        <v>113362403</v>
      </c>
      <c r="B5524" s="426" t="str">
        <f>'Page 1 - General Information'!$G$16</f>
        <v>2562</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c r="A5525" s="426">
        <f>'Page 1 - General Information'!$G$12</f>
        <v>113362403</v>
      </c>
      <c r="B5525" s="426" t="str">
        <f>'Page 1 - General Information'!$G$16</f>
        <v>2562</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c r="A5526" s="426">
        <f>'Page 1 - General Information'!$G$12</f>
        <v>113362403</v>
      </c>
      <c r="B5526" s="426" t="str">
        <f>'Page 1 - General Information'!$G$16</f>
        <v>2562</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c r="A5527" s="426">
        <f>'Page 1 - General Information'!$G$12</f>
        <v>113362403</v>
      </c>
      <c r="B5527" s="426" t="str">
        <f>'Page 1 - General Information'!$G$16</f>
        <v>2562</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c r="A5528" s="426">
        <f>'Page 1 - General Information'!$G$12</f>
        <v>113362403</v>
      </c>
      <c r="B5528" s="426" t="str">
        <f>'Page 1 - General Information'!$G$16</f>
        <v>2562</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c r="A5529" s="426">
        <f>'Page 1 - General Information'!$G$12</f>
        <v>113362403</v>
      </c>
      <c r="B5529" s="426" t="str">
        <f>'Page 1 - General Information'!$G$16</f>
        <v>2562</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c r="A5530" s="426">
        <f>'Page 1 - General Information'!$G$12</f>
        <v>113362403</v>
      </c>
      <c r="B5530" s="426" t="str">
        <f>'Page 1 - General Information'!$G$16</f>
        <v>2562</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c r="A5531" s="426">
        <f>'Page 1 - General Information'!$G$12</f>
        <v>113362403</v>
      </c>
      <c r="B5531" s="426" t="str">
        <f>'Page 1 - General Information'!$G$16</f>
        <v>2562</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c r="A5532" s="426">
        <f>'Page 1 - General Information'!$G$12</f>
        <v>113362403</v>
      </c>
      <c r="B5532" s="426" t="str">
        <f>'Page 1 - General Information'!$G$16</f>
        <v>2562</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c r="A5533" s="426">
        <f>'Page 1 - General Information'!$G$12</f>
        <v>113362403</v>
      </c>
      <c r="B5533" s="426" t="str">
        <f>'Page 1 - General Information'!$G$16</f>
        <v>2562</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c r="A5534" s="426">
        <f>'Page 1 - General Information'!$G$12</f>
        <v>113362403</v>
      </c>
      <c r="B5534" s="426" t="str">
        <f>'Page 1 - General Information'!$G$16</f>
        <v>2562</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c r="A5535" s="426">
        <f>'Page 1 - General Information'!$G$12</f>
        <v>113362403</v>
      </c>
      <c r="B5535" s="426" t="str">
        <f>'Page 1 - General Information'!$G$16</f>
        <v>2562</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c r="A5536" s="426">
        <f>'Page 1 - General Information'!$G$12</f>
        <v>113362403</v>
      </c>
      <c r="B5536" s="426" t="str">
        <f>'Page 1 - General Information'!$G$16</f>
        <v>2562</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c r="A5537" s="426">
        <f>'Page 1 - General Information'!$G$12</f>
        <v>113362403</v>
      </c>
      <c r="B5537" s="426" t="str">
        <f>'Page 1 - General Information'!$G$16</f>
        <v>2562</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c r="A5538" s="426">
        <f>'Page 1 - General Information'!$G$12</f>
        <v>113362403</v>
      </c>
      <c r="B5538" s="426" t="str">
        <f>'Page 1 - General Information'!$G$16</f>
        <v>2562</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c r="A5539" s="426">
        <f>'Page 1 - General Information'!$G$12</f>
        <v>113362403</v>
      </c>
      <c r="B5539" s="426" t="str">
        <f>'Page 1 - General Information'!$G$16</f>
        <v>2562</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c r="A5540" s="426">
        <f>'Page 1 - General Information'!$G$12</f>
        <v>113362403</v>
      </c>
      <c r="B5540" s="426" t="str">
        <f>'Page 1 - General Information'!$G$16</f>
        <v>2562</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c r="A5541" s="426">
        <f>'Page 1 - General Information'!$G$12</f>
        <v>113362403</v>
      </c>
      <c r="B5541" s="426" t="str">
        <f>'Page 1 - General Information'!$G$16</f>
        <v>2562</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c r="A5542" s="426">
        <f>'Page 1 - General Information'!$G$12</f>
        <v>113362403</v>
      </c>
      <c r="B5542" s="426" t="str">
        <f>'Page 1 - General Information'!$G$16</f>
        <v>2562</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c r="A5543" s="426">
        <f>'Page 1 - General Information'!$G$12</f>
        <v>113362403</v>
      </c>
      <c r="B5543" s="426" t="str">
        <f>'Page 1 - General Information'!$G$16</f>
        <v>2562</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5168.71</v>
      </c>
      <c r="Q5543" s="426"/>
      <c r="R5543" s="426"/>
      <c r="S5543" s="426" t="s">
        <v>9545</v>
      </c>
      <c r="T5543" s="426"/>
      <c r="U5543" s="426"/>
      <c r="V5543" s="426"/>
      <c r="W5543" s="426"/>
      <c r="X5543" s="491">
        <v>1</v>
      </c>
      <c r="Y5543" s="491">
        <v>113</v>
      </c>
    </row>
    <row r="5544" spans="1:25">
      <c r="A5544" s="426">
        <f>'Page 1 - General Information'!$G$12</f>
        <v>113362403</v>
      </c>
      <c r="B5544" s="426" t="str">
        <f>'Page 1 - General Information'!$G$16</f>
        <v>2562</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2103.4</v>
      </c>
      <c r="Q5544" s="426"/>
      <c r="R5544" s="426"/>
      <c r="S5544" s="426" t="s">
        <v>9546</v>
      </c>
      <c r="T5544" s="426"/>
      <c r="U5544" s="426"/>
      <c r="V5544" s="426"/>
      <c r="W5544" s="426"/>
      <c r="X5544" s="491">
        <v>3</v>
      </c>
      <c r="Y5544" s="491">
        <v>113</v>
      </c>
    </row>
    <row r="5545" spans="1:25">
      <c r="A5545" s="426">
        <f>'Page 1 - General Information'!$G$12</f>
        <v>113362403</v>
      </c>
      <c r="B5545" s="426" t="str">
        <f>'Page 1 - General Information'!$G$16</f>
        <v>2562</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c r="A5546" s="426">
        <f>'Page 1 - General Information'!$G$12</f>
        <v>113362403</v>
      </c>
      <c r="B5546" s="426" t="str">
        <f>'Page 1 - General Information'!$G$16</f>
        <v>2562</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0</v>
      </c>
      <c r="Q5546" s="426"/>
      <c r="R5546" s="426"/>
      <c r="S5546" s="426" t="s">
        <v>9548</v>
      </c>
      <c r="T5546" s="426"/>
      <c r="U5546" s="426"/>
      <c r="V5546" s="426"/>
      <c r="W5546" s="426"/>
      <c r="X5546" s="491">
        <v>5</v>
      </c>
      <c r="Y5546" s="491">
        <v>113</v>
      </c>
    </row>
    <row r="5547" spans="1:25">
      <c r="A5547" s="426">
        <f>'Page 1 - General Information'!$G$12</f>
        <v>113362403</v>
      </c>
      <c r="B5547" s="426" t="str">
        <f>'Page 1 - General Information'!$G$16</f>
        <v>2562</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c r="A5548" s="426">
        <f>'Page 1 - General Information'!$G$12</f>
        <v>113362403</v>
      </c>
      <c r="B5548" s="426" t="str">
        <f>'Page 1 - General Information'!$G$16</f>
        <v>2562</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1877</v>
      </c>
      <c r="Q5548" s="426"/>
      <c r="R5548" s="426"/>
      <c r="S5548" s="426" t="s">
        <v>9550</v>
      </c>
      <c r="T5548" s="426"/>
      <c r="U5548" s="426"/>
      <c r="V5548" s="426"/>
      <c r="W5548" s="426"/>
      <c r="X5548" s="491">
        <v>7</v>
      </c>
      <c r="Y5548" s="491">
        <v>113</v>
      </c>
    </row>
    <row r="5549" spans="1:25">
      <c r="A5549" s="426">
        <f>'Page 1 - General Information'!$G$12</f>
        <v>113362403</v>
      </c>
      <c r="B5549" s="426" t="str">
        <f>'Page 1 - General Information'!$G$16</f>
        <v>2562</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1188.31</v>
      </c>
      <c r="Q5549" s="426"/>
      <c r="R5549" s="426"/>
      <c r="S5549" s="426" t="s">
        <v>9551</v>
      </c>
      <c r="T5549" s="426"/>
      <c r="U5549" s="426"/>
      <c r="V5549" s="426"/>
      <c r="W5549" s="426"/>
      <c r="X5549" s="491">
        <v>8</v>
      </c>
      <c r="Y5549" s="491">
        <v>113</v>
      </c>
    </row>
    <row r="5550" spans="1:25">
      <c r="A5550" s="426">
        <f>'Page 1 - General Information'!$G$12</f>
        <v>113362403</v>
      </c>
      <c r="B5550" s="426" t="str">
        <f>'Page 1 - General Information'!$G$16</f>
        <v>2562</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c r="A5551" s="426">
        <f>'Page 1 - General Information'!$G$12</f>
        <v>113362403</v>
      </c>
      <c r="B5551" s="426" t="str">
        <f>'Page 1 - General Information'!$G$16</f>
        <v>2562</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c r="A5552" s="426">
        <f>'Page 1 - General Information'!$G$12</f>
        <v>113362403</v>
      </c>
      <c r="B5552" s="426" t="str">
        <f>'Page 1 - General Information'!$G$16</f>
        <v>2562</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c r="A5553" s="426">
        <f>'Page 1 - General Information'!$G$12</f>
        <v>113362403</v>
      </c>
      <c r="B5553" s="426" t="str">
        <f>'Page 1 - General Information'!$G$16</f>
        <v>2562</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c r="A5554" s="426">
        <f>'Page 1 - General Information'!$G$12</f>
        <v>113362403</v>
      </c>
      <c r="B5554" s="426" t="str">
        <f>'Page 1 - General Information'!$G$16</f>
        <v>2562</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c r="A5555" s="426">
        <f>'Page 1 - General Information'!$G$12</f>
        <v>113362403</v>
      </c>
      <c r="B5555" s="426" t="str">
        <f>'Page 1 - General Information'!$G$16</f>
        <v>2562</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c r="A5556" s="426">
        <f>'Page 1 - General Information'!$G$12</f>
        <v>113362403</v>
      </c>
      <c r="B5556" s="426" t="str">
        <f>'Page 1 - General Information'!$G$16</f>
        <v>2562</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c r="A5557" s="426">
        <f>'Page 1 - General Information'!$G$12</f>
        <v>113362403</v>
      </c>
      <c r="B5557" s="426" t="str">
        <f>'Page 1 - General Information'!$G$16</f>
        <v>2562</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c r="A5558" s="426">
        <f>'Page 1 - General Information'!$G$12</f>
        <v>113362403</v>
      </c>
      <c r="B5558" s="426" t="str">
        <f>'Page 1 - General Information'!$G$16</f>
        <v>2562</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c r="A5559" s="426">
        <f>'Page 1 - General Information'!$G$12</f>
        <v>113362403</v>
      </c>
      <c r="B5559" s="426" t="str">
        <f>'Page 1 - General Information'!$G$16</f>
        <v>2562</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c r="A5560" s="426">
        <f>'Page 1 - General Information'!$G$12</f>
        <v>113362403</v>
      </c>
      <c r="B5560" s="426" t="str">
        <f>'Page 1 - General Information'!$G$16</f>
        <v>2562</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c r="A5561" s="426">
        <f>'Page 1 - General Information'!$G$12</f>
        <v>113362403</v>
      </c>
      <c r="B5561" s="426" t="str">
        <f>'Page 1 - General Information'!$G$16</f>
        <v>2562</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c r="A5562" s="426">
        <f>'Page 1 - General Information'!$G$12</f>
        <v>113362403</v>
      </c>
      <c r="B5562" s="426" t="str">
        <f>'Page 1 - General Information'!$G$16</f>
        <v>2562</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c r="A5563" s="426">
        <f>'Page 1 - General Information'!$G$12</f>
        <v>113362403</v>
      </c>
      <c r="B5563" s="426" t="str">
        <f>'Page 1 - General Information'!$G$16</f>
        <v>2562</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c r="A5564" s="426">
        <f>'Page 1 - General Information'!$G$12</f>
        <v>113362403</v>
      </c>
      <c r="B5564" s="426" t="str">
        <f>'Page 1 - General Information'!$G$16</f>
        <v>2562</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c r="A5565" s="426">
        <f>'Page 1 - General Information'!$G$12</f>
        <v>113362403</v>
      </c>
      <c r="B5565" s="426" t="str">
        <f>'Page 1 - General Information'!$G$16</f>
        <v>2562</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0</v>
      </c>
      <c r="Q5565" s="426"/>
      <c r="R5565" s="426"/>
      <c r="S5565" s="426" t="s">
        <v>9567</v>
      </c>
      <c r="T5565" s="426"/>
      <c r="U5565" s="426"/>
      <c r="V5565" s="426"/>
      <c r="W5565" s="426"/>
      <c r="X5565" s="491">
        <v>1</v>
      </c>
      <c r="Y5565" s="491">
        <v>115</v>
      </c>
    </row>
    <row r="5566" spans="1:25">
      <c r="A5566" s="426">
        <f>'Page 1 - General Information'!$G$12</f>
        <v>113362403</v>
      </c>
      <c r="B5566" s="426" t="str">
        <f>'Page 1 - General Information'!$G$16</f>
        <v>2562</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c r="A5567" s="426">
        <f>'Page 1 - General Information'!$G$12</f>
        <v>113362403</v>
      </c>
      <c r="B5567" s="426" t="str">
        <f>'Page 1 - General Information'!$G$16</f>
        <v>2562</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c r="A5568" s="426">
        <f>'Page 1 - General Information'!$G$12</f>
        <v>113362403</v>
      </c>
      <c r="B5568" s="426" t="str">
        <f>'Page 1 - General Information'!$G$16</f>
        <v>2562</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0</v>
      </c>
      <c r="Q5568" s="426"/>
      <c r="R5568" s="426"/>
      <c r="S5568" s="426" t="s">
        <v>9570</v>
      </c>
      <c r="T5568" s="426"/>
      <c r="U5568" s="426"/>
      <c r="V5568" s="426"/>
      <c r="W5568" s="426"/>
      <c r="X5568" s="491">
        <v>5</v>
      </c>
      <c r="Y5568" s="491">
        <v>115</v>
      </c>
    </row>
    <row r="5569" spans="1:25">
      <c r="A5569" s="426">
        <f>'Page 1 - General Information'!$G$12</f>
        <v>113362403</v>
      </c>
      <c r="B5569" s="426" t="str">
        <f>'Page 1 - General Information'!$G$16</f>
        <v>2562</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c r="A5570" s="426">
        <f>'Page 1 - General Information'!$G$12</f>
        <v>113362403</v>
      </c>
      <c r="B5570" s="426" t="str">
        <f>'Page 1 - General Information'!$G$16</f>
        <v>2562</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c r="A5571" s="426">
        <f>'Page 1 - General Information'!$G$12</f>
        <v>113362403</v>
      </c>
      <c r="B5571" s="426" t="str">
        <f>'Page 1 - General Information'!$G$16</f>
        <v>2562</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c r="A5572" s="426">
        <f>'Page 1 - General Information'!$G$12</f>
        <v>113362403</v>
      </c>
      <c r="B5572" s="426" t="str">
        <f>'Page 1 - General Information'!$G$16</f>
        <v>2562</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0</v>
      </c>
      <c r="Q5572" s="426"/>
      <c r="R5572" s="426"/>
      <c r="S5572" s="426" t="s">
        <v>9574</v>
      </c>
      <c r="T5572" s="426"/>
      <c r="U5572" s="426"/>
      <c r="V5572" s="426"/>
      <c r="W5572" s="426"/>
      <c r="X5572" s="491">
        <v>9</v>
      </c>
      <c r="Y5572" s="491">
        <v>115</v>
      </c>
    </row>
    <row r="5573" spans="1:25">
      <c r="A5573" s="426">
        <f>'Page 1 - General Information'!$G$12</f>
        <v>113362403</v>
      </c>
      <c r="B5573" s="426" t="str">
        <f>'Page 1 - General Information'!$G$16</f>
        <v>2562</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c r="A5574" s="426">
        <f>'Page 1 - General Information'!$G$12</f>
        <v>113362403</v>
      </c>
      <c r="B5574" s="426" t="str">
        <f>'Page 1 - General Information'!$G$16</f>
        <v>2562</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c r="A5575" s="426">
        <f>'Page 1 - General Information'!$G$12</f>
        <v>113362403</v>
      </c>
      <c r="B5575" s="426" t="str">
        <f>'Page 1 - General Information'!$G$16</f>
        <v>2562</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c r="A5576" s="426">
        <f>'Page 1 - General Information'!$G$12</f>
        <v>113362403</v>
      </c>
      <c r="B5576" s="426" t="str">
        <f>'Page 1 - General Information'!$G$16</f>
        <v>2562</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c r="A5577" s="426">
        <f>'Page 1 - General Information'!$G$12</f>
        <v>113362403</v>
      </c>
      <c r="B5577" s="426" t="str">
        <f>'Page 1 - General Information'!$G$16</f>
        <v>2562</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c r="A5578" s="426">
        <f>'Page 1 - General Information'!$G$12</f>
        <v>113362403</v>
      </c>
      <c r="B5578" s="426" t="str">
        <f>'Page 1 - General Information'!$G$16</f>
        <v>2562</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c r="A5579" s="426">
        <f>'Page 1 - General Information'!$G$12</f>
        <v>113362403</v>
      </c>
      <c r="B5579" s="426" t="str">
        <f>'Page 1 - General Information'!$G$16</f>
        <v>2562</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c r="A5580" s="426">
        <f>'Page 1 - General Information'!$G$12</f>
        <v>113362403</v>
      </c>
      <c r="B5580" s="426" t="str">
        <f>'Page 1 - General Information'!$G$16</f>
        <v>2562</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c r="A5581" s="426">
        <f>'Page 1 - General Information'!$G$12</f>
        <v>113362403</v>
      </c>
      <c r="B5581" s="426" t="str">
        <f>'Page 1 - General Information'!$G$16</f>
        <v>2562</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c r="A5582" s="426">
        <f>'Page 1 - General Information'!$G$12</f>
        <v>113362403</v>
      </c>
      <c r="B5582" s="426" t="str">
        <f>'Page 1 - General Information'!$G$16</f>
        <v>2562</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c r="A5583" s="426">
        <f>'Page 1 - General Information'!$G$12</f>
        <v>113362403</v>
      </c>
      <c r="B5583" s="426" t="str">
        <f>'Page 1 - General Information'!$G$16</f>
        <v>2562</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c r="A5584" s="426">
        <f>'Page 1 - General Information'!$G$12</f>
        <v>113362403</v>
      </c>
      <c r="B5584" s="426" t="str">
        <f>'Page 1 - General Information'!$G$16</f>
        <v>2562</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c r="A5585" s="426">
        <f>'Page 1 - General Information'!$G$12</f>
        <v>113362403</v>
      </c>
      <c r="B5585" s="426" t="str">
        <f>'Page 1 - General Information'!$G$16</f>
        <v>2562</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c r="A5586" s="426">
        <f>'Page 1 - General Information'!$G$12</f>
        <v>113362403</v>
      </c>
      <c r="B5586" s="426" t="str">
        <f>'Page 1 - General Information'!$G$16</f>
        <v>2562</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c r="A5587" s="426">
        <f>'Page 1 - General Information'!$G$12</f>
        <v>113362403</v>
      </c>
      <c r="B5587" s="426" t="str">
        <f>'Page 1 - General Information'!$G$16</f>
        <v>2562</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c r="A5588" s="426">
        <f>'Page 1 - General Information'!$G$12</f>
        <v>113362403</v>
      </c>
      <c r="B5588" s="426" t="str">
        <f>'Page 1 - General Information'!$G$16</f>
        <v>2562</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c r="A5589" s="426">
        <f>'Page 1 - General Information'!$G$12</f>
        <v>113362403</v>
      </c>
      <c r="B5589" s="426" t="str">
        <f>'Page 1 - General Information'!$G$16</f>
        <v>2562</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c r="A5590" s="426">
        <f>'Page 1 - General Information'!$G$12</f>
        <v>113362403</v>
      </c>
      <c r="B5590" s="426" t="str">
        <f>'Page 1 - General Information'!$G$16</f>
        <v>2562</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c r="A5591" s="426">
        <f>'Page 1 - General Information'!$G$12</f>
        <v>113362403</v>
      </c>
      <c r="B5591" s="426" t="str">
        <f>'Page 1 - General Information'!$G$16</f>
        <v>2562</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c r="A5592" s="426">
        <f>'Page 1 - General Information'!$G$12</f>
        <v>113362403</v>
      </c>
      <c r="B5592" s="426" t="str">
        <f>'Page 1 - General Information'!$G$16</f>
        <v>2562</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c r="A5593" s="426">
        <f>'Page 1 - General Information'!$G$12</f>
        <v>113362403</v>
      </c>
      <c r="B5593" s="426" t="str">
        <f>'Page 1 - General Information'!$G$16</f>
        <v>2562</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c r="A5594" s="426">
        <f>'Page 1 - General Information'!$G$12</f>
        <v>113362403</v>
      </c>
      <c r="B5594" s="426" t="str">
        <f>'Page 1 - General Information'!$G$16</f>
        <v>2562</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c r="A5595" s="426">
        <f>'Page 1 - General Information'!$G$12</f>
        <v>113362403</v>
      </c>
      <c r="B5595" s="426" t="str">
        <f>'Page 1 - General Information'!$G$16</f>
        <v>2562</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c r="A5596" s="426">
        <f>'Page 1 - General Information'!$G$12</f>
        <v>113362403</v>
      </c>
      <c r="B5596" s="426" t="str">
        <f>'Page 1 - General Information'!$G$16</f>
        <v>2562</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c r="A5597" s="426">
        <f>'Page 1 - General Information'!$G$12</f>
        <v>113362403</v>
      </c>
      <c r="B5597" s="426" t="str">
        <f>'Page 1 - General Information'!$G$16</f>
        <v>2562</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c r="A5598" s="426">
        <f>'Page 1 - General Information'!$G$12</f>
        <v>113362403</v>
      </c>
      <c r="B5598" s="426" t="str">
        <f>'Page 1 - General Information'!$G$16</f>
        <v>2562</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c r="A5599" s="426">
        <f>'Page 1 - General Information'!$G$12</f>
        <v>113362403</v>
      </c>
      <c r="B5599" s="426" t="str">
        <f>'Page 1 - General Information'!$G$16</f>
        <v>2562</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c r="A5600" s="426">
        <f>'Page 1 - General Information'!$G$12</f>
        <v>113362403</v>
      </c>
      <c r="B5600" s="426" t="str">
        <f>'Page 1 - General Information'!$G$16</f>
        <v>2562</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c r="A5601" s="426">
        <f>'Page 1 - General Information'!$G$12</f>
        <v>113362403</v>
      </c>
      <c r="B5601" s="426" t="str">
        <f>'Page 1 - General Information'!$G$16</f>
        <v>2562</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c r="A5602" s="426">
        <f>'Page 1 - General Information'!$G$12</f>
        <v>113362403</v>
      </c>
      <c r="B5602" s="426" t="str">
        <f>'Page 1 - General Information'!$G$16</f>
        <v>2562</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c r="A5603" s="426">
        <f>'Page 1 - General Information'!$G$12</f>
        <v>113362403</v>
      </c>
      <c r="B5603" s="426" t="str">
        <f>'Page 1 - General Information'!$G$16</f>
        <v>2562</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c r="A5604" s="426">
        <f>'Page 1 - General Information'!$G$12</f>
        <v>113362403</v>
      </c>
      <c r="B5604" s="426" t="str">
        <f>'Page 1 - General Information'!$G$16</f>
        <v>2562</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c r="A5605" s="426">
        <f>'Page 1 - General Information'!$G$12</f>
        <v>113362403</v>
      </c>
      <c r="B5605" s="426" t="str">
        <f>'Page 1 - General Information'!$G$16</f>
        <v>2562</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c r="A5606" s="426">
        <f>'Page 1 - General Information'!$G$12</f>
        <v>113362403</v>
      </c>
      <c r="B5606" s="426" t="str">
        <f>'Page 1 - General Information'!$G$16</f>
        <v>2562</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c r="A5607" s="426">
        <f>'Page 1 - General Information'!$G$12</f>
        <v>113362403</v>
      </c>
      <c r="B5607" s="426" t="str">
        <f>'Page 1 - General Information'!$G$16</f>
        <v>2562</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c r="A5608" s="426">
        <f>'Page 1 - General Information'!$G$12</f>
        <v>113362403</v>
      </c>
      <c r="B5608" s="426" t="str">
        <f>'Page 1 - General Information'!$G$16</f>
        <v>2562</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c r="A5609" s="426">
        <f>'Page 1 - General Information'!$G$12</f>
        <v>113362403</v>
      </c>
      <c r="B5609" s="426" t="str">
        <f>'Page 1 - General Information'!$G$16</f>
        <v>2562</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0</v>
      </c>
      <c r="Q5609" s="426"/>
      <c r="R5609" s="426"/>
      <c r="S5609" s="426" t="s">
        <v>9611</v>
      </c>
      <c r="T5609" s="426"/>
      <c r="U5609" s="426"/>
      <c r="V5609" s="426"/>
      <c r="W5609" s="426"/>
      <c r="X5609" s="491">
        <v>1</v>
      </c>
      <c r="Y5609" s="491">
        <v>119</v>
      </c>
    </row>
    <row r="5610" spans="1:25">
      <c r="A5610" s="426">
        <f>'Page 1 - General Information'!$G$12</f>
        <v>113362403</v>
      </c>
      <c r="B5610" s="426" t="str">
        <f>'Page 1 - General Information'!$G$16</f>
        <v>2562</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0</v>
      </c>
      <c r="Q5610" s="426"/>
      <c r="R5610" s="426"/>
      <c r="S5610" s="426" t="s">
        <v>9612</v>
      </c>
      <c r="T5610" s="426"/>
      <c r="U5610" s="426"/>
      <c r="V5610" s="426"/>
      <c r="W5610" s="426"/>
      <c r="X5610" s="491">
        <v>3</v>
      </c>
      <c r="Y5610" s="491">
        <v>119</v>
      </c>
    </row>
    <row r="5611" spans="1:25">
      <c r="A5611" s="426">
        <f>'Page 1 - General Information'!$G$12</f>
        <v>113362403</v>
      </c>
      <c r="B5611" s="426" t="str">
        <f>'Page 1 - General Information'!$G$16</f>
        <v>2562</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c r="A5612" s="426">
        <f>'Page 1 - General Information'!$G$12</f>
        <v>113362403</v>
      </c>
      <c r="B5612" s="426" t="str">
        <f>'Page 1 - General Information'!$G$16</f>
        <v>2562</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0</v>
      </c>
      <c r="Q5612" s="426"/>
      <c r="R5612" s="426"/>
      <c r="S5612" s="426" t="s">
        <v>9614</v>
      </c>
      <c r="T5612" s="426"/>
      <c r="U5612" s="426"/>
      <c r="V5612" s="426"/>
      <c r="W5612" s="426"/>
      <c r="X5612" s="491">
        <v>5</v>
      </c>
      <c r="Y5612" s="491">
        <v>119</v>
      </c>
    </row>
    <row r="5613" spans="1:25">
      <c r="A5613" s="426">
        <f>'Page 1 - General Information'!$G$12</f>
        <v>113362403</v>
      </c>
      <c r="B5613" s="426" t="str">
        <f>'Page 1 - General Information'!$G$16</f>
        <v>2562</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c r="A5614" s="426">
        <f>'Page 1 - General Information'!$G$12</f>
        <v>113362403</v>
      </c>
      <c r="B5614" s="426" t="str">
        <f>'Page 1 - General Information'!$G$16</f>
        <v>2562</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0</v>
      </c>
      <c r="Q5614" s="426"/>
      <c r="R5614" s="426"/>
      <c r="S5614" s="426" t="s">
        <v>9616</v>
      </c>
      <c r="T5614" s="426"/>
      <c r="U5614" s="426"/>
      <c r="V5614" s="426"/>
      <c r="W5614" s="426"/>
      <c r="X5614" s="491">
        <v>7</v>
      </c>
      <c r="Y5614" s="491">
        <v>119</v>
      </c>
    </row>
    <row r="5615" spans="1:25">
      <c r="A5615" s="426">
        <f>'Page 1 - General Information'!$G$12</f>
        <v>113362403</v>
      </c>
      <c r="B5615" s="426" t="str">
        <f>'Page 1 - General Information'!$G$16</f>
        <v>2562</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0</v>
      </c>
      <c r="Q5615" s="426"/>
      <c r="R5615" s="426"/>
      <c r="S5615" s="426" t="s">
        <v>9617</v>
      </c>
      <c r="T5615" s="426"/>
      <c r="U5615" s="426"/>
      <c r="V5615" s="426"/>
      <c r="W5615" s="426"/>
      <c r="X5615" s="491">
        <v>8</v>
      </c>
      <c r="Y5615" s="491">
        <v>119</v>
      </c>
    </row>
    <row r="5616" spans="1:25">
      <c r="A5616" s="426">
        <f>'Page 1 - General Information'!$G$12</f>
        <v>113362403</v>
      </c>
      <c r="B5616" s="426" t="str">
        <f>'Page 1 - General Information'!$G$16</f>
        <v>2562</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c r="A5617" s="426">
        <f>'Page 1 - General Information'!$G$12</f>
        <v>113362403</v>
      </c>
      <c r="B5617" s="426" t="str">
        <f>'Page 1 - General Information'!$G$16</f>
        <v>2562</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c r="A5618" s="426">
        <f>'Page 1 - General Information'!$G$12</f>
        <v>113362403</v>
      </c>
      <c r="B5618" s="426" t="str">
        <f>'Page 1 - General Information'!$G$16</f>
        <v>2562</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c r="A5619" s="426">
        <f>'Page 1 - General Information'!$G$12</f>
        <v>113362403</v>
      </c>
      <c r="B5619" s="426" t="str">
        <f>'Page 1 - General Information'!$G$16</f>
        <v>2562</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c r="A5620" s="426">
        <f>'Page 1 - General Information'!$G$12</f>
        <v>113362403</v>
      </c>
      <c r="B5620" s="426" t="str">
        <f>'Page 1 - General Information'!$G$16</f>
        <v>2562</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c r="A5621" s="426">
        <f>'Page 1 - General Information'!$G$12</f>
        <v>113362403</v>
      </c>
      <c r="B5621" s="426" t="str">
        <f>'Page 1 - General Information'!$G$16</f>
        <v>2562</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c r="A5622" s="426">
        <f>'Page 1 - General Information'!$G$12</f>
        <v>113362403</v>
      </c>
      <c r="B5622" s="426" t="str">
        <f>'Page 1 - General Information'!$G$16</f>
        <v>2562</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c r="A5623" s="426">
        <f>'Page 1 - General Information'!$G$12</f>
        <v>113362403</v>
      </c>
      <c r="B5623" s="426" t="str">
        <f>'Page 1 - General Information'!$G$16</f>
        <v>2562</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c r="A5624" s="426">
        <f>'Page 1 - General Information'!$G$12</f>
        <v>113362403</v>
      </c>
      <c r="B5624" s="426" t="str">
        <f>'Page 1 - General Information'!$G$16</f>
        <v>2562</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c r="A5625" s="426">
        <f>'Page 1 - General Information'!$G$12</f>
        <v>113362403</v>
      </c>
      <c r="B5625" s="426" t="str">
        <f>'Page 1 - General Information'!$G$16</f>
        <v>2562</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c r="A5626" s="426">
        <f>'Page 1 - General Information'!$G$12</f>
        <v>113362403</v>
      </c>
      <c r="B5626" s="426" t="str">
        <f>'Page 1 - General Information'!$G$16</f>
        <v>2562</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c r="A5627" s="426">
        <f>'Page 1 - General Information'!$G$12</f>
        <v>113362403</v>
      </c>
      <c r="B5627" s="426" t="str">
        <f>'Page 1 - General Information'!$G$16</f>
        <v>2562</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c r="A5628" s="426">
        <f>'Page 1 - General Information'!$G$12</f>
        <v>113362403</v>
      </c>
      <c r="B5628" s="426" t="str">
        <f>'Page 1 - General Information'!$G$16</f>
        <v>2562</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c r="A5629" s="426">
        <f>'Page 1 - General Information'!$G$12</f>
        <v>113362403</v>
      </c>
      <c r="B5629" s="426" t="str">
        <f>'Page 1 - General Information'!$G$16</f>
        <v>2562</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c r="A5630" s="426">
        <f>'Page 1 - General Information'!$G$12</f>
        <v>113362403</v>
      </c>
      <c r="B5630" s="426" t="str">
        <f>'Page 1 - General Information'!$G$16</f>
        <v>2562</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c r="A5631" s="426">
        <f>'Page 1 - General Information'!$G$12</f>
        <v>113362403</v>
      </c>
      <c r="B5631" s="426" t="str">
        <f>'Page 1 - General Information'!$G$16</f>
        <v>2562</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c r="A5632" s="426">
        <f>'Page 1 - General Information'!$G$12</f>
        <v>113362403</v>
      </c>
      <c r="B5632" s="426" t="str">
        <f>'Page 1 - General Information'!$G$16</f>
        <v>2562</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c r="A5633" s="426">
        <f>'Page 1 - General Information'!$G$12</f>
        <v>113362403</v>
      </c>
      <c r="B5633" s="426" t="str">
        <f>'Page 1 - General Information'!$G$16</f>
        <v>2562</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c r="A5634" s="426">
        <f>'Page 1 - General Information'!$G$12</f>
        <v>113362403</v>
      </c>
      <c r="B5634" s="426" t="str">
        <f>'Page 1 - General Information'!$G$16</f>
        <v>2562</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c r="A5635" s="426">
        <f>'Page 1 - General Information'!$G$12</f>
        <v>113362403</v>
      </c>
      <c r="B5635" s="426" t="str">
        <f>'Page 1 - General Information'!$G$16</f>
        <v>2562</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c r="A5636" s="426">
        <f>'Page 1 - General Information'!$G$12</f>
        <v>113362403</v>
      </c>
      <c r="B5636" s="426" t="str">
        <f>'Page 1 - General Information'!$G$16</f>
        <v>2562</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c r="A5637" s="426">
        <f>'Page 1 - General Information'!$G$12</f>
        <v>113362403</v>
      </c>
      <c r="B5637" s="426" t="str">
        <f>'Page 1 - General Information'!$G$16</f>
        <v>2562</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c r="A5638" s="426">
        <f>'Page 1 - General Information'!$G$12</f>
        <v>113362403</v>
      </c>
      <c r="B5638" s="426" t="str">
        <f>'Page 1 - General Information'!$G$16</f>
        <v>2562</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c r="A5639" s="426">
        <f>'Page 1 - General Information'!$G$12</f>
        <v>113362403</v>
      </c>
      <c r="B5639" s="426" t="str">
        <f>'Page 1 - General Information'!$G$16</f>
        <v>2562</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c r="A5640" s="426">
        <f>'Page 1 - General Information'!$G$12</f>
        <v>113362403</v>
      </c>
      <c r="B5640" s="426" t="str">
        <f>'Page 1 - General Information'!$G$16</f>
        <v>2562</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c r="A5641" s="426">
        <f>'Page 1 - General Information'!$G$12</f>
        <v>113362403</v>
      </c>
      <c r="B5641" s="426" t="str">
        <f>'Page 1 - General Information'!$G$16</f>
        <v>2562</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c r="A5642" s="426">
        <f>'Page 1 - General Information'!$G$12</f>
        <v>113362403</v>
      </c>
      <c r="B5642" s="426" t="str">
        <f>'Page 1 - General Information'!$G$16</f>
        <v>2562</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0</v>
      </c>
      <c r="Q5642" s="426"/>
      <c r="R5642" s="426"/>
      <c r="S5642" s="426" t="s">
        <v>9644</v>
      </c>
      <c r="T5642" s="426"/>
      <c r="U5642" s="426"/>
      <c r="V5642" s="426"/>
      <c r="W5642" s="426"/>
      <c r="X5642" s="491">
        <v>1</v>
      </c>
      <c r="Y5642" s="491">
        <v>122</v>
      </c>
    </row>
    <row r="5643" spans="1:25">
      <c r="A5643" s="426">
        <f>'Page 1 - General Information'!$G$12</f>
        <v>113362403</v>
      </c>
      <c r="B5643" s="426" t="str">
        <f>'Page 1 - General Information'!$G$16</f>
        <v>2562</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c r="A5644" s="426">
        <f>'Page 1 - General Information'!$G$12</f>
        <v>113362403</v>
      </c>
      <c r="B5644" s="426" t="str">
        <f>'Page 1 - General Information'!$G$16</f>
        <v>2562</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c r="A5645" s="426">
        <f>'Page 1 - General Information'!$G$12</f>
        <v>113362403</v>
      </c>
      <c r="B5645" s="426" t="str">
        <f>'Page 1 - General Information'!$G$16</f>
        <v>2562</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0</v>
      </c>
      <c r="Q5645" s="426"/>
      <c r="R5645" s="426"/>
      <c r="S5645" s="426" t="s">
        <v>9647</v>
      </c>
      <c r="T5645" s="426"/>
      <c r="U5645" s="426"/>
      <c r="V5645" s="426"/>
      <c r="W5645" s="426"/>
      <c r="X5645" s="491">
        <v>5</v>
      </c>
      <c r="Y5645" s="491">
        <v>122</v>
      </c>
    </row>
    <row r="5646" spans="1:25">
      <c r="A5646" s="426">
        <f>'Page 1 - General Information'!$G$12</f>
        <v>113362403</v>
      </c>
      <c r="B5646" s="426" t="str">
        <f>'Page 1 - General Information'!$G$16</f>
        <v>2562</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c r="A5647" s="426">
        <f>'Page 1 - General Information'!$G$12</f>
        <v>113362403</v>
      </c>
      <c r="B5647" s="426" t="str">
        <f>'Page 1 - General Information'!$G$16</f>
        <v>2562</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c r="A5648" s="426">
        <f>'Page 1 - General Information'!$G$12</f>
        <v>113362403</v>
      </c>
      <c r="B5648" s="426" t="str">
        <f>'Page 1 - General Information'!$G$16</f>
        <v>2562</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c r="A5649" s="426">
        <f>'Page 1 - General Information'!$G$12</f>
        <v>113362403</v>
      </c>
      <c r="B5649" s="426" t="str">
        <f>'Page 1 - General Information'!$G$16</f>
        <v>2562</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c r="A5650" s="426">
        <f>'Page 1 - General Information'!$G$12</f>
        <v>113362403</v>
      </c>
      <c r="B5650" s="426" t="str">
        <f>'Page 1 - General Information'!$G$16</f>
        <v>2562</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0</v>
      </c>
      <c r="Q5650" s="426"/>
      <c r="R5650" s="426"/>
      <c r="S5650" s="426" t="s">
        <v>9652</v>
      </c>
      <c r="T5650" s="426"/>
      <c r="U5650" s="426"/>
      <c r="V5650" s="426"/>
      <c r="W5650" s="426"/>
      <c r="X5650" s="491">
        <v>10</v>
      </c>
      <c r="Y5650" s="491">
        <v>122</v>
      </c>
    </row>
    <row r="5651" spans="1:25">
      <c r="A5651" s="426">
        <f>'Page 1 - General Information'!$G$12</f>
        <v>113362403</v>
      </c>
      <c r="B5651" s="426" t="str">
        <f>'Page 1 - General Information'!$G$16</f>
        <v>2562</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c r="A5652" s="426">
        <f>'Page 1 - General Information'!$G$12</f>
        <v>113362403</v>
      </c>
      <c r="B5652" s="426" t="str">
        <f>'Page 1 - General Information'!$G$16</f>
        <v>2562</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c r="A5653" s="426">
        <f>'Page 1 - General Information'!$G$12</f>
        <v>113362403</v>
      </c>
      <c r="B5653" s="426" t="str">
        <f>'Page 1 - General Information'!$G$16</f>
        <v>2562</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c r="A5654" s="426">
        <f>'Page 1 - General Information'!$G$12</f>
        <v>113362403</v>
      </c>
      <c r="B5654" s="426" t="str">
        <f>'Page 1 - General Information'!$G$16</f>
        <v>2562</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c r="A5655" s="426">
        <f>'Page 1 - General Information'!$G$12</f>
        <v>113362403</v>
      </c>
      <c r="B5655" s="426" t="str">
        <f>'Page 1 - General Information'!$G$16</f>
        <v>2562</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c r="A5656" s="426">
        <f>'Page 1 - General Information'!$G$12</f>
        <v>113362403</v>
      </c>
      <c r="B5656" s="426" t="str">
        <f>'Page 1 - General Information'!$G$16</f>
        <v>2562</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c r="A5657" s="426">
        <f>'Page 1 - General Information'!$G$12</f>
        <v>113362403</v>
      </c>
      <c r="B5657" s="426" t="str">
        <f>'Page 1 - General Information'!$G$16</f>
        <v>2562</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c r="A5658" s="426">
        <f>'Page 1 - General Information'!$G$12</f>
        <v>113362403</v>
      </c>
      <c r="B5658" s="426" t="str">
        <f>'Page 1 - General Information'!$G$16</f>
        <v>2562</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c r="A5659" s="426">
        <f>'Page 1 - General Information'!$G$12</f>
        <v>113362403</v>
      </c>
      <c r="B5659" s="426" t="str">
        <f>'Page 1 - General Information'!$G$16</f>
        <v>2562</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c r="A5660" s="426">
        <f>'Page 1 - General Information'!$G$12</f>
        <v>113362403</v>
      </c>
      <c r="B5660" s="426" t="str">
        <f>'Page 1 - General Information'!$G$16</f>
        <v>2562</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c r="A5661" s="426">
        <f>'Page 1 - General Information'!$G$12</f>
        <v>113362403</v>
      </c>
      <c r="B5661" s="426" t="str">
        <f>'Page 1 - General Information'!$G$16</f>
        <v>2562</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c r="A5662" s="426">
        <f>'Page 1 - General Information'!$G$12</f>
        <v>113362403</v>
      </c>
      <c r="B5662" s="426" t="str">
        <f>'Page 1 - General Information'!$G$16</f>
        <v>2562</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c r="A5663" s="426">
        <f>'Page 1 - General Information'!$G$12</f>
        <v>113362403</v>
      </c>
      <c r="B5663" s="426" t="str">
        <f>'Page 1 - General Information'!$G$16</f>
        <v>2562</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c r="A5664" s="426">
        <f>'Page 1 - General Information'!$G$12</f>
        <v>113362403</v>
      </c>
      <c r="B5664" s="426" t="str">
        <f>'Page 1 - General Information'!$G$16</f>
        <v>2562</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c r="A5665" s="426">
        <f>'Page 1 - General Information'!$G$12</f>
        <v>113362403</v>
      </c>
      <c r="B5665" s="426" t="str">
        <f>'Page 1 - General Information'!$G$16</f>
        <v>2562</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c r="A5666" s="426">
        <f>'Page 1 - General Information'!$G$12</f>
        <v>113362403</v>
      </c>
      <c r="B5666" s="426" t="str">
        <f>'Page 1 - General Information'!$G$16</f>
        <v>2562</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c r="A5667" s="426">
        <f>'Page 1 - General Information'!$G$12</f>
        <v>113362403</v>
      </c>
      <c r="B5667" s="426" t="str">
        <f>'Page 1 - General Information'!$G$16</f>
        <v>2562</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c r="A5668" s="426">
        <f>'Page 1 - General Information'!$G$12</f>
        <v>113362403</v>
      </c>
      <c r="B5668" s="426" t="str">
        <f>'Page 1 - General Information'!$G$16</f>
        <v>2562</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c r="A5669" s="426">
        <f>'Page 1 - General Information'!$G$12</f>
        <v>113362403</v>
      </c>
      <c r="B5669" s="426" t="str">
        <f>'Page 1 - General Information'!$G$16</f>
        <v>2562</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c r="A5670" s="426">
        <f>'Page 1 - General Information'!$G$12</f>
        <v>113362403</v>
      </c>
      <c r="B5670" s="426" t="str">
        <f>'Page 1 - General Information'!$G$16</f>
        <v>2562</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c r="A5671" s="426">
        <f>'Page 1 - General Information'!$G$12</f>
        <v>113362403</v>
      </c>
      <c r="B5671" s="426" t="str">
        <f>'Page 1 - General Information'!$G$16</f>
        <v>2562</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c r="A5672" s="426">
        <f>'Page 1 - General Information'!$G$12</f>
        <v>113362403</v>
      </c>
      <c r="B5672" s="426" t="str">
        <f>'Page 1 - General Information'!$G$16</f>
        <v>2562</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c r="A5673" s="426">
        <f>'Page 1 - General Information'!$G$12</f>
        <v>113362403</v>
      </c>
      <c r="B5673" s="426" t="str">
        <f>'Page 1 - General Information'!$G$16</f>
        <v>2562</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c r="A5674" s="426">
        <f>'Page 1 - General Information'!$G$12</f>
        <v>113362403</v>
      </c>
      <c r="B5674" s="426" t="str">
        <f>'Page 1 - General Information'!$G$16</f>
        <v>2562</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c r="A5675" s="426">
        <f>'Page 1 - General Information'!$G$12</f>
        <v>113362403</v>
      </c>
      <c r="B5675" s="426" t="str">
        <f>'Page 1 - General Information'!$G$16</f>
        <v>2562</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c r="A5676" s="426">
        <f>'Page 1 - General Information'!$G$12</f>
        <v>113362403</v>
      </c>
      <c r="B5676" s="426" t="str">
        <f>'Page 1 - General Information'!$G$16</f>
        <v>2562</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c r="A5677" s="426">
        <f>'Page 1 - General Information'!$G$12</f>
        <v>113362403</v>
      </c>
      <c r="B5677" s="426" t="str">
        <f>'Page 1 - General Information'!$G$16</f>
        <v>2562</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c r="A5678" s="426">
        <f>'Page 1 - General Information'!$G$12</f>
        <v>113362403</v>
      </c>
      <c r="B5678" s="426" t="str">
        <f>'Page 1 - General Information'!$G$16</f>
        <v>2562</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c r="A5679" s="426">
        <f>'Page 1 - General Information'!$G$12</f>
        <v>113362403</v>
      </c>
      <c r="B5679" s="426" t="str">
        <f>'Page 1 - General Information'!$G$16</f>
        <v>2562</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c r="A5680" s="426">
        <f>'Page 1 - General Information'!$G$12</f>
        <v>113362403</v>
      </c>
      <c r="B5680" s="426" t="str">
        <f>'Page 1 - General Information'!$G$16</f>
        <v>2562</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c r="A5681" s="426">
        <f>'Page 1 - General Information'!$G$12</f>
        <v>113362403</v>
      </c>
      <c r="B5681" s="426" t="str">
        <f>'Page 1 - General Information'!$G$16</f>
        <v>2562</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c r="A5682" s="426">
        <f>'Page 1 - General Information'!$G$12</f>
        <v>113362403</v>
      </c>
      <c r="B5682" s="426" t="str">
        <f>'Page 1 - General Information'!$G$16</f>
        <v>2562</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c r="A5683" s="426">
        <f>'Page 1 - General Information'!$G$12</f>
        <v>113362403</v>
      </c>
      <c r="B5683" s="426" t="str">
        <f>'Page 1 - General Information'!$G$16</f>
        <v>2562</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c r="A5684" s="426">
        <f>'Page 1 - General Information'!$G$12</f>
        <v>113362403</v>
      </c>
      <c r="B5684" s="426" t="str">
        <f>'Page 1 - General Information'!$G$16</f>
        <v>2562</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c r="A5685" s="426">
        <f>'Page 1 - General Information'!$G$12</f>
        <v>113362403</v>
      </c>
      <c r="B5685" s="426" t="str">
        <f>'Page 1 - General Information'!$G$16</f>
        <v>2562</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c r="A5686" s="426">
        <f>'Page 1 - General Information'!$G$12</f>
        <v>113362403</v>
      </c>
      <c r="B5686" s="426" t="str">
        <f>'Page 1 - General Information'!$G$16</f>
        <v>2562</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c r="A5687" s="426">
        <f>'Page 1 - General Information'!$G$12</f>
        <v>113362403</v>
      </c>
      <c r="B5687" s="426" t="str">
        <f>'Page 1 - General Information'!$G$16</f>
        <v>2562</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c r="A5688" s="426">
        <f>'Page 1 - General Information'!$G$12</f>
        <v>113362403</v>
      </c>
      <c r="B5688" s="426" t="str">
        <f>'Page 1 - General Information'!$G$16</f>
        <v>2562</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c r="A5689" s="426">
        <f>'Page 1 - General Information'!$G$12</f>
        <v>113362403</v>
      </c>
      <c r="B5689" s="426" t="str">
        <f>'Page 1 - General Information'!$G$16</f>
        <v>2562</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c r="A5690" s="426">
        <f>'Page 1 - General Information'!$G$12</f>
        <v>113362403</v>
      </c>
      <c r="B5690" s="426" t="str">
        <f>'Page 1 - General Information'!$G$16</f>
        <v>2562</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c r="A5691" s="426">
        <f>'Page 1 - General Information'!$G$12</f>
        <v>113362403</v>
      </c>
      <c r="B5691" s="426" t="str">
        <f>'Page 1 - General Information'!$G$16</f>
        <v>2562</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c r="A5692" s="426">
        <f>'Page 1 - General Information'!$G$12</f>
        <v>113362403</v>
      </c>
      <c r="B5692" s="426" t="str">
        <f>'Page 1 - General Information'!$G$16</f>
        <v>2562</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c r="A5693" s="426">
        <f>'Page 1 - General Information'!$G$12</f>
        <v>113362403</v>
      </c>
      <c r="B5693" s="426" t="str">
        <f>'Page 1 - General Information'!$G$16</f>
        <v>2562</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c r="A5694" s="426">
        <f>'Page 1 - General Information'!$G$12</f>
        <v>113362403</v>
      </c>
      <c r="B5694" s="426" t="str">
        <f>'Page 1 - General Information'!$G$16</f>
        <v>2562</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c r="A5695" s="426">
        <f>'Page 1 - General Information'!$G$12</f>
        <v>113362403</v>
      </c>
      <c r="B5695" s="426" t="str">
        <f>'Page 1 - General Information'!$G$16</f>
        <v>2562</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c r="A5696" s="426">
        <f>'Page 1 - General Information'!$G$12</f>
        <v>113362403</v>
      </c>
      <c r="B5696" s="426" t="str">
        <f>'Page 1 - General Information'!$G$16</f>
        <v>2562</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c r="A5697" s="426">
        <f>'Page 1 - General Information'!$G$12</f>
        <v>113362403</v>
      </c>
      <c r="B5697" s="426" t="str">
        <f>'Page 1 - General Information'!$G$16</f>
        <v>2562</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c r="A5698" s="426">
        <f>'Page 1 - General Information'!$G$12</f>
        <v>113362403</v>
      </c>
      <c r="B5698" s="426" t="str">
        <f>'Page 1 - General Information'!$G$16</f>
        <v>2562</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c r="A5699" s="426">
        <f>'Page 1 - General Information'!$G$12</f>
        <v>113362403</v>
      </c>
      <c r="B5699" s="426" t="str">
        <f>'Page 1 - General Information'!$G$16</f>
        <v>2562</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c r="A5700" s="426">
        <f>'Page 1 - General Information'!$G$12</f>
        <v>113362403</v>
      </c>
      <c r="B5700" s="426" t="str">
        <f>'Page 1 - General Information'!$G$16</f>
        <v>2562</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c r="A5701" s="426">
        <f>'Page 1 - General Information'!$G$12</f>
        <v>113362403</v>
      </c>
      <c r="B5701" s="426" t="str">
        <f>'Page 1 - General Information'!$G$16</f>
        <v>2562</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c r="A5702" s="426">
        <f>'Page 1 - General Information'!$G$12</f>
        <v>113362403</v>
      </c>
      <c r="B5702" s="426" t="str">
        <f>'Page 1 - General Information'!$G$16</f>
        <v>2562</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c r="A5703" s="426">
        <f>'Page 1 - General Information'!$G$12</f>
        <v>113362403</v>
      </c>
      <c r="B5703" s="426" t="str">
        <f>'Page 1 - General Information'!$G$16</f>
        <v>2562</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c r="A5704" s="426">
        <f>'Page 1 - General Information'!$G$12</f>
        <v>113362403</v>
      </c>
      <c r="B5704" s="426" t="str">
        <f>'Page 1 - General Information'!$G$16</f>
        <v>2562</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c r="A5705" s="426">
        <f>'Page 1 - General Information'!$G$12</f>
        <v>113362403</v>
      </c>
      <c r="B5705" s="426" t="str">
        <f>'Page 1 - General Information'!$G$16</f>
        <v>2562</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c r="A5706" s="426">
        <f>'Page 1 - General Information'!$G$12</f>
        <v>113362403</v>
      </c>
      <c r="B5706" s="426" t="str">
        <f>'Page 1 - General Information'!$G$16</f>
        <v>2562</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c r="A5707" s="426">
        <f>'Page 1 - General Information'!$G$12</f>
        <v>113362403</v>
      </c>
      <c r="B5707" s="426" t="str">
        <f>'Page 1 - General Information'!$G$16</f>
        <v>2562</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c r="A5708" s="426">
        <f>'Page 1 - General Information'!$G$12</f>
        <v>113362403</v>
      </c>
      <c r="B5708" s="426" t="str">
        <f>'Page 1 - General Information'!$G$16</f>
        <v>2562</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c r="A5709" s="426">
        <f>'Page 1 - General Information'!$G$12</f>
        <v>113362403</v>
      </c>
      <c r="B5709" s="426" t="str">
        <f>'Page 1 - General Information'!$G$16</f>
        <v>2562</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c r="A5710" s="426">
        <f>'Page 1 - General Information'!$G$12</f>
        <v>113362403</v>
      </c>
      <c r="B5710" s="426" t="str">
        <f>'Page 1 - General Information'!$G$16</f>
        <v>2562</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c r="A5711" s="426">
        <f>'Page 1 - General Information'!$G$12</f>
        <v>113362403</v>
      </c>
      <c r="B5711" s="426" t="str">
        <f>'Page 1 - General Information'!$G$16</f>
        <v>2562</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c r="A5712" s="426">
        <f>'Page 1 - General Information'!$G$12</f>
        <v>113362403</v>
      </c>
      <c r="B5712" s="426" t="str">
        <f>'Page 1 - General Information'!$G$16</f>
        <v>2562</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c r="A5713" s="426">
        <f>'Page 1 - General Information'!$G$12</f>
        <v>113362403</v>
      </c>
      <c r="B5713" s="426" t="str">
        <f>'Page 1 - General Information'!$G$16</f>
        <v>2562</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c r="A5714" s="426">
        <f>'Page 1 - General Information'!$G$12</f>
        <v>113362403</v>
      </c>
      <c r="B5714" s="426" t="str">
        <f>'Page 1 - General Information'!$G$16</f>
        <v>2562</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c r="A5715" s="426">
        <f>'Page 1 - General Information'!$G$12</f>
        <v>113362403</v>
      </c>
      <c r="B5715" s="426" t="str">
        <f>'Page 1 - General Information'!$G$16</f>
        <v>2562</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c r="A5716" s="426">
        <f>'Page 1 - General Information'!$G$12</f>
        <v>113362403</v>
      </c>
      <c r="B5716" s="426" t="str">
        <f>'Page 1 - General Information'!$G$16</f>
        <v>2562</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c r="A5717" s="426">
        <f>'Page 1 - General Information'!$G$12</f>
        <v>113362403</v>
      </c>
      <c r="B5717" s="426" t="str">
        <f>'Page 1 - General Information'!$G$16</f>
        <v>2562</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c r="A5718" s="426">
        <f>'Page 1 - General Information'!$G$12</f>
        <v>113362403</v>
      </c>
      <c r="B5718" s="426" t="str">
        <f>'Page 1 - General Information'!$G$16</f>
        <v>2562</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c r="A5719" s="426">
        <f>'Page 1 - General Information'!$G$12</f>
        <v>113362403</v>
      </c>
      <c r="B5719" s="426" t="str">
        <f>'Page 1 - General Information'!$G$16</f>
        <v>2562</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c r="A5720" s="426">
        <f>'Page 1 - General Information'!$G$12</f>
        <v>113362403</v>
      </c>
      <c r="B5720" s="426" t="str">
        <f>'Page 1 - General Information'!$G$16</f>
        <v>2562</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c r="A5721" s="426">
        <f>'Page 1 - General Information'!$G$12</f>
        <v>113362403</v>
      </c>
      <c r="B5721" s="426" t="str">
        <f>'Page 1 - General Information'!$G$16</f>
        <v>2562</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c r="A5722" s="426">
        <f>'Page 1 - General Information'!$G$12</f>
        <v>113362403</v>
      </c>
      <c r="B5722" s="426" t="str">
        <f>'Page 1 - General Information'!$G$16</f>
        <v>2562</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c r="A5723" s="426">
        <f>'Page 1 - General Information'!$G$12</f>
        <v>113362403</v>
      </c>
      <c r="B5723" s="426" t="str">
        <f>'Page 1 - General Information'!$G$16</f>
        <v>2562</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c r="A5724" s="426">
        <f>'Page 1 - General Information'!$G$12</f>
        <v>113362403</v>
      </c>
      <c r="B5724" s="426" t="str">
        <f>'Page 1 - General Information'!$G$16</f>
        <v>2562</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c r="A5725" s="426">
        <f>'Page 1 - General Information'!$G$12</f>
        <v>113362403</v>
      </c>
      <c r="B5725" s="426" t="str">
        <f>'Page 1 - General Information'!$G$16</f>
        <v>2562</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c r="A5726" s="426">
        <f>'Page 1 - General Information'!$G$12</f>
        <v>113362403</v>
      </c>
      <c r="B5726" s="426" t="str">
        <f>'Page 1 - General Information'!$G$16</f>
        <v>2562</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c r="A5727" s="426">
        <f>'Page 1 - General Information'!$G$12</f>
        <v>113362403</v>
      </c>
      <c r="B5727" s="426" t="str">
        <f>'Page 1 - General Information'!$G$16</f>
        <v>2562</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c r="A5728" s="426">
        <f>'Page 1 - General Information'!$G$12</f>
        <v>113362403</v>
      </c>
      <c r="B5728" s="426" t="str">
        <f>'Page 1 - General Information'!$G$16</f>
        <v>2562</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c r="A5729" s="426">
        <f>'Page 1 - General Information'!$G$12</f>
        <v>113362403</v>
      </c>
      <c r="B5729" s="426" t="str">
        <f>'Page 1 - General Information'!$G$16</f>
        <v>2562</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c r="A5730" s="426">
        <f>'Page 1 - General Information'!$G$12</f>
        <v>113362403</v>
      </c>
      <c r="B5730" s="426" t="str">
        <f>'Page 1 - General Information'!$G$16</f>
        <v>2562</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c r="A5731" s="426">
        <f>'Page 1 - General Information'!$G$12</f>
        <v>113362403</v>
      </c>
      <c r="B5731" s="426" t="str">
        <f>'Page 1 - General Information'!$G$16</f>
        <v>2562</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c r="A5732" s="426">
        <f>'Page 1 - General Information'!$G$12</f>
        <v>113362403</v>
      </c>
      <c r="B5732" s="426" t="str">
        <f>'Page 1 - General Information'!$G$16</f>
        <v>2562</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c r="A5733" s="426">
        <f>'Page 1 - General Information'!$G$12</f>
        <v>113362403</v>
      </c>
      <c r="B5733" s="426" t="str">
        <f>'Page 1 - General Information'!$G$16</f>
        <v>2562</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c r="A5734" s="426">
        <f>'Page 1 - General Information'!$G$12</f>
        <v>113362403</v>
      </c>
      <c r="B5734" s="426" t="str">
        <f>'Page 1 - General Information'!$G$16</f>
        <v>2562</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c r="A5735" s="426">
        <f>'Page 1 - General Information'!$G$12</f>
        <v>113362403</v>
      </c>
      <c r="B5735" s="426" t="str">
        <f>'Page 1 - General Information'!$G$16</f>
        <v>2562</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c r="A5736" s="426">
        <f>'Page 1 - General Information'!$G$12</f>
        <v>113362403</v>
      </c>
      <c r="B5736" s="426" t="str">
        <f>'Page 1 - General Information'!$G$16</f>
        <v>2562</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c r="A5737" s="426">
        <f>'Page 1 - General Information'!$G$12</f>
        <v>113362403</v>
      </c>
      <c r="B5737" s="426" t="str">
        <f>'Page 1 - General Information'!$G$16</f>
        <v>2562</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c r="A5738" s="426">
        <f>'Page 1 - General Information'!$G$12</f>
        <v>113362403</v>
      </c>
      <c r="B5738" s="426" t="str">
        <f>'Page 1 - General Information'!$G$16</f>
        <v>2562</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c r="A5739" s="426">
        <f>'Page 1 - General Information'!$G$12</f>
        <v>113362403</v>
      </c>
      <c r="B5739" s="426" t="str">
        <f>'Page 1 - General Information'!$G$16</f>
        <v>2562</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c r="A5740" s="426">
        <f>'Page 1 - General Information'!$G$12</f>
        <v>113362403</v>
      </c>
      <c r="B5740" s="426" t="str">
        <f>'Page 1 - General Information'!$G$16</f>
        <v>2562</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c r="A5741" s="426">
        <f>'Page 1 - General Information'!$G$12</f>
        <v>113362403</v>
      </c>
      <c r="B5741" s="426" t="str">
        <f>'Page 1 - General Information'!$G$16</f>
        <v>2562</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c r="A5742" s="426">
        <f>'Page 1 - General Information'!$G$12</f>
        <v>113362403</v>
      </c>
      <c r="B5742" s="426" t="str">
        <f>'Page 1 - General Information'!$G$16</f>
        <v>2562</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c r="A5743" s="426">
        <f>'Page 1 - General Information'!$G$12</f>
        <v>113362403</v>
      </c>
      <c r="B5743" s="426" t="str">
        <f>'Page 1 - General Information'!$G$16</f>
        <v>2562</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c r="A5744" s="426">
        <f>'Page 1 - General Information'!$G$12</f>
        <v>113362403</v>
      </c>
      <c r="B5744" s="426" t="str">
        <f>'Page 1 - General Information'!$G$16</f>
        <v>2562</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c r="A5745" s="426">
        <f>'Page 1 - General Information'!$G$12</f>
        <v>113362403</v>
      </c>
      <c r="B5745" s="426" t="str">
        <f>'Page 1 - General Information'!$G$16</f>
        <v>2562</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c r="A5746" s="426">
        <f>'Page 1 - General Information'!$G$12</f>
        <v>113362403</v>
      </c>
      <c r="B5746" s="426" t="str">
        <f>'Page 1 - General Information'!$G$16</f>
        <v>2562</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c r="A5747" s="426">
        <f>'Page 1 - General Information'!$G$12</f>
        <v>113362403</v>
      </c>
      <c r="B5747" s="426" t="str">
        <f>'Page 1 - General Information'!$G$16</f>
        <v>2562</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c r="A5748" s="426">
        <f>'Page 1 - General Information'!$G$12</f>
        <v>113362403</v>
      </c>
      <c r="B5748" s="426" t="str">
        <f>'Page 1 - General Information'!$G$16</f>
        <v>2562</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c r="A5749" s="426">
        <f>'Page 1 - General Information'!$G$12</f>
        <v>113362403</v>
      </c>
      <c r="B5749" s="426" t="str">
        <f>'Page 1 - General Information'!$G$16</f>
        <v>2562</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c r="A5750" s="426">
        <f>'Page 1 - General Information'!$G$12</f>
        <v>113362403</v>
      </c>
      <c r="B5750" s="426" t="str">
        <f>'Page 1 - General Information'!$G$16</f>
        <v>2562</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c r="A5751" s="426">
        <f>'Page 1 - General Information'!$G$12</f>
        <v>113362403</v>
      </c>
      <c r="B5751" s="426" t="str">
        <f>'Page 1 - General Information'!$G$16</f>
        <v>2562</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c r="A5752" s="426">
        <f>'Page 1 - General Information'!$G$12</f>
        <v>113362403</v>
      </c>
      <c r="B5752" s="426" t="str">
        <f>'Page 1 - General Information'!$G$16</f>
        <v>2562</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0</v>
      </c>
      <c r="Q5752" s="426"/>
      <c r="R5752" s="426"/>
      <c r="S5752" s="426" t="s">
        <v>9743</v>
      </c>
      <c r="T5752" s="426"/>
      <c r="U5752" s="426"/>
      <c r="V5752" s="426"/>
      <c r="W5752" s="426"/>
      <c r="X5752" s="491">
        <v>1</v>
      </c>
      <c r="Y5752" s="491">
        <v>132</v>
      </c>
    </row>
    <row r="5753" spans="1:25">
      <c r="A5753" s="426">
        <f>'Page 1 - General Information'!$G$12</f>
        <v>113362403</v>
      </c>
      <c r="B5753" s="426" t="str">
        <f>'Page 1 - General Information'!$G$16</f>
        <v>2562</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0</v>
      </c>
      <c r="Q5753" s="426"/>
      <c r="R5753" s="426"/>
      <c r="S5753" s="426" t="s">
        <v>9744</v>
      </c>
      <c r="T5753" s="426"/>
      <c r="U5753" s="426"/>
      <c r="V5753" s="426"/>
      <c r="W5753" s="426"/>
      <c r="X5753" s="491">
        <v>3</v>
      </c>
      <c r="Y5753" s="491">
        <v>132</v>
      </c>
    </row>
    <row r="5754" spans="1:25">
      <c r="A5754" s="426">
        <f>'Page 1 - General Information'!$G$12</f>
        <v>113362403</v>
      </c>
      <c r="B5754" s="426" t="str">
        <f>'Page 1 - General Information'!$G$16</f>
        <v>2562</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c r="A5755" s="426">
        <f>'Page 1 - General Information'!$G$12</f>
        <v>113362403</v>
      </c>
      <c r="B5755" s="426" t="str">
        <f>'Page 1 - General Information'!$G$16</f>
        <v>2562</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0</v>
      </c>
      <c r="Q5755" s="426"/>
      <c r="R5755" s="426"/>
      <c r="S5755" s="426" t="s">
        <v>9746</v>
      </c>
      <c r="T5755" s="426"/>
      <c r="U5755" s="426"/>
      <c r="V5755" s="426"/>
      <c r="W5755" s="426"/>
      <c r="X5755" s="491">
        <v>5</v>
      </c>
      <c r="Y5755" s="491">
        <v>132</v>
      </c>
    </row>
    <row r="5756" spans="1:25">
      <c r="A5756" s="426">
        <f>'Page 1 - General Information'!$G$12</f>
        <v>113362403</v>
      </c>
      <c r="B5756" s="426" t="str">
        <f>'Page 1 - General Information'!$G$16</f>
        <v>2562</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c r="A5757" s="426">
        <f>'Page 1 - General Information'!$G$12</f>
        <v>113362403</v>
      </c>
      <c r="B5757" s="426" t="str">
        <f>'Page 1 - General Information'!$G$16</f>
        <v>2562</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0</v>
      </c>
      <c r="Q5757" s="426"/>
      <c r="R5757" s="426"/>
      <c r="S5757" s="426" t="s">
        <v>9748</v>
      </c>
      <c r="T5757" s="426"/>
      <c r="U5757" s="426"/>
      <c r="V5757" s="426"/>
      <c r="W5757" s="426"/>
      <c r="X5757" s="491">
        <v>7</v>
      </c>
      <c r="Y5757" s="491">
        <v>132</v>
      </c>
    </row>
    <row r="5758" spans="1:25">
      <c r="A5758" s="426">
        <f>'Page 1 - General Information'!$G$12</f>
        <v>113362403</v>
      </c>
      <c r="B5758" s="426" t="str">
        <f>'Page 1 - General Information'!$G$16</f>
        <v>2562</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c r="A5759" s="426">
        <f>'Page 1 - General Information'!$G$12</f>
        <v>113362403</v>
      </c>
      <c r="B5759" s="426" t="str">
        <f>'Page 1 - General Information'!$G$16</f>
        <v>2562</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0</v>
      </c>
      <c r="Q5759" s="426"/>
      <c r="R5759" s="426"/>
      <c r="S5759" s="426" t="s">
        <v>9750</v>
      </c>
      <c r="T5759" s="426"/>
      <c r="U5759" s="426"/>
      <c r="V5759" s="426"/>
      <c r="W5759" s="426"/>
      <c r="X5759" s="491">
        <v>9</v>
      </c>
      <c r="Y5759" s="491">
        <v>132</v>
      </c>
    </row>
    <row r="5760" spans="1:25">
      <c r="A5760" s="426">
        <f>'Page 1 - General Information'!$G$12</f>
        <v>113362403</v>
      </c>
      <c r="B5760" s="426" t="str">
        <f>'Page 1 - General Information'!$G$16</f>
        <v>2562</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0</v>
      </c>
      <c r="Q5760" s="426"/>
      <c r="R5760" s="426"/>
      <c r="S5760" s="426" t="s">
        <v>9751</v>
      </c>
      <c r="T5760" s="426"/>
      <c r="U5760" s="426"/>
      <c r="V5760" s="426"/>
      <c r="W5760" s="426"/>
      <c r="X5760" s="491">
        <v>10</v>
      </c>
      <c r="Y5760" s="491">
        <v>132</v>
      </c>
    </row>
    <row r="5761" spans="1:25">
      <c r="A5761" s="426">
        <f>'Page 1 - General Information'!$G$12</f>
        <v>113362403</v>
      </c>
      <c r="B5761" s="426" t="str">
        <f>'Page 1 - General Information'!$G$16</f>
        <v>2562</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c r="A5762" s="426">
        <f>'Page 1 - General Information'!$G$12</f>
        <v>113362403</v>
      </c>
      <c r="B5762" s="426" t="str">
        <f>'Page 1 - General Information'!$G$16</f>
        <v>2562</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c r="A5763" s="426">
        <f>'Page 1 - General Information'!$G$12</f>
        <v>113362403</v>
      </c>
      <c r="B5763" s="426" t="str">
        <f>'Page 1 - General Information'!$G$16</f>
        <v>2562</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c r="A5764" s="426">
        <f>'Page 1 - General Information'!$G$12</f>
        <v>113362403</v>
      </c>
      <c r="B5764" s="426" t="str">
        <f>'Page 1 - General Information'!$G$16</f>
        <v>2562</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c r="A5765" s="426">
        <f>'Page 1 - General Information'!$G$12</f>
        <v>113362403</v>
      </c>
      <c r="B5765" s="426" t="str">
        <f>'Page 1 - General Information'!$G$16</f>
        <v>2562</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c r="A5766" s="426">
        <f>'Page 1 - General Information'!$G$12</f>
        <v>113362403</v>
      </c>
      <c r="B5766" s="426" t="str">
        <f>'Page 1 - General Information'!$G$16</f>
        <v>2562</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c r="A5767" s="426">
        <f>'Page 1 - General Information'!$G$12</f>
        <v>113362403</v>
      </c>
      <c r="B5767" s="426" t="str">
        <f>'Page 1 - General Information'!$G$16</f>
        <v>2562</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c r="A5768" s="426">
        <f>'Page 1 - General Information'!$G$12</f>
        <v>113362403</v>
      </c>
      <c r="B5768" s="426" t="str">
        <f>'Page 1 - General Information'!$G$16</f>
        <v>2562</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c r="A5769" s="426">
        <f>'Page 1 - General Information'!$G$12</f>
        <v>113362403</v>
      </c>
      <c r="B5769" s="426" t="str">
        <f>'Page 1 - General Information'!$G$16</f>
        <v>2562</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c r="A5770" s="426">
        <f>'Page 1 - General Information'!$G$12</f>
        <v>113362403</v>
      </c>
      <c r="B5770" s="426" t="str">
        <f>'Page 1 - General Information'!$G$16</f>
        <v>2562</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c r="A5771" s="426">
        <f>'Page 1 - General Information'!$G$12</f>
        <v>113362403</v>
      </c>
      <c r="B5771" s="426" t="str">
        <f>'Page 1 - General Information'!$G$16</f>
        <v>2562</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c r="A5772" s="426">
        <f>'Page 1 - General Information'!$G$12</f>
        <v>113362403</v>
      </c>
      <c r="B5772" s="426" t="str">
        <f>'Page 1 - General Information'!$G$16</f>
        <v>2562</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c r="A5773" s="426">
        <f>'Page 1 - General Information'!$G$12</f>
        <v>113362403</v>
      </c>
      <c r="B5773" s="426" t="str">
        <f>'Page 1 - General Information'!$G$16</f>
        <v>2562</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c r="A5774" s="426">
        <f>'Page 1 - General Information'!$G$12</f>
        <v>113362403</v>
      </c>
      <c r="B5774" s="426" t="str">
        <f>'Page 1 - General Information'!$G$16</f>
        <v>2562</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0</v>
      </c>
      <c r="Q5774" s="426"/>
      <c r="R5774" s="426"/>
      <c r="S5774" s="426" t="s">
        <v>9765</v>
      </c>
      <c r="T5774" s="426"/>
      <c r="U5774" s="426"/>
      <c r="V5774" s="426"/>
      <c r="W5774" s="426"/>
      <c r="X5774" s="491">
        <v>1</v>
      </c>
      <c r="Y5774" s="491">
        <v>134</v>
      </c>
    </row>
    <row r="5775" spans="1:25">
      <c r="A5775" s="426">
        <f>'Page 1 - General Information'!$G$12</f>
        <v>113362403</v>
      </c>
      <c r="B5775" s="426" t="str">
        <f>'Page 1 - General Information'!$G$16</f>
        <v>2562</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0</v>
      </c>
      <c r="Q5775" s="426"/>
      <c r="R5775" s="426"/>
      <c r="S5775" s="426" t="s">
        <v>9766</v>
      </c>
      <c r="T5775" s="426"/>
      <c r="U5775" s="426"/>
      <c r="V5775" s="426"/>
      <c r="W5775" s="426"/>
      <c r="X5775" s="491">
        <v>3</v>
      </c>
      <c r="Y5775" s="491">
        <v>134</v>
      </c>
    </row>
    <row r="5776" spans="1:25">
      <c r="A5776" s="426">
        <f>'Page 1 - General Information'!$G$12</f>
        <v>113362403</v>
      </c>
      <c r="B5776" s="426" t="str">
        <f>'Page 1 - General Information'!$G$16</f>
        <v>2562</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c r="A5777" s="426">
        <f>'Page 1 - General Information'!$G$12</f>
        <v>113362403</v>
      </c>
      <c r="B5777" s="426" t="str">
        <f>'Page 1 - General Information'!$G$16</f>
        <v>2562</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0</v>
      </c>
      <c r="Q5777" s="426"/>
      <c r="R5777" s="426"/>
      <c r="S5777" s="426" t="s">
        <v>9768</v>
      </c>
      <c r="T5777" s="426"/>
      <c r="U5777" s="426"/>
      <c r="V5777" s="426"/>
      <c r="W5777" s="426"/>
      <c r="X5777" s="491">
        <v>5</v>
      </c>
      <c r="Y5777" s="491">
        <v>134</v>
      </c>
    </row>
    <row r="5778" spans="1:25">
      <c r="A5778" s="426">
        <f>'Page 1 - General Information'!$G$12</f>
        <v>113362403</v>
      </c>
      <c r="B5778" s="426" t="str">
        <f>'Page 1 - General Information'!$G$16</f>
        <v>2562</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c r="A5779" s="426">
        <f>'Page 1 - General Information'!$G$12</f>
        <v>113362403</v>
      </c>
      <c r="B5779" s="426" t="str">
        <f>'Page 1 - General Information'!$G$16</f>
        <v>2562</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0</v>
      </c>
      <c r="Q5779" s="426"/>
      <c r="R5779" s="426"/>
      <c r="S5779" s="426" t="s">
        <v>9770</v>
      </c>
      <c r="T5779" s="426"/>
      <c r="U5779" s="426"/>
      <c r="V5779" s="426"/>
      <c r="W5779" s="426"/>
      <c r="X5779" s="491">
        <v>7</v>
      </c>
      <c r="Y5779" s="491">
        <v>134</v>
      </c>
    </row>
    <row r="5780" spans="1:25">
      <c r="A5780" s="426">
        <f>'Page 1 - General Information'!$G$12</f>
        <v>113362403</v>
      </c>
      <c r="B5780" s="426" t="str">
        <f>'Page 1 - General Information'!$G$16</f>
        <v>2562</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c r="A5781" s="426">
        <f>'Page 1 - General Information'!$G$12</f>
        <v>113362403</v>
      </c>
      <c r="B5781" s="426" t="str">
        <f>'Page 1 - General Information'!$G$16</f>
        <v>2562</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0</v>
      </c>
      <c r="Q5781" s="426"/>
      <c r="R5781" s="426"/>
      <c r="S5781" s="426" t="s">
        <v>9772</v>
      </c>
      <c r="T5781" s="426"/>
      <c r="U5781" s="426"/>
      <c r="V5781" s="426"/>
      <c r="W5781" s="426"/>
      <c r="X5781" s="491">
        <v>9</v>
      </c>
      <c r="Y5781" s="491">
        <v>134</v>
      </c>
    </row>
    <row r="5782" spans="1:25">
      <c r="A5782" s="426">
        <f>'Page 1 - General Information'!$G$12</f>
        <v>113362403</v>
      </c>
      <c r="B5782" s="426" t="str">
        <f>'Page 1 - General Information'!$G$16</f>
        <v>2562</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0</v>
      </c>
      <c r="Q5782" s="426"/>
      <c r="R5782" s="426"/>
      <c r="S5782" s="426" t="s">
        <v>9773</v>
      </c>
      <c r="T5782" s="426"/>
      <c r="U5782" s="426"/>
      <c r="V5782" s="426"/>
      <c r="W5782" s="426"/>
      <c r="X5782" s="491">
        <v>10</v>
      </c>
      <c r="Y5782" s="491">
        <v>134</v>
      </c>
    </row>
    <row r="5783" spans="1:25">
      <c r="A5783" s="426">
        <f>'Page 1 - General Information'!$G$12</f>
        <v>113362403</v>
      </c>
      <c r="B5783" s="426" t="str">
        <f>'Page 1 - General Information'!$G$16</f>
        <v>2562</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c r="A5784" s="426">
        <f>'Page 1 - General Information'!$G$12</f>
        <v>113362403</v>
      </c>
      <c r="B5784" s="426" t="str">
        <f>'Page 1 - General Information'!$G$16</f>
        <v>2562</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c r="A5785" s="426">
        <f>'Page 1 - General Information'!$G$12</f>
        <v>113362403</v>
      </c>
      <c r="B5785" s="426" t="str">
        <f>'Page 1 - General Information'!$G$16</f>
        <v>2562</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0</v>
      </c>
      <c r="Q5785" s="426"/>
      <c r="R5785" s="426"/>
      <c r="S5785" s="426" t="s">
        <v>9776</v>
      </c>
      <c r="T5785" s="426"/>
      <c r="U5785" s="426"/>
      <c r="V5785" s="426"/>
      <c r="W5785" s="426"/>
      <c r="X5785" s="491">
        <v>1</v>
      </c>
      <c r="Y5785" s="491">
        <v>135</v>
      </c>
    </row>
    <row r="5786" spans="1:25">
      <c r="A5786" s="426">
        <f>'Page 1 - General Information'!$G$12</f>
        <v>113362403</v>
      </c>
      <c r="B5786" s="426" t="str">
        <f>'Page 1 - General Information'!$G$16</f>
        <v>2562</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0</v>
      </c>
      <c r="Q5786" s="426"/>
      <c r="R5786" s="426"/>
      <c r="S5786" s="426" t="s">
        <v>9777</v>
      </c>
      <c r="T5786" s="426"/>
      <c r="U5786" s="426"/>
      <c r="V5786" s="426"/>
      <c r="W5786" s="426"/>
      <c r="X5786" s="491">
        <v>3</v>
      </c>
      <c r="Y5786" s="491">
        <v>135</v>
      </c>
    </row>
    <row r="5787" spans="1:25">
      <c r="A5787" s="426">
        <f>'Page 1 - General Information'!$G$12</f>
        <v>113362403</v>
      </c>
      <c r="B5787" s="426" t="str">
        <f>'Page 1 - General Information'!$G$16</f>
        <v>2562</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0</v>
      </c>
      <c r="Q5787" s="426"/>
      <c r="R5787" s="426"/>
      <c r="S5787" s="426" t="s">
        <v>9778</v>
      </c>
      <c r="T5787" s="426"/>
      <c r="U5787" s="426"/>
      <c r="V5787" s="426"/>
      <c r="W5787" s="426"/>
      <c r="X5787" s="491">
        <v>4</v>
      </c>
      <c r="Y5787" s="491">
        <v>135</v>
      </c>
    </row>
    <row r="5788" spans="1:25">
      <c r="A5788" s="426">
        <f>'Page 1 - General Information'!$G$12</f>
        <v>113362403</v>
      </c>
      <c r="B5788" s="426" t="str">
        <f>'Page 1 - General Information'!$G$16</f>
        <v>2562</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0</v>
      </c>
      <c r="Q5788" s="426"/>
      <c r="R5788" s="426"/>
      <c r="S5788" s="426" t="s">
        <v>9779</v>
      </c>
      <c r="T5788" s="426"/>
      <c r="U5788" s="426"/>
      <c r="V5788" s="426"/>
      <c r="W5788" s="426"/>
      <c r="X5788" s="491">
        <v>5</v>
      </c>
      <c r="Y5788" s="491">
        <v>135</v>
      </c>
    </row>
    <row r="5789" spans="1:25">
      <c r="A5789" s="426">
        <f>'Page 1 - General Information'!$G$12</f>
        <v>113362403</v>
      </c>
      <c r="B5789" s="426" t="str">
        <f>'Page 1 - General Information'!$G$16</f>
        <v>2562</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c r="A5790" s="426">
        <f>'Page 1 - General Information'!$G$12</f>
        <v>113362403</v>
      </c>
      <c r="B5790" s="426" t="str">
        <f>'Page 1 - General Information'!$G$16</f>
        <v>2562</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0</v>
      </c>
      <c r="Q5790" s="426"/>
      <c r="R5790" s="426"/>
      <c r="S5790" s="426" t="s">
        <v>9781</v>
      </c>
      <c r="T5790" s="426"/>
      <c r="U5790" s="426"/>
      <c r="V5790" s="426"/>
      <c r="W5790" s="426"/>
      <c r="X5790" s="491">
        <v>7</v>
      </c>
      <c r="Y5790" s="491">
        <v>135</v>
      </c>
    </row>
    <row r="5791" spans="1:25">
      <c r="A5791" s="426">
        <f>'Page 1 - General Information'!$G$12</f>
        <v>113362403</v>
      </c>
      <c r="B5791" s="426" t="str">
        <f>'Page 1 - General Information'!$G$16</f>
        <v>2562</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0</v>
      </c>
      <c r="Q5791" s="426"/>
      <c r="R5791" s="426"/>
      <c r="S5791" s="426" t="s">
        <v>9782</v>
      </c>
      <c r="T5791" s="426"/>
      <c r="U5791" s="426"/>
      <c r="V5791" s="426"/>
      <c r="W5791" s="426"/>
      <c r="X5791" s="491">
        <v>8</v>
      </c>
      <c r="Y5791" s="491">
        <v>135</v>
      </c>
    </row>
    <row r="5792" spans="1:25">
      <c r="A5792" s="426">
        <f>'Page 1 - General Information'!$G$12</f>
        <v>113362403</v>
      </c>
      <c r="B5792" s="426" t="str">
        <f>'Page 1 - General Information'!$G$16</f>
        <v>2562</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c r="A5793" s="426">
        <f>'Page 1 - General Information'!$G$12</f>
        <v>113362403</v>
      </c>
      <c r="B5793" s="426" t="str">
        <f>'Page 1 - General Information'!$G$16</f>
        <v>2562</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0</v>
      </c>
      <c r="Q5793" s="426"/>
      <c r="R5793" s="426"/>
      <c r="S5793" s="426" t="s">
        <v>9784</v>
      </c>
      <c r="T5793" s="426"/>
      <c r="U5793" s="426"/>
      <c r="V5793" s="426"/>
      <c r="W5793" s="426"/>
      <c r="X5793" s="491">
        <v>10</v>
      </c>
      <c r="Y5793" s="491">
        <v>135</v>
      </c>
    </row>
    <row r="5794" spans="1:25">
      <c r="A5794" s="426">
        <f>'Page 1 - General Information'!$G$12</f>
        <v>113362403</v>
      </c>
      <c r="B5794" s="426" t="str">
        <f>'Page 1 - General Information'!$G$16</f>
        <v>2562</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c r="A5795" s="426">
        <f>'Page 1 - General Information'!$G$12</f>
        <v>113362403</v>
      </c>
      <c r="B5795" s="426" t="str">
        <f>'Page 1 - General Information'!$G$16</f>
        <v>2562</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c r="A5796" s="426">
        <f>'Page 1 - General Information'!$G$12</f>
        <v>113362403</v>
      </c>
      <c r="B5796" s="426" t="str">
        <f>'Page 1 - General Information'!$G$16</f>
        <v>2562</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0</v>
      </c>
      <c r="Q5796" s="426"/>
      <c r="R5796" s="426"/>
      <c r="S5796" s="426" t="s">
        <v>9787</v>
      </c>
      <c r="T5796" s="426"/>
      <c r="U5796" s="426"/>
      <c r="V5796" s="426"/>
      <c r="W5796" s="426"/>
      <c r="X5796" s="491">
        <v>1</v>
      </c>
      <c r="Y5796" s="491">
        <v>136</v>
      </c>
    </row>
    <row r="5797" spans="1:25">
      <c r="A5797" s="426">
        <f>'Page 1 - General Information'!$G$12</f>
        <v>113362403</v>
      </c>
      <c r="B5797" s="426" t="str">
        <f>'Page 1 - General Information'!$G$16</f>
        <v>2562</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0</v>
      </c>
      <c r="Q5797" s="426"/>
      <c r="R5797" s="426"/>
      <c r="S5797" s="426" t="s">
        <v>9788</v>
      </c>
      <c r="T5797" s="426"/>
      <c r="U5797" s="426"/>
      <c r="V5797" s="426"/>
      <c r="W5797" s="426"/>
      <c r="X5797" s="491">
        <v>3</v>
      </c>
      <c r="Y5797" s="491">
        <v>136</v>
      </c>
    </row>
    <row r="5798" spans="1:25">
      <c r="A5798" s="426">
        <f>'Page 1 - General Information'!$G$12</f>
        <v>113362403</v>
      </c>
      <c r="B5798" s="426" t="str">
        <f>'Page 1 - General Information'!$G$16</f>
        <v>2562</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0</v>
      </c>
      <c r="Q5798" s="426"/>
      <c r="R5798" s="426"/>
      <c r="S5798" s="426" t="s">
        <v>9789</v>
      </c>
      <c r="T5798" s="426"/>
      <c r="U5798" s="426"/>
      <c r="V5798" s="426"/>
      <c r="W5798" s="426"/>
      <c r="X5798" s="491">
        <v>4</v>
      </c>
      <c r="Y5798" s="491">
        <v>136</v>
      </c>
    </row>
    <row r="5799" spans="1:25">
      <c r="A5799" s="426">
        <f>'Page 1 - General Information'!$G$12</f>
        <v>113362403</v>
      </c>
      <c r="B5799" s="426" t="str">
        <f>'Page 1 - General Information'!$G$16</f>
        <v>2562</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0</v>
      </c>
      <c r="Q5799" s="426"/>
      <c r="R5799" s="426"/>
      <c r="S5799" s="426" t="s">
        <v>9790</v>
      </c>
      <c r="T5799" s="426"/>
      <c r="U5799" s="426"/>
      <c r="V5799" s="426"/>
      <c r="W5799" s="426"/>
      <c r="X5799" s="491">
        <v>5</v>
      </c>
      <c r="Y5799" s="491">
        <v>136</v>
      </c>
    </row>
    <row r="5800" spans="1:25">
      <c r="A5800" s="426">
        <f>'Page 1 - General Information'!$G$12</f>
        <v>113362403</v>
      </c>
      <c r="B5800" s="426" t="str">
        <f>'Page 1 - General Information'!$G$16</f>
        <v>2562</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c r="A5801" s="426">
        <f>'Page 1 - General Information'!$G$12</f>
        <v>113362403</v>
      </c>
      <c r="B5801" s="426" t="str">
        <f>'Page 1 - General Information'!$G$16</f>
        <v>2562</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0</v>
      </c>
      <c r="Q5801" s="426"/>
      <c r="R5801" s="426"/>
      <c r="S5801" s="426" t="s">
        <v>9792</v>
      </c>
      <c r="T5801" s="426"/>
      <c r="U5801" s="426"/>
      <c r="V5801" s="426"/>
      <c r="W5801" s="426"/>
      <c r="X5801" s="491">
        <v>7</v>
      </c>
      <c r="Y5801" s="491">
        <v>136</v>
      </c>
    </row>
    <row r="5802" spans="1:25">
      <c r="A5802" s="426">
        <f>'Page 1 - General Information'!$G$12</f>
        <v>113362403</v>
      </c>
      <c r="B5802" s="426" t="str">
        <f>'Page 1 - General Information'!$G$16</f>
        <v>2562</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0</v>
      </c>
      <c r="Q5802" s="426"/>
      <c r="R5802" s="426"/>
      <c r="S5802" s="426" t="s">
        <v>9793</v>
      </c>
      <c r="T5802" s="426"/>
      <c r="U5802" s="426"/>
      <c r="V5802" s="426"/>
      <c r="W5802" s="426"/>
      <c r="X5802" s="491">
        <v>8</v>
      </c>
      <c r="Y5802" s="491">
        <v>136</v>
      </c>
    </row>
    <row r="5803" spans="1:25">
      <c r="A5803" s="426">
        <f>'Page 1 - General Information'!$G$12</f>
        <v>113362403</v>
      </c>
      <c r="B5803" s="426" t="str">
        <f>'Page 1 - General Information'!$G$16</f>
        <v>2562</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c r="A5804" s="426">
        <f>'Page 1 - General Information'!$G$12</f>
        <v>113362403</v>
      </c>
      <c r="B5804" s="426" t="str">
        <f>'Page 1 - General Information'!$G$16</f>
        <v>2562</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0</v>
      </c>
      <c r="Q5804" s="426"/>
      <c r="R5804" s="426"/>
      <c r="S5804" s="426" t="s">
        <v>9795</v>
      </c>
      <c r="T5804" s="426"/>
      <c r="U5804" s="426"/>
      <c r="V5804" s="426"/>
      <c r="W5804" s="426"/>
      <c r="X5804" s="491">
        <v>10</v>
      </c>
      <c r="Y5804" s="491">
        <v>136</v>
      </c>
    </row>
    <row r="5805" spans="1:25">
      <c r="A5805" s="426">
        <f>'Page 1 - General Information'!$G$12</f>
        <v>113362403</v>
      </c>
      <c r="B5805" s="426" t="str">
        <f>'Page 1 - General Information'!$G$16</f>
        <v>2562</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c r="A5806" s="426">
        <f>'Page 1 - General Information'!$G$12</f>
        <v>113362403</v>
      </c>
      <c r="B5806" s="426" t="str">
        <f>'Page 1 - General Information'!$G$16</f>
        <v>2562</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c r="A5807" s="426">
        <f>'Page 1 - General Information'!$G$12</f>
        <v>113362403</v>
      </c>
      <c r="B5807" s="426" t="str">
        <f>'Page 1 - General Information'!$G$16</f>
        <v>2562</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c r="A5808" s="426">
        <f>'Page 1 - General Information'!$G$12</f>
        <v>113362403</v>
      </c>
      <c r="B5808" s="426" t="str">
        <f>'Page 1 - General Information'!$G$16</f>
        <v>2562</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c r="A5809" s="426">
        <f>'Page 1 - General Information'!$G$12</f>
        <v>113362403</v>
      </c>
      <c r="B5809" s="426" t="str">
        <f>'Page 1 - General Information'!$G$16</f>
        <v>2562</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c r="A5810" s="426">
        <f>'Page 1 - General Information'!$G$12</f>
        <v>113362403</v>
      </c>
      <c r="B5810" s="426" t="str">
        <f>'Page 1 - General Information'!$G$16</f>
        <v>2562</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c r="A5811" s="426">
        <f>'Page 1 - General Information'!$G$12</f>
        <v>113362403</v>
      </c>
      <c r="B5811" s="426" t="str">
        <f>'Page 1 - General Information'!$G$16</f>
        <v>2562</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c r="A5812" s="426">
        <f>'Page 1 - General Information'!$G$12</f>
        <v>113362403</v>
      </c>
      <c r="B5812" s="426" t="str">
        <f>'Page 1 - General Information'!$G$16</f>
        <v>2562</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c r="A5813" s="426">
        <f>'Page 1 - General Information'!$G$12</f>
        <v>113362403</v>
      </c>
      <c r="B5813" s="426" t="str">
        <f>'Page 1 - General Information'!$G$16</f>
        <v>2562</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c r="A5814" s="426">
        <f>'Page 1 - General Information'!$G$12</f>
        <v>113362403</v>
      </c>
      <c r="B5814" s="426" t="str">
        <f>'Page 1 - General Information'!$G$16</f>
        <v>2562</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c r="A5815" s="426">
        <f>'Page 1 - General Information'!$G$12</f>
        <v>113362403</v>
      </c>
      <c r="B5815" s="426" t="str">
        <f>'Page 1 - General Information'!$G$16</f>
        <v>2562</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c r="A5816" s="426">
        <f>'Page 1 - General Information'!$G$12</f>
        <v>113362403</v>
      </c>
      <c r="B5816" s="426" t="str">
        <f>'Page 1 - General Information'!$G$16</f>
        <v>2562</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c r="A5817" s="426">
        <f>'Page 1 - General Information'!$G$12</f>
        <v>113362403</v>
      </c>
      <c r="B5817" s="426" t="str">
        <f>'Page 1 - General Information'!$G$16</f>
        <v>2562</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c r="A5818" s="426">
        <f>'Page 1 - General Information'!$G$12</f>
        <v>113362403</v>
      </c>
      <c r="B5818" s="426" t="str">
        <f>'Page 1 - General Information'!$G$16</f>
        <v>2562</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c r="A5819" s="426">
        <f>'Page 1 - General Information'!$G$12</f>
        <v>113362403</v>
      </c>
      <c r="B5819" s="426" t="str">
        <f>'Page 1 - General Information'!$G$16</f>
        <v>2562</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c r="A5820" s="426">
        <f>'Page 1 - General Information'!$G$12</f>
        <v>113362403</v>
      </c>
      <c r="B5820" s="426" t="str">
        <f>'Page 1 - General Information'!$G$16</f>
        <v>2562</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c r="A5821" s="426">
        <f>'Page 1 - General Information'!$G$12</f>
        <v>113362403</v>
      </c>
      <c r="B5821" s="426" t="str">
        <f>'Page 1 - General Information'!$G$16</f>
        <v>2562</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c r="A5822" s="426">
        <f>'Page 1 - General Information'!$G$12</f>
        <v>113362403</v>
      </c>
      <c r="B5822" s="426" t="str">
        <f>'Page 1 - General Information'!$G$16</f>
        <v>2562</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c r="A5823" s="426">
        <f>'Page 1 - General Information'!$G$12</f>
        <v>113362403</v>
      </c>
      <c r="B5823" s="426" t="str">
        <f>'Page 1 - General Information'!$G$16</f>
        <v>2562</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c r="A5824" s="426">
        <f>'Page 1 - General Information'!$G$12</f>
        <v>113362403</v>
      </c>
      <c r="B5824" s="426" t="str">
        <f>'Page 1 - General Information'!$G$16</f>
        <v>2562</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c r="A5825" s="426">
        <f>'Page 1 - General Information'!$G$12</f>
        <v>113362403</v>
      </c>
      <c r="B5825" s="426" t="str">
        <f>'Page 1 - General Information'!$G$16</f>
        <v>2562</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c r="A5826" s="426">
        <f>'Page 1 - General Information'!$G$12</f>
        <v>113362403</v>
      </c>
      <c r="B5826" s="426" t="str">
        <f>'Page 1 - General Information'!$G$16</f>
        <v>2562</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c r="A5827" s="426">
        <f>'Page 1 - General Information'!$G$12</f>
        <v>113362403</v>
      </c>
      <c r="B5827" s="426" t="str">
        <f>'Page 1 - General Information'!$G$16</f>
        <v>2562</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c r="A5828" s="426">
        <f>'Page 1 - General Information'!$G$12</f>
        <v>113362403</v>
      </c>
      <c r="B5828" s="426" t="str">
        <f>'Page 1 - General Information'!$G$16</f>
        <v>2562</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c r="A5829" s="426">
        <f>'Page 1 - General Information'!$G$12</f>
        <v>113362403</v>
      </c>
      <c r="B5829" s="426" t="str">
        <f>'Page 1 - General Information'!$G$16</f>
        <v>2562</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0</v>
      </c>
      <c r="Q5829" s="426"/>
      <c r="R5829" s="426"/>
      <c r="S5829" s="426" t="s">
        <v>9820</v>
      </c>
      <c r="T5829" s="426"/>
      <c r="U5829" s="426"/>
      <c r="V5829" s="426"/>
      <c r="W5829" s="426"/>
      <c r="X5829" s="491">
        <v>1</v>
      </c>
      <c r="Y5829" s="491">
        <v>139</v>
      </c>
    </row>
    <row r="5830" spans="1:25">
      <c r="A5830" s="426">
        <f>'Page 1 - General Information'!$G$12</f>
        <v>113362403</v>
      </c>
      <c r="B5830" s="426" t="str">
        <f>'Page 1 - General Information'!$G$16</f>
        <v>2562</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0</v>
      </c>
      <c r="Q5830" s="426"/>
      <c r="R5830" s="426"/>
      <c r="S5830" s="426" t="s">
        <v>9821</v>
      </c>
      <c r="T5830" s="426"/>
      <c r="U5830" s="426"/>
      <c r="V5830" s="426"/>
      <c r="W5830" s="426"/>
      <c r="X5830" s="491">
        <v>3</v>
      </c>
      <c r="Y5830" s="491">
        <v>139</v>
      </c>
    </row>
    <row r="5831" spans="1:25">
      <c r="A5831" s="426">
        <f>'Page 1 - General Information'!$G$12</f>
        <v>113362403</v>
      </c>
      <c r="B5831" s="426" t="str">
        <f>'Page 1 - General Information'!$G$16</f>
        <v>2562</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0</v>
      </c>
      <c r="Q5831" s="426"/>
      <c r="R5831" s="426"/>
      <c r="S5831" s="426" t="s">
        <v>9822</v>
      </c>
      <c r="T5831" s="426"/>
      <c r="U5831" s="426"/>
      <c r="V5831" s="426"/>
      <c r="W5831" s="426"/>
      <c r="X5831" s="491">
        <v>4</v>
      </c>
      <c r="Y5831" s="491">
        <v>139</v>
      </c>
    </row>
    <row r="5832" spans="1:25">
      <c r="A5832" s="426">
        <f>'Page 1 - General Information'!$G$12</f>
        <v>113362403</v>
      </c>
      <c r="B5832" s="426" t="str">
        <f>'Page 1 - General Information'!$G$16</f>
        <v>2562</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0</v>
      </c>
      <c r="Q5832" s="426"/>
      <c r="R5832" s="426"/>
      <c r="S5832" s="426" t="s">
        <v>9823</v>
      </c>
      <c r="T5832" s="426"/>
      <c r="U5832" s="426"/>
      <c r="V5832" s="426"/>
      <c r="W5832" s="426"/>
      <c r="X5832" s="491">
        <v>5</v>
      </c>
      <c r="Y5832" s="491">
        <v>139</v>
      </c>
    </row>
    <row r="5833" spans="1:25">
      <c r="A5833" s="426">
        <f>'Page 1 - General Information'!$G$12</f>
        <v>113362403</v>
      </c>
      <c r="B5833" s="426" t="str">
        <f>'Page 1 - General Information'!$G$16</f>
        <v>2562</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c r="A5834" s="426">
        <f>'Page 1 - General Information'!$G$12</f>
        <v>113362403</v>
      </c>
      <c r="B5834" s="426" t="str">
        <f>'Page 1 - General Information'!$G$16</f>
        <v>2562</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0</v>
      </c>
      <c r="Q5834" s="426"/>
      <c r="R5834" s="426"/>
      <c r="S5834" s="426" t="s">
        <v>9825</v>
      </c>
      <c r="T5834" s="426"/>
      <c r="U5834" s="426"/>
      <c r="V5834" s="426"/>
      <c r="W5834" s="426"/>
      <c r="X5834" s="491">
        <v>7</v>
      </c>
      <c r="Y5834" s="491">
        <v>139</v>
      </c>
    </row>
    <row r="5835" spans="1:25">
      <c r="A5835" s="426">
        <f>'Page 1 - General Information'!$G$12</f>
        <v>113362403</v>
      </c>
      <c r="B5835" s="426" t="str">
        <f>'Page 1 - General Information'!$G$16</f>
        <v>2562</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c r="A5836" s="426">
        <f>'Page 1 - General Information'!$G$12</f>
        <v>113362403</v>
      </c>
      <c r="B5836" s="426" t="str">
        <f>'Page 1 - General Information'!$G$16</f>
        <v>2562</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c r="A5837" s="426">
        <f>'Page 1 - General Information'!$G$12</f>
        <v>113362403</v>
      </c>
      <c r="B5837" s="426" t="str">
        <f>'Page 1 - General Information'!$G$16</f>
        <v>2562</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0</v>
      </c>
      <c r="Q5837" s="426"/>
      <c r="R5837" s="426"/>
      <c r="S5837" s="426" t="s">
        <v>9828</v>
      </c>
      <c r="T5837" s="426"/>
      <c r="U5837" s="426"/>
      <c r="V5837" s="426"/>
      <c r="W5837" s="426"/>
      <c r="X5837" s="491">
        <v>10</v>
      </c>
      <c r="Y5837" s="491">
        <v>139</v>
      </c>
    </row>
    <row r="5838" spans="1:25">
      <c r="A5838" s="426">
        <f>'Page 1 - General Information'!$G$12</f>
        <v>113362403</v>
      </c>
      <c r="B5838" s="426" t="str">
        <f>'Page 1 - General Information'!$G$16</f>
        <v>2562</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c r="A5839" s="426">
        <f>'Page 1 - General Information'!$G$12</f>
        <v>113362403</v>
      </c>
      <c r="B5839" s="426" t="str">
        <f>'Page 1 - General Information'!$G$16</f>
        <v>2562</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c r="A5840" s="426">
        <f>'Page 1 - General Information'!$G$12</f>
        <v>113362403</v>
      </c>
      <c r="B5840" s="426" t="str">
        <f>'Page 1 - General Information'!$G$16</f>
        <v>2562</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0</v>
      </c>
      <c r="Q5840" s="426"/>
      <c r="R5840" s="426"/>
      <c r="S5840" s="426" t="s">
        <v>9831</v>
      </c>
      <c r="T5840" s="426"/>
      <c r="U5840" s="426"/>
      <c r="V5840" s="426"/>
      <c r="W5840" s="426"/>
      <c r="X5840" s="491">
        <v>1</v>
      </c>
      <c r="Y5840" s="491">
        <v>140</v>
      </c>
    </row>
    <row r="5841" spans="1:25">
      <c r="A5841" s="426">
        <f>'Page 1 - General Information'!$G$12</f>
        <v>113362403</v>
      </c>
      <c r="B5841" s="426" t="str">
        <f>'Page 1 - General Information'!$G$16</f>
        <v>2562</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c r="A5842" s="426">
        <f>'Page 1 - General Information'!$G$12</f>
        <v>113362403</v>
      </c>
      <c r="B5842" s="426" t="str">
        <f>'Page 1 - General Information'!$G$16</f>
        <v>2562</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c r="A5843" s="426">
        <f>'Page 1 - General Information'!$G$12</f>
        <v>113362403</v>
      </c>
      <c r="B5843" s="426" t="str">
        <f>'Page 1 - General Information'!$G$16</f>
        <v>2562</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c r="A5844" s="426">
        <f>'Page 1 - General Information'!$G$12</f>
        <v>113362403</v>
      </c>
      <c r="B5844" s="426" t="str">
        <f>'Page 1 - General Information'!$G$16</f>
        <v>2562</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c r="A5845" s="426">
        <f>'Page 1 - General Information'!$G$12</f>
        <v>113362403</v>
      </c>
      <c r="B5845" s="426" t="str">
        <f>'Page 1 - General Information'!$G$16</f>
        <v>2562</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c r="A5846" s="426">
        <f>'Page 1 - General Information'!$G$12</f>
        <v>113362403</v>
      </c>
      <c r="B5846" s="426" t="str">
        <f>'Page 1 - General Information'!$G$16</f>
        <v>2562</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c r="A5847" s="426">
        <f>'Page 1 - General Information'!$G$12</f>
        <v>113362403</v>
      </c>
      <c r="B5847" s="426" t="str">
        <f>'Page 1 - General Information'!$G$16</f>
        <v>2562</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c r="A5848" s="426">
        <f>'Page 1 - General Information'!$G$12</f>
        <v>113362403</v>
      </c>
      <c r="B5848" s="426" t="str">
        <f>'Page 1 - General Information'!$G$16</f>
        <v>2562</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0</v>
      </c>
      <c r="Q5848" s="426"/>
      <c r="R5848" s="426"/>
      <c r="S5848" s="426" t="s">
        <v>9839</v>
      </c>
      <c r="T5848" s="426"/>
      <c r="U5848" s="426"/>
      <c r="V5848" s="426"/>
      <c r="W5848" s="426"/>
      <c r="X5848" s="491">
        <v>10</v>
      </c>
      <c r="Y5848" s="491">
        <v>140</v>
      </c>
    </row>
    <row r="5849" spans="1:25">
      <c r="A5849" s="426">
        <f>'Page 1 - General Information'!$G$12</f>
        <v>113362403</v>
      </c>
      <c r="B5849" s="426" t="str">
        <f>'Page 1 - General Information'!$G$16</f>
        <v>2562</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c r="A5850" s="426">
        <f>'Page 1 - General Information'!$G$12</f>
        <v>113362403</v>
      </c>
      <c r="B5850" s="426" t="str">
        <f>'Page 1 - General Information'!$G$16</f>
        <v>2562</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c r="A5851" s="426">
        <f>'Page 1 - General Information'!$G$12</f>
        <v>113362403</v>
      </c>
      <c r="B5851" s="426" t="str">
        <f>'Page 1 - General Information'!$G$16</f>
        <v>2562</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0</v>
      </c>
      <c r="Q5851" s="426"/>
      <c r="R5851" s="426"/>
      <c r="S5851" s="426" t="s">
        <v>9842</v>
      </c>
      <c r="T5851" s="426"/>
      <c r="U5851" s="426"/>
      <c r="V5851" s="426"/>
      <c r="W5851" s="426"/>
      <c r="X5851" s="491">
        <v>1</v>
      </c>
      <c r="Y5851" s="491">
        <v>141</v>
      </c>
    </row>
    <row r="5852" spans="1:25">
      <c r="A5852" s="426">
        <f>'Page 1 - General Information'!$G$12</f>
        <v>113362403</v>
      </c>
      <c r="B5852" s="426" t="str">
        <f>'Page 1 - General Information'!$G$16</f>
        <v>2562</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0</v>
      </c>
      <c r="Q5852" s="426"/>
      <c r="R5852" s="426"/>
      <c r="S5852" s="426" t="s">
        <v>9843</v>
      </c>
      <c r="T5852" s="426"/>
      <c r="U5852" s="426"/>
      <c r="V5852" s="426"/>
      <c r="W5852" s="426"/>
      <c r="X5852" s="491">
        <v>3</v>
      </c>
      <c r="Y5852" s="491">
        <v>141</v>
      </c>
    </row>
    <row r="5853" spans="1:25">
      <c r="A5853" s="426">
        <f>'Page 1 - General Information'!$G$12</f>
        <v>113362403</v>
      </c>
      <c r="B5853" s="426" t="str">
        <f>'Page 1 - General Information'!$G$16</f>
        <v>2562</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0</v>
      </c>
      <c r="Q5853" s="426"/>
      <c r="R5853" s="426"/>
      <c r="S5853" s="426" t="s">
        <v>9844</v>
      </c>
      <c r="T5853" s="426"/>
      <c r="U5853" s="426"/>
      <c r="V5853" s="426"/>
      <c r="W5853" s="426"/>
      <c r="X5853" s="491">
        <v>4</v>
      </c>
      <c r="Y5853" s="491">
        <v>141</v>
      </c>
    </row>
    <row r="5854" spans="1:25">
      <c r="A5854" s="426">
        <f>'Page 1 - General Information'!$G$12</f>
        <v>113362403</v>
      </c>
      <c r="B5854" s="426" t="str">
        <f>'Page 1 - General Information'!$G$16</f>
        <v>2562</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0</v>
      </c>
      <c r="Q5854" s="426"/>
      <c r="R5854" s="426"/>
      <c r="S5854" s="426" t="s">
        <v>9845</v>
      </c>
      <c r="T5854" s="426"/>
      <c r="U5854" s="426"/>
      <c r="V5854" s="426"/>
      <c r="W5854" s="426"/>
      <c r="X5854" s="491">
        <v>5</v>
      </c>
      <c r="Y5854" s="491">
        <v>141</v>
      </c>
    </row>
    <row r="5855" spans="1:25">
      <c r="A5855" s="426">
        <f>'Page 1 - General Information'!$G$12</f>
        <v>113362403</v>
      </c>
      <c r="B5855" s="426" t="str">
        <f>'Page 1 - General Information'!$G$16</f>
        <v>2562</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c r="A5856" s="426">
        <f>'Page 1 - General Information'!$G$12</f>
        <v>113362403</v>
      </c>
      <c r="B5856" s="426" t="str">
        <f>'Page 1 - General Information'!$G$16</f>
        <v>2562</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0</v>
      </c>
      <c r="Q5856" s="426"/>
      <c r="R5856" s="426"/>
      <c r="S5856" s="426" t="s">
        <v>9847</v>
      </c>
      <c r="T5856" s="426"/>
      <c r="U5856" s="426"/>
      <c r="V5856" s="426"/>
      <c r="W5856" s="426"/>
      <c r="X5856" s="491">
        <v>7</v>
      </c>
      <c r="Y5856" s="491">
        <v>141</v>
      </c>
    </row>
    <row r="5857" spans="1:25">
      <c r="A5857" s="426">
        <f>'Page 1 - General Information'!$G$12</f>
        <v>113362403</v>
      </c>
      <c r="B5857" s="426" t="str">
        <f>'Page 1 - General Information'!$G$16</f>
        <v>2562</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0</v>
      </c>
      <c r="Q5857" s="426"/>
      <c r="R5857" s="426"/>
      <c r="S5857" s="426" t="s">
        <v>9848</v>
      </c>
      <c r="T5857" s="426"/>
      <c r="U5857" s="426"/>
      <c r="V5857" s="426"/>
      <c r="W5857" s="426"/>
      <c r="X5857" s="491">
        <v>8</v>
      </c>
      <c r="Y5857" s="491">
        <v>141</v>
      </c>
    </row>
    <row r="5858" spans="1:25">
      <c r="A5858" s="426">
        <f>'Page 1 - General Information'!$G$12</f>
        <v>113362403</v>
      </c>
      <c r="B5858" s="426" t="str">
        <f>'Page 1 - General Information'!$G$16</f>
        <v>2562</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c r="A5859" s="426">
        <f>'Page 1 - General Information'!$G$12</f>
        <v>113362403</v>
      </c>
      <c r="B5859" s="426" t="str">
        <f>'Page 1 - General Information'!$G$16</f>
        <v>2562</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0</v>
      </c>
      <c r="Q5859" s="426"/>
      <c r="R5859" s="426"/>
      <c r="S5859" s="426" t="s">
        <v>9850</v>
      </c>
      <c r="T5859" s="426"/>
      <c r="U5859" s="426"/>
      <c r="V5859" s="426"/>
      <c r="W5859" s="426"/>
      <c r="X5859" s="491">
        <v>10</v>
      </c>
      <c r="Y5859" s="491">
        <v>141</v>
      </c>
    </row>
    <row r="5860" spans="1:25">
      <c r="A5860" s="426">
        <f>'Page 1 - General Information'!$G$12</f>
        <v>113362403</v>
      </c>
      <c r="B5860" s="426" t="str">
        <f>'Page 1 - General Information'!$G$16</f>
        <v>2562</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c r="A5861" s="426">
        <f>'Page 1 - General Information'!$G$12</f>
        <v>113362403</v>
      </c>
      <c r="B5861" s="426" t="str">
        <f>'Page 1 - General Information'!$G$16</f>
        <v>2562</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c r="A5862" s="426">
        <f>'Page 1 - General Information'!$G$12</f>
        <v>113362403</v>
      </c>
      <c r="B5862" s="426" t="str">
        <f>'Page 1 - General Information'!$G$16</f>
        <v>2562</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0</v>
      </c>
      <c r="Q5862" s="426"/>
      <c r="R5862" s="426"/>
      <c r="S5862" s="426" t="s">
        <v>10299</v>
      </c>
      <c r="T5862" s="426"/>
      <c r="U5862" s="426"/>
      <c r="V5862" s="426"/>
      <c r="W5862" s="426"/>
      <c r="X5862" s="491">
        <v>1</v>
      </c>
      <c r="Y5862" s="491">
        <v>142</v>
      </c>
    </row>
    <row r="5863" spans="1:25">
      <c r="A5863" s="426">
        <f>'Page 1 - General Information'!$G$12</f>
        <v>113362403</v>
      </c>
      <c r="B5863" s="426" t="str">
        <f>'Page 1 - General Information'!$G$16</f>
        <v>2562</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0</v>
      </c>
      <c r="Q5863" s="426"/>
      <c r="R5863" s="426"/>
      <c r="S5863" s="426" t="s">
        <v>10300</v>
      </c>
      <c r="T5863" s="426"/>
      <c r="U5863" s="426"/>
      <c r="V5863" s="426"/>
      <c r="W5863" s="426"/>
      <c r="X5863" s="491">
        <v>3</v>
      </c>
      <c r="Y5863" s="491">
        <v>142</v>
      </c>
    </row>
    <row r="5864" spans="1:25">
      <c r="A5864" s="426">
        <f>'Page 1 - General Information'!$G$12</f>
        <v>113362403</v>
      </c>
      <c r="B5864" s="426" t="str">
        <f>'Page 1 - General Information'!$G$16</f>
        <v>2562</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0</v>
      </c>
      <c r="Q5864" s="426"/>
      <c r="R5864" s="426"/>
      <c r="S5864" s="426" t="s">
        <v>10301</v>
      </c>
      <c r="T5864" s="426"/>
      <c r="U5864" s="426"/>
      <c r="V5864" s="426"/>
      <c r="W5864" s="426"/>
      <c r="X5864" s="491">
        <v>4</v>
      </c>
      <c r="Y5864" s="491">
        <v>142</v>
      </c>
    </row>
    <row r="5865" spans="1:25">
      <c r="A5865" s="426">
        <f>'Page 1 - General Information'!$G$12</f>
        <v>113362403</v>
      </c>
      <c r="B5865" s="426" t="str">
        <f>'Page 1 - General Information'!$G$16</f>
        <v>2562</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0</v>
      </c>
      <c r="Q5865" s="426"/>
      <c r="R5865" s="426"/>
      <c r="S5865" s="426" t="s">
        <v>10302</v>
      </c>
      <c r="T5865" s="426"/>
      <c r="U5865" s="426"/>
      <c r="V5865" s="426"/>
      <c r="W5865" s="426"/>
      <c r="X5865" s="491">
        <v>5</v>
      </c>
      <c r="Y5865" s="491">
        <v>142</v>
      </c>
    </row>
    <row r="5866" spans="1:25">
      <c r="A5866" s="426">
        <f>'Page 1 - General Information'!$G$12</f>
        <v>113362403</v>
      </c>
      <c r="B5866" s="426" t="str">
        <f>'Page 1 - General Information'!$G$16</f>
        <v>2562</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0</v>
      </c>
      <c r="Q5866" s="426"/>
      <c r="R5866" s="426"/>
      <c r="S5866" s="426" t="s">
        <v>10303</v>
      </c>
      <c r="T5866" s="426"/>
      <c r="U5866" s="426"/>
      <c r="V5866" s="426"/>
      <c r="W5866" s="426"/>
      <c r="X5866" s="491">
        <v>6</v>
      </c>
      <c r="Y5866" s="491">
        <v>142</v>
      </c>
    </row>
    <row r="5867" spans="1:25">
      <c r="A5867" s="426">
        <f>'Page 1 - General Information'!$G$12</f>
        <v>113362403</v>
      </c>
      <c r="B5867" s="426" t="str">
        <f>'Page 1 - General Information'!$G$16</f>
        <v>2562</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0</v>
      </c>
      <c r="Q5867" s="426"/>
      <c r="R5867" s="426"/>
      <c r="S5867" s="426" t="s">
        <v>10304</v>
      </c>
      <c r="T5867" s="426"/>
      <c r="U5867" s="426"/>
      <c r="V5867" s="426"/>
      <c r="W5867" s="426"/>
      <c r="X5867" s="491">
        <v>7</v>
      </c>
      <c r="Y5867" s="491">
        <v>142</v>
      </c>
    </row>
    <row r="5868" spans="1:25">
      <c r="A5868" s="426">
        <f>'Page 1 - General Information'!$G$12</f>
        <v>113362403</v>
      </c>
      <c r="B5868" s="426" t="str">
        <f>'Page 1 - General Information'!$G$16</f>
        <v>2562</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c r="A5869" s="426">
        <f>'Page 1 - General Information'!$G$12</f>
        <v>113362403</v>
      </c>
      <c r="B5869" s="426" t="str">
        <f>'Page 1 - General Information'!$G$16</f>
        <v>2562</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c r="A5870" s="426">
        <f>'Page 1 - General Information'!$G$12</f>
        <v>113362403</v>
      </c>
      <c r="B5870" s="426" t="str">
        <f>'Page 1 - General Information'!$G$16</f>
        <v>2562</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0</v>
      </c>
      <c r="Q5870" s="426"/>
      <c r="R5870" s="426"/>
      <c r="S5870" s="426" t="s">
        <v>10307</v>
      </c>
      <c r="T5870" s="426"/>
      <c r="U5870" s="426"/>
      <c r="V5870" s="426"/>
      <c r="W5870" s="426"/>
      <c r="X5870" s="491">
        <v>10</v>
      </c>
      <c r="Y5870" s="491">
        <v>142</v>
      </c>
    </row>
    <row r="5871" spans="1:25">
      <c r="A5871" s="426">
        <f>'Page 1 - General Information'!$G$12</f>
        <v>113362403</v>
      </c>
      <c r="B5871" s="426" t="str">
        <f>'Page 1 - General Information'!$G$16</f>
        <v>2562</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c r="A5872" s="426">
        <f>'Page 1 - General Information'!$G$12</f>
        <v>113362403</v>
      </c>
      <c r="B5872" s="426" t="str">
        <f>'Page 1 - General Information'!$G$16</f>
        <v>2562</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c r="A5873" s="426">
        <f>'Page 1 - General Information'!$G$12</f>
        <v>113362403</v>
      </c>
      <c r="B5873" s="426" t="str">
        <f>'Page 1 - General Information'!$G$16</f>
        <v>2562</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c r="A5874" s="426">
        <f>'Page 1 - General Information'!$G$12</f>
        <v>113362403</v>
      </c>
      <c r="B5874" s="426" t="str">
        <f>'Page 1 - General Information'!$G$16</f>
        <v>2562</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c r="A5875" s="426">
        <f>'Page 1 - General Information'!$G$12</f>
        <v>113362403</v>
      </c>
      <c r="B5875" s="426" t="str">
        <f>'Page 1 - General Information'!$G$16</f>
        <v>2562</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c r="A5876" s="426">
        <f>'Page 1 - General Information'!$G$12</f>
        <v>113362403</v>
      </c>
      <c r="B5876" s="426" t="str">
        <f>'Page 1 - General Information'!$G$16</f>
        <v>2562</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c r="A5877" s="426">
        <f>'Page 1 - General Information'!$G$12</f>
        <v>113362403</v>
      </c>
      <c r="B5877" s="426" t="str">
        <f>'Page 1 - General Information'!$G$16</f>
        <v>2562</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c r="A5878" s="426">
        <f>'Page 1 - General Information'!$G$12</f>
        <v>113362403</v>
      </c>
      <c r="B5878" s="426" t="str">
        <f>'Page 1 - General Information'!$G$16</f>
        <v>2562</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c r="A5879" s="426">
        <f>'Page 1 - General Information'!$G$12</f>
        <v>113362403</v>
      </c>
      <c r="B5879" s="426" t="str">
        <f>'Page 1 - General Information'!$G$16</f>
        <v>2562</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c r="A5880" s="426">
        <f>'Page 1 - General Information'!$G$12</f>
        <v>113362403</v>
      </c>
      <c r="B5880" s="426" t="str">
        <f>'Page 1 - General Information'!$G$16</f>
        <v>2562</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c r="A5881" s="426">
        <f>'Page 1 - General Information'!$G$12</f>
        <v>113362403</v>
      </c>
      <c r="B5881" s="426" t="str">
        <f>'Page 1 - General Information'!$G$16</f>
        <v>2562</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c r="A5882" s="426">
        <f>'Page 1 - General Information'!$G$12</f>
        <v>113362403</v>
      </c>
      <c r="B5882" s="426" t="str">
        <f>'Page 1 - General Information'!$G$16</f>
        <v>2562</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c r="A5883" s="426">
        <f>'Page 1 - General Information'!$G$12</f>
        <v>113362403</v>
      </c>
      <c r="B5883" s="426" t="str">
        <f>'Page 1 - General Information'!$G$16</f>
        <v>2562</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c r="A5884" s="426">
        <f>'Page 1 - General Information'!$G$12</f>
        <v>113362403</v>
      </c>
      <c r="B5884" s="426" t="str">
        <f>'Page 1 - General Information'!$G$16</f>
        <v>2562</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c r="A5885" s="426">
        <f>'Page 1 - General Information'!$G$12</f>
        <v>113362403</v>
      </c>
      <c r="B5885" s="426" t="str">
        <f>'Page 1 - General Information'!$G$16</f>
        <v>2562</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c r="A5886" s="426">
        <f>'Page 1 - General Information'!$G$12</f>
        <v>113362403</v>
      </c>
      <c r="B5886" s="426" t="str">
        <f>'Page 1 - General Information'!$G$16</f>
        <v>2562</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c r="A5887" s="426">
        <f>'Page 1 - General Information'!$G$12</f>
        <v>113362403</v>
      </c>
      <c r="B5887" s="426" t="str">
        <f>'Page 1 - General Information'!$G$16</f>
        <v>2562</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c r="A5888" s="426">
        <f>'Page 1 - General Information'!$G$12</f>
        <v>113362403</v>
      </c>
      <c r="B5888" s="426" t="str">
        <f>'Page 1 - General Information'!$G$16</f>
        <v>2562</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c r="A5889" s="426">
        <f>'Page 1 - General Information'!$G$12</f>
        <v>113362403</v>
      </c>
      <c r="B5889" s="426" t="str">
        <f>'Page 1 - General Information'!$G$16</f>
        <v>2562</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c r="A5890" s="426">
        <f>'Page 1 - General Information'!$G$12</f>
        <v>113362403</v>
      </c>
      <c r="B5890" s="426" t="str">
        <f>'Page 1 - General Information'!$G$16</f>
        <v>2562</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c r="A5891" s="426">
        <f>'Page 1 - General Information'!$G$12</f>
        <v>113362403</v>
      </c>
      <c r="B5891" s="426" t="str">
        <f>'Page 1 - General Information'!$G$16</f>
        <v>2562</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c r="A5892" s="426">
        <f>'Page 1 - General Information'!$G$12</f>
        <v>113362403</v>
      </c>
      <c r="B5892" s="426" t="str">
        <f>'Page 1 - General Information'!$G$16</f>
        <v>2562</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c r="A5893" s="426">
        <f>'Page 1 - General Information'!$G$12</f>
        <v>113362403</v>
      </c>
      <c r="B5893" s="426" t="str">
        <f>'Page 1 - General Information'!$G$16</f>
        <v>2562</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c r="A5894" s="426">
        <f>'Page 1 - General Information'!$G$12</f>
        <v>113362403</v>
      </c>
      <c r="B5894" s="426" t="str">
        <f>'Page 1 - General Information'!$G$16</f>
        <v>2562</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c r="A5895" s="426">
        <f>'Page 1 - General Information'!$G$12</f>
        <v>113362403</v>
      </c>
      <c r="B5895" s="426" t="str">
        <f>'Page 1 - General Information'!$G$16</f>
        <v>2562</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c r="A5896" s="426">
        <f>'Page 1 - General Information'!$G$12</f>
        <v>113362403</v>
      </c>
      <c r="B5896" s="426" t="str">
        <f>'Page 1 - General Information'!$G$16</f>
        <v>2562</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c r="A5897" s="426">
        <f>'Page 1 - General Information'!$G$12</f>
        <v>113362403</v>
      </c>
      <c r="B5897" s="426" t="str">
        <f>'Page 1 - General Information'!$G$16</f>
        <v>2562</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c r="A5898" s="426">
        <f>'Page 1 - General Information'!$G$12</f>
        <v>113362403</v>
      </c>
      <c r="B5898" s="426" t="str">
        <f>'Page 1 - General Information'!$G$16</f>
        <v>2562</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c r="A5899" s="426">
        <f>'Page 1 - General Information'!$G$12</f>
        <v>113362403</v>
      </c>
      <c r="B5899" s="426" t="str">
        <f>'Page 1 - General Information'!$G$16</f>
        <v>2562</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c r="A5900" s="426">
        <f>'Page 1 - General Information'!$G$12</f>
        <v>113362403</v>
      </c>
      <c r="B5900" s="426" t="str">
        <f>'Page 1 - General Information'!$G$16</f>
        <v>2562</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c r="A5901" s="426">
        <f>'Page 1 - General Information'!$G$12</f>
        <v>113362403</v>
      </c>
      <c r="B5901" s="426" t="str">
        <f>'Page 1 - General Information'!$G$16</f>
        <v>2562</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c r="A5902" s="426">
        <f>'Page 1 - General Information'!$G$12</f>
        <v>113362403</v>
      </c>
      <c r="B5902" s="426" t="str">
        <f>'Page 1 - General Information'!$G$16</f>
        <v>2562</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c r="A5903" s="426">
        <f>'Page 1 - General Information'!$G$12</f>
        <v>113362403</v>
      </c>
      <c r="B5903" s="426" t="str">
        <f>'Page 1 - General Information'!$G$16</f>
        <v>2562</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c r="A5904" s="426">
        <f>'Page 1 - General Information'!$G$12</f>
        <v>113362403</v>
      </c>
      <c r="B5904" s="426" t="str">
        <f>'Page 1 - General Information'!$G$16</f>
        <v>2562</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c r="A5905" s="426">
        <f>'Page 1 - General Information'!$G$12</f>
        <v>113362403</v>
      </c>
      <c r="B5905" s="426" t="str">
        <f>'Page 1 - General Information'!$G$16</f>
        <v>2562</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c r="A5906" s="426">
        <f>'Page 1 - General Information'!$G$12</f>
        <v>113362403</v>
      </c>
      <c r="B5906" s="426" t="str">
        <f>'Page 1 - General Information'!$G$16</f>
        <v>2562</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0</v>
      </c>
      <c r="Q5906" s="426"/>
      <c r="R5906" s="426"/>
      <c r="S5906" s="426" t="s">
        <v>9886</v>
      </c>
      <c r="T5906" s="426"/>
      <c r="U5906" s="426"/>
      <c r="V5906" s="426"/>
      <c r="W5906" s="426"/>
      <c r="X5906" s="491">
        <v>1</v>
      </c>
      <c r="Y5906" s="491">
        <v>146</v>
      </c>
    </row>
    <row r="5907" spans="1:25">
      <c r="A5907" s="426">
        <f>'Page 1 - General Information'!$G$12</f>
        <v>113362403</v>
      </c>
      <c r="B5907" s="426" t="str">
        <f>'Page 1 - General Information'!$G$16</f>
        <v>2562</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0</v>
      </c>
      <c r="Q5907" s="426"/>
      <c r="R5907" s="426"/>
      <c r="S5907" s="426" t="s">
        <v>9887</v>
      </c>
      <c r="T5907" s="426"/>
      <c r="U5907" s="426"/>
      <c r="V5907" s="426"/>
      <c r="W5907" s="426"/>
      <c r="X5907" s="491">
        <v>3</v>
      </c>
      <c r="Y5907" s="491">
        <v>146</v>
      </c>
    </row>
    <row r="5908" spans="1:25">
      <c r="A5908" s="426">
        <f>'Page 1 - General Information'!$G$12</f>
        <v>113362403</v>
      </c>
      <c r="B5908" s="426" t="str">
        <f>'Page 1 - General Information'!$G$16</f>
        <v>2562</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0</v>
      </c>
      <c r="Q5908" s="426"/>
      <c r="R5908" s="426"/>
      <c r="S5908" s="426" t="s">
        <v>9888</v>
      </c>
      <c r="T5908" s="426"/>
      <c r="U5908" s="426"/>
      <c r="V5908" s="426"/>
      <c r="W5908" s="426"/>
      <c r="X5908" s="491">
        <v>4</v>
      </c>
      <c r="Y5908" s="491">
        <v>146</v>
      </c>
    </row>
    <row r="5909" spans="1:25">
      <c r="A5909" s="426">
        <f>'Page 1 - General Information'!$G$12</f>
        <v>113362403</v>
      </c>
      <c r="B5909" s="426" t="str">
        <f>'Page 1 - General Information'!$G$16</f>
        <v>2562</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0</v>
      </c>
      <c r="Q5909" s="426"/>
      <c r="R5909" s="426"/>
      <c r="S5909" s="426" t="s">
        <v>9889</v>
      </c>
      <c r="T5909" s="426"/>
      <c r="U5909" s="426"/>
      <c r="V5909" s="426"/>
      <c r="W5909" s="426"/>
      <c r="X5909" s="491">
        <v>5</v>
      </c>
      <c r="Y5909" s="491">
        <v>146</v>
      </c>
    </row>
    <row r="5910" spans="1:25">
      <c r="A5910" s="426">
        <f>'Page 1 - General Information'!$G$12</f>
        <v>113362403</v>
      </c>
      <c r="B5910" s="426" t="str">
        <f>'Page 1 - General Information'!$G$16</f>
        <v>2562</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c r="A5911" s="426">
        <f>'Page 1 - General Information'!$G$12</f>
        <v>113362403</v>
      </c>
      <c r="B5911" s="426" t="str">
        <f>'Page 1 - General Information'!$G$16</f>
        <v>2562</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0</v>
      </c>
      <c r="Q5911" s="426"/>
      <c r="R5911" s="426"/>
      <c r="S5911" s="426" t="s">
        <v>9891</v>
      </c>
      <c r="T5911" s="426"/>
      <c r="U5911" s="426"/>
      <c r="V5911" s="426"/>
      <c r="W5911" s="426"/>
      <c r="X5911" s="491">
        <v>7</v>
      </c>
      <c r="Y5911" s="491">
        <v>146</v>
      </c>
    </row>
    <row r="5912" spans="1:25">
      <c r="A5912" s="426">
        <f>'Page 1 - General Information'!$G$12</f>
        <v>113362403</v>
      </c>
      <c r="B5912" s="426" t="str">
        <f>'Page 1 - General Information'!$G$16</f>
        <v>2562</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c r="A5913" s="426">
        <f>'Page 1 - General Information'!$G$12</f>
        <v>113362403</v>
      </c>
      <c r="B5913" s="426" t="str">
        <f>'Page 1 - General Information'!$G$16</f>
        <v>2562</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c r="A5914" s="426">
        <f>'Page 1 - General Information'!$G$12</f>
        <v>113362403</v>
      </c>
      <c r="B5914" s="426" t="str">
        <f>'Page 1 - General Information'!$G$16</f>
        <v>2562</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0</v>
      </c>
      <c r="Q5914" s="426"/>
      <c r="R5914" s="426"/>
      <c r="S5914" s="426" t="s">
        <v>9894</v>
      </c>
      <c r="T5914" s="426"/>
      <c r="U5914" s="426"/>
      <c r="V5914" s="426"/>
      <c r="W5914" s="426"/>
      <c r="X5914" s="491">
        <v>10</v>
      </c>
      <c r="Y5914" s="491">
        <v>146</v>
      </c>
    </row>
    <row r="5915" spans="1:25">
      <c r="A5915" s="426">
        <f>'Page 1 - General Information'!$G$12</f>
        <v>113362403</v>
      </c>
      <c r="B5915" s="426" t="str">
        <f>'Page 1 - General Information'!$G$16</f>
        <v>2562</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c r="A5916" s="426">
        <f>'Page 1 - General Information'!$G$12</f>
        <v>113362403</v>
      </c>
      <c r="B5916" s="426" t="str">
        <f>'Page 1 - General Information'!$G$16</f>
        <v>2562</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c r="A5917" s="426">
        <f>'Page 1 - General Information'!$G$12</f>
        <v>113362403</v>
      </c>
      <c r="B5917" s="426" t="str">
        <f>'Page 1 - General Information'!$G$16</f>
        <v>2562</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0</v>
      </c>
      <c r="Q5917" s="426"/>
      <c r="R5917" s="426"/>
      <c r="S5917" s="426" t="s">
        <v>9897</v>
      </c>
      <c r="T5917" s="426"/>
      <c r="U5917" s="426"/>
      <c r="V5917" s="426"/>
      <c r="W5917" s="426"/>
      <c r="X5917" s="491">
        <v>1</v>
      </c>
      <c r="Y5917" s="491">
        <v>147</v>
      </c>
    </row>
    <row r="5918" spans="1:25">
      <c r="A5918" s="426">
        <f>'Page 1 - General Information'!$G$12</f>
        <v>113362403</v>
      </c>
      <c r="B5918" s="426" t="str">
        <f>'Page 1 - General Information'!$G$16</f>
        <v>2562</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0</v>
      </c>
      <c r="Q5918" s="426"/>
      <c r="R5918" s="426"/>
      <c r="S5918" s="426" t="s">
        <v>9898</v>
      </c>
      <c r="T5918" s="426"/>
      <c r="U5918" s="426"/>
      <c r="V5918" s="426"/>
      <c r="W5918" s="426"/>
      <c r="X5918" s="491">
        <v>3</v>
      </c>
      <c r="Y5918" s="491">
        <v>147</v>
      </c>
    </row>
    <row r="5919" spans="1:25">
      <c r="A5919" s="426">
        <f>'Page 1 - General Information'!$G$12</f>
        <v>113362403</v>
      </c>
      <c r="B5919" s="426" t="str">
        <f>'Page 1 - General Information'!$G$16</f>
        <v>2562</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c r="A5920" s="426">
        <f>'Page 1 - General Information'!$G$12</f>
        <v>113362403</v>
      </c>
      <c r="B5920" s="426" t="str">
        <f>'Page 1 - General Information'!$G$16</f>
        <v>2562</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0</v>
      </c>
      <c r="Q5920" s="426"/>
      <c r="R5920" s="426"/>
      <c r="S5920" s="426" t="s">
        <v>9900</v>
      </c>
      <c r="T5920" s="426"/>
      <c r="U5920" s="426"/>
      <c r="V5920" s="426"/>
      <c r="W5920" s="426"/>
      <c r="X5920" s="491">
        <v>5</v>
      </c>
      <c r="Y5920" s="491">
        <v>147</v>
      </c>
    </row>
    <row r="5921" spans="1:25">
      <c r="A5921" s="426">
        <f>'Page 1 - General Information'!$G$12</f>
        <v>113362403</v>
      </c>
      <c r="B5921" s="426" t="str">
        <f>'Page 1 - General Information'!$G$16</f>
        <v>2562</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c r="A5922" s="426">
        <f>'Page 1 - General Information'!$G$12</f>
        <v>113362403</v>
      </c>
      <c r="B5922" s="426" t="str">
        <f>'Page 1 - General Information'!$G$16</f>
        <v>2562</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c r="A5923" s="426">
        <f>'Page 1 - General Information'!$G$12</f>
        <v>113362403</v>
      </c>
      <c r="B5923" s="426" t="str">
        <f>'Page 1 - General Information'!$G$16</f>
        <v>2562</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c r="A5924" s="426">
        <f>'Page 1 - General Information'!$G$12</f>
        <v>113362403</v>
      </c>
      <c r="B5924" s="426" t="str">
        <f>'Page 1 - General Information'!$G$16</f>
        <v>2562</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c r="A5925" s="426">
        <f>'Page 1 - General Information'!$G$12</f>
        <v>113362403</v>
      </c>
      <c r="B5925" s="426" t="str">
        <f>'Page 1 - General Information'!$G$16</f>
        <v>2562</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0</v>
      </c>
      <c r="Q5925" s="426"/>
      <c r="R5925" s="426"/>
      <c r="S5925" s="426" t="s">
        <v>9905</v>
      </c>
      <c r="T5925" s="426"/>
      <c r="U5925" s="426"/>
      <c r="V5925" s="426"/>
      <c r="W5925" s="426"/>
      <c r="X5925" s="491">
        <v>10</v>
      </c>
      <c r="Y5925" s="491">
        <v>147</v>
      </c>
    </row>
    <row r="5926" spans="1:25">
      <c r="A5926" s="426">
        <f>'Page 1 - General Information'!$G$12</f>
        <v>113362403</v>
      </c>
      <c r="B5926" s="426" t="str">
        <f>'Page 1 - General Information'!$G$16</f>
        <v>2562</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c r="A5927" s="426">
        <f>'Page 1 - General Information'!$G$12</f>
        <v>113362403</v>
      </c>
      <c r="B5927" s="426" t="str">
        <f>'Page 1 - General Information'!$G$16</f>
        <v>2562</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c r="A5928" s="426">
        <f>'Page 1 - General Information'!$G$12</f>
        <v>113362403</v>
      </c>
      <c r="B5928" s="426" t="str">
        <f>'Page 1 - General Information'!$G$16</f>
        <v>2562</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c r="A5929" s="426">
        <f>'Page 1 - General Information'!$G$12</f>
        <v>113362403</v>
      </c>
      <c r="B5929" s="426" t="str">
        <f>'Page 1 - General Information'!$G$16</f>
        <v>2562</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c r="A5930" s="426">
        <f>'Page 1 - General Information'!$G$12</f>
        <v>113362403</v>
      </c>
      <c r="B5930" s="426" t="str">
        <f>'Page 1 - General Information'!$G$16</f>
        <v>2562</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c r="A5931" s="426">
        <f>'Page 1 - General Information'!$G$12</f>
        <v>113362403</v>
      </c>
      <c r="B5931" s="426" t="str">
        <f>'Page 1 - General Information'!$G$16</f>
        <v>2562</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c r="A5932" s="426">
        <f>'Page 1 - General Information'!$G$12</f>
        <v>113362403</v>
      </c>
      <c r="B5932" s="426" t="str">
        <f>'Page 1 - General Information'!$G$16</f>
        <v>2562</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c r="A5933" s="426">
        <f>'Page 1 - General Information'!$G$12</f>
        <v>113362403</v>
      </c>
      <c r="B5933" s="426" t="str">
        <f>'Page 1 - General Information'!$G$16</f>
        <v>2562</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c r="A5934" s="426">
        <f>'Page 1 - General Information'!$G$12</f>
        <v>113362403</v>
      </c>
      <c r="B5934" s="426" t="str">
        <f>'Page 1 - General Information'!$G$16</f>
        <v>2562</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c r="A5935" s="426">
        <f>'Page 1 - General Information'!$G$12</f>
        <v>113362403</v>
      </c>
      <c r="B5935" s="426" t="str">
        <f>'Page 1 - General Information'!$G$16</f>
        <v>2562</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c r="A5936" s="426">
        <f>'Page 1 - General Information'!$G$12</f>
        <v>113362403</v>
      </c>
      <c r="B5936" s="426" t="str">
        <f>'Page 1 - General Information'!$G$16</f>
        <v>2562</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c r="A5937" s="426">
        <f>'Page 1 - General Information'!$G$12</f>
        <v>113362403</v>
      </c>
      <c r="B5937" s="426" t="str">
        <f>'Page 1 - General Information'!$G$16</f>
        <v>2562</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c r="A5938" s="426">
        <f>'Page 1 - General Information'!$G$12</f>
        <v>113362403</v>
      </c>
      <c r="B5938" s="426" t="str">
        <f>'Page 1 - General Information'!$G$16</f>
        <v>2562</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c r="A5939" s="426">
        <f>'Page 1 - General Information'!$G$12</f>
        <v>113362403</v>
      </c>
      <c r="B5939" s="426" t="str">
        <f>'Page 1 - General Information'!$G$16</f>
        <v>2562</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0</v>
      </c>
      <c r="Q5939" s="426"/>
      <c r="R5939" s="426"/>
      <c r="S5939" s="426" t="s">
        <v>9919</v>
      </c>
      <c r="T5939" s="426"/>
      <c r="U5939" s="426"/>
      <c r="V5939" s="426"/>
      <c r="W5939" s="426"/>
      <c r="X5939" s="491">
        <v>1</v>
      </c>
      <c r="Y5939" s="491">
        <v>149</v>
      </c>
    </row>
    <row r="5940" spans="1:25">
      <c r="A5940" s="426">
        <f>'Page 1 - General Information'!$G$12</f>
        <v>113362403</v>
      </c>
      <c r="B5940" s="426" t="str">
        <f>'Page 1 - General Information'!$G$16</f>
        <v>2562</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0</v>
      </c>
      <c r="Q5940" s="426"/>
      <c r="R5940" s="426"/>
      <c r="S5940" s="426" t="s">
        <v>9920</v>
      </c>
      <c r="T5940" s="426"/>
      <c r="U5940" s="426"/>
      <c r="V5940" s="426"/>
      <c r="W5940" s="426"/>
      <c r="X5940" s="491">
        <v>3</v>
      </c>
      <c r="Y5940" s="491">
        <v>149</v>
      </c>
    </row>
    <row r="5941" spans="1:25">
      <c r="A5941" s="426">
        <f>'Page 1 - General Information'!$G$12</f>
        <v>113362403</v>
      </c>
      <c r="B5941" s="426" t="str">
        <f>'Page 1 - General Information'!$G$16</f>
        <v>2562</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c r="A5942" s="426">
        <f>'Page 1 - General Information'!$G$12</f>
        <v>113362403</v>
      </c>
      <c r="B5942" s="426" t="str">
        <f>'Page 1 - General Information'!$G$16</f>
        <v>2562</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0</v>
      </c>
      <c r="Q5942" s="426"/>
      <c r="R5942" s="426"/>
      <c r="S5942" s="426" t="s">
        <v>9922</v>
      </c>
      <c r="T5942" s="426"/>
      <c r="U5942" s="426"/>
      <c r="V5942" s="426"/>
      <c r="W5942" s="426"/>
      <c r="X5942" s="491">
        <v>5</v>
      </c>
      <c r="Y5942" s="491">
        <v>149</v>
      </c>
    </row>
    <row r="5943" spans="1:25">
      <c r="A5943" s="426">
        <f>'Page 1 - General Information'!$G$12</f>
        <v>113362403</v>
      </c>
      <c r="B5943" s="426" t="str">
        <f>'Page 1 - General Information'!$G$16</f>
        <v>2562</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c r="A5944" s="426">
        <f>'Page 1 - General Information'!$G$12</f>
        <v>113362403</v>
      </c>
      <c r="B5944" s="426" t="str">
        <f>'Page 1 - General Information'!$G$16</f>
        <v>2562</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0</v>
      </c>
      <c r="Q5944" s="426"/>
      <c r="R5944" s="426"/>
      <c r="S5944" s="426" t="s">
        <v>9924</v>
      </c>
      <c r="T5944" s="426"/>
      <c r="U5944" s="426"/>
      <c r="V5944" s="426"/>
      <c r="W5944" s="426"/>
      <c r="X5944" s="491">
        <v>7</v>
      </c>
      <c r="Y5944" s="491">
        <v>149</v>
      </c>
    </row>
    <row r="5945" spans="1:25">
      <c r="A5945" s="426">
        <f>'Page 1 - General Information'!$G$12</f>
        <v>113362403</v>
      </c>
      <c r="B5945" s="426" t="str">
        <f>'Page 1 - General Information'!$G$16</f>
        <v>2562</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c r="A5946" s="426">
        <f>'Page 1 - General Information'!$G$12</f>
        <v>113362403</v>
      </c>
      <c r="B5946" s="426" t="str">
        <f>'Page 1 - General Information'!$G$16</f>
        <v>2562</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0</v>
      </c>
      <c r="Q5946" s="426"/>
      <c r="R5946" s="426"/>
      <c r="S5946" s="426" t="s">
        <v>9926</v>
      </c>
      <c r="T5946" s="426"/>
      <c r="U5946" s="426"/>
      <c r="V5946" s="426"/>
      <c r="W5946" s="426"/>
      <c r="X5946" s="491">
        <v>9</v>
      </c>
      <c r="Y5946" s="491">
        <v>149</v>
      </c>
    </row>
    <row r="5947" spans="1:25">
      <c r="A5947" s="426">
        <f>'Page 1 - General Information'!$G$12</f>
        <v>113362403</v>
      </c>
      <c r="B5947" s="426" t="str">
        <f>'Page 1 - General Information'!$G$16</f>
        <v>2562</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0</v>
      </c>
      <c r="Q5947" s="426"/>
      <c r="R5947" s="426"/>
      <c r="S5947" s="426" t="s">
        <v>9927</v>
      </c>
      <c r="T5947" s="426"/>
      <c r="U5947" s="426"/>
      <c r="V5947" s="426"/>
      <c r="W5947" s="426"/>
      <c r="X5947" s="491">
        <v>10</v>
      </c>
      <c r="Y5947" s="491">
        <v>149</v>
      </c>
    </row>
    <row r="5948" spans="1:25">
      <c r="A5948" s="426">
        <f>'Page 1 - General Information'!$G$12</f>
        <v>113362403</v>
      </c>
      <c r="B5948" s="426" t="str">
        <f>'Page 1 - General Information'!$G$16</f>
        <v>2562</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c r="A5949" s="426">
        <f>'Page 1 - General Information'!$G$12</f>
        <v>113362403</v>
      </c>
      <c r="B5949" s="426" t="str">
        <f>'Page 1 - General Information'!$G$16</f>
        <v>2562</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c r="A5950" s="426">
        <f>'Page 1 - General Information'!$G$12</f>
        <v>113362403</v>
      </c>
      <c r="B5950" s="426" t="str">
        <f>'Page 1 - General Information'!$G$16</f>
        <v>2562</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c r="A5951" s="426">
        <f>'Page 1 - General Information'!$G$12</f>
        <v>113362403</v>
      </c>
      <c r="B5951" s="426" t="str">
        <f>'Page 1 - General Information'!$G$16</f>
        <v>2562</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c r="A5952" s="426">
        <f>'Page 1 - General Information'!$G$12</f>
        <v>113362403</v>
      </c>
      <c r="B5952" s="426" t="str">
        <f>'Page 1 - General Information'!$G$16</f>
        <v>2562</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c r="A5953" s="426">
        <f>'Page 1 - General Information'!$G$12</f>
        <v>113362403</v>
      </c>
      <c r="B5953" s="426" t="str">
        <f>'Page 1 - General Information'!$G$16</f>
        <v>2562</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c r="A5954" s="426">
        <f>'Page 1 - General Information'!$G$12</f>
        <v>113362403</v>
      </c>
      <c r="B5954" s="426" t="str">
        <f>'Page 1 - General Information'!$G$16</f>
        <v>2562</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c r="A5955" s="426">
        <f>'Page 1 - General Information'!$G$12</f>
        <v>113362403</v>
      </c>
      <c r="B5955" s="426" t="str">
        <f>'Page 1 - General Information'!$G$16</f>
        <v>2562</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c r="A5956" s="426">
        <f>'Page 1 - General Information'!$G$12</f>
        <v>113362403</v>
      </c>
      <c r="B5956" s="426" t="str">
        <f>'Page 1 - General Information'!$G$16</f>
        <v>2562</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c r="A5957" s="426">
        <f>'Page 1 - General Information'!$G$12</f>
        <v>113362403</v>
      </c>
      <c r="B5957" s="426" t="str">
        <f>'Page 1 - General Information'!$G$16</f>
        <v>2562</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c r="A5958" s="426">
        <f>'Page 1 - General Information'!$G$12</f>
        <v>113362403</v>
      </c>
      <c r="B5958" s="426" t="str">
        <f>'Page 1 - General Information'!$G$16</f>
        <v>2562</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c r="A5959" s="426">
        <f>'Page 1 - General Information'!$G$12</f>
        <v>113362403</v>
      </c>
      <c r="B5959" s="426" t="str">
        <f>'Page 1 - General Information'!$G$16</f>
        <v>2562</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c r="A5960" s="426">
        <f>'Page 1 - General Information'!$G$12</f>
        <v>113362403</v>
      </c>
      <c r="B5960" s="426" t="str">
        <f>'Page 1 - General Information'!$G$16</f>
        <v>2562</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c r="A5961" s="426">
        <f>'Page 1 - General Information'!$G$12</f>
        <v>113362403</v>
      </c>
      <c r="B5961" s="426" t="str">
        <f>'Page 1 - General Information'!$G$16</f>
        <v>2562</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0</v>
      </c>
      <c r="Q5961" s="426"/>
      <c r="R5961" s="426"/>
      <c r="S5961" s="426" t="s">
        <v>9941</v>
      </c>
      <c r="T5961" s="426"/>
      <c r="U5961" s="426"/>
      <c r="V5961" s="426"/>
      <c r="W5961" s="426"/>
      <c r="X5961" s="491">
        <v>1</v>
      </c>
      <c r="Y5961" s="491">
        <v>151</v>
      </c>
    </row>
    <row r="5962" spans="1:25">
      <c r="A5962" s="426">
        <f>'Page 1 - General Information'!$G$12</f>
        <v>113362403</v>
      </c>
      <c r="B5962" s="426" t="str">
        <f>'Page 1 - General Information'!$G$16</f>
        <v>2562</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0</v>
      </c>
      <c r="Q5962" s="426"/>
      <c r="R5962" s="426"/>
      <c r="S5962" s="426" t="s">
        <v>9942</v>
      </c>
      <c r="T5962" s="426"/>
      <c r="U5962" s="426"/>
      <c r="V5962" s="426"/>
      <c r="W5962" s="426"/>
      <c r="X5962" s="491">
        <v>3</v>
      </c>
      <c r="Y5962" s="491">
        <v>151</v>
      </c>
    </row>
    <row r="5963" spans="1:25">
      <c r="A5963" s="426">
        <f>'Page 1 - General Information'!$G$12</f>
        <v>113362403</v>
      </c>
      <c r="B5963" s="426" t="str">
        <f>'Page 1 - General Information'!$G$16</f>
        <v>2562</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c r="A5964" s="426">
        <f>'Page 1 - General Information'!$G$12</f>
        <v>113362403</v>
      </c>
      <c r="B5964" s="426" t="str">
        <f>'Page 1 - General Information'!$G$16</f>
        <v>2562</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0</v>
      </c>
      <c r="Q5964" s="426"/>
      <c r="R5964" s="426"/>
      <c r="S5964" s="426" t="s">
        <v>9944</v>
      </c>
      <c r="T5964" s="426"/>
      <c r="U5964" s="426"/>
      <c r="V5964" s="426"/>
      <c r="W5964" s="426"/>
      <c r="X5964" s="491">
        <v>5</v>
      </c>
      <c r="Y5964" s="491">
        <v>151</v>
      </c>
    </row>
    <row r="5965" spans="1:25">
      <c r="A5965" s="426">
        <f>'Page 1 - General Information'!$G$12</f>
        <v>113362403</v>
      </c>
      <c r="B5965" s="426" t="str">
        <f>'Page 1 - General Information'!$G$16</f>
        <v>2562</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c r="A5966" s="426">
        <f>'Page 1 - General Information'!$G$12</f>
        <v>113362403</v>
      </c>
      <c r="B5966" s="426" t="str">
        <f>'Page 1 - General Information'!$G$16</f>
        <v>2562</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0</v>
      </c>
      <c r="Q5966" s="426"/>
      <c r="R5966" s="426"/>
      <c r="S5966" s="426" t="s">
        <v>9946</v>
      </c>
      <c r="T5966" s="426"/>
      <c r="U5966" s="426"/>
      <c r="V5966" s="426"/>
      <c r="W5966" s="426"/>
      <c r="X5966" s="491">
        <v>7</v>
      </c>
      <c r="Y5966" s="491">
        <v>151</v>
      </c>
    </row>
    <row r="5967" spans="1:25">
      <c r="A5967" s="426">
        <f>'Page 1 - General Information'!$G$12</f>
        <v>113362403</v>
      </c>
      <c r="B5967" s="426" t="str">
        <f>'Page 1 - General Information'!$G$16</f>
        <v>2562</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c r="A5968" s="426">
        <f>'Page 1 - General Information'!$G$12</f>
        <v>113362403</v>
      </c>
      <c r="B5968" s="426" t="str">
        <f>'Page 1 - General Information'!$G$16</f>
        <v>2562</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0</v>
      </c>
      <c r="Q5968" s="426"/>
      <c r="R5968" s="426"/>
      <c r="S5968" s="426" t="s">
        <v>9948</v>
      </c>
      <c r="T5968" s="426"/>
      <c r="U5968" s="426"/>
      <c r="V5968" s="426"/>
      <c r="W5968" s="426"/>
      <c r="X5968" s="491">
        <v>9</v>
      </c>
      <c r="Y5968" s="491">
        <v>151</v>
      </c>
    </row>
    <row r="5969" spans="1:25">
      <c r="A5969" s="426">
        <f>'Page 1 - General Information'!$G$12</f>
        <v>113362403</v>
      </c>
      <c r="B5969" s="426" t="str">
        <f>'Page 1 - General Information'!$G$16</f>
        <v>2562</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0</v>
      </c>
      <c r="Q5969" s="426"/>
      <c r="R5969" s="426"/>
      <c r="S5969" s="426" t="s">
        <v>9949</v>
      </c>
      <c r="T5969" s="426"/>
      <c r="U5969" s="426"/>
      <c r="V5969" s="426"/>
      <c r="W5969" s="426"/>
      <c r="X5969" s="491">
        <v>10</v>
      </c>
      <c r="Y5969" s="491">
        <v>151</v>
      </c>
    </row>
    <row r="5970" spans="1:25">
      <c r="A5970" s="426">
        <f>'Page 1 - General Information'!$G$12</f>
        <v>113362403</v>
      </c>
      <c r="B5970" s="426" t="str">
        <f>'Page 1 - General Information'!$G$16</f>
        <v>2562</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c r="A5971" s="426">
        <f>'Page 1 - General Information'!$G$12</f>
        <v>113362403</v>
      </c>
      <c r="B5971" s="426" t="str">
        <f>'Page 1 - General Information'!$G$16</f>
        <v>2562</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c r="A5972" s="426">
        <f>'Page 1 - General Information'!$G$12</f>
        <v>113362403</v>
      </c>
      <c r="B5972" s="426" t="str">
        <f>'Page 1 - General Information'!$G$16</f>
        <v>2562</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0</v>
      </c>
      <c r="Q5972" s="426"/>
      <c r="R5972" s="426"/>
      <c r="S5972" s="426" t="s">
        <v>9952</v>
      </c>
      <c r="T5972" s="426"/>
      <c r="U5972" s="426"/>
      <c r="V5972" s="426"/>
      <c r="W5972" s="426"/>
      <c r="X5972" s="491">
        <v>1</v>
      </c>
      <c r="Y5972" s="491">
        <v>152</v>
      </c>
    </row>
    <row r="5973" spans="1:25">
      <c r="A5973" s="426">
        <f>'Page 1 - General Information'!$G$12</f>
        <v>113362403</v>
      </c>
      <c r="B5973" s="426" t="str">
        <f>'Page 1 - General Information'!$G$16</f>
        <v>2562</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0</v>
      </c>
      <c r="Q5973" s="426"/>
      <c r="R5973" s="426"/>
      <c r="S5973" s="426" t="s">
        <v>9953</v>
      </c>
      <c r="T5973" s="426"/>
      <c r="U5973" s="426"/>
      <c r="V5973" s="426"/>
      <c r="W5973" s="426"/>
      <c r="X5973" s="491">
        <v>3</v>
      </c>
      <c r="Y5973" s="491">
        <v>152</v>
      </c>
    </row>
    <row r="5974" spans="1:25">
      <c r="A5974" s="426">
        <f>'Page 1 - General Information'!$G$12</f>
        <v>113362403</v>
      </c>
      <c r="B5974" s="426" t="str">
        <f>'Page 1 - General Information'!$G$16</f>
        <v>2562</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0</v>
      </c>
      <c r="Q5974" s="426"/>
      <c r="R5974" s="426"/>
      <c r="S5974" s="426" t="s">
        <v>9954</v>
      </c>
      <c r="T5974" s="426"/>
      <c r="U5974" s="426"/>
      <c r="V5974" s="426"/>
      <c r="W5974" s="426"/>
      <c r="X5974" s="491">
        <v>4</v>
      </c>
      <c r="Y5974" s="491">
        <v>152</v>
      </c>
    </row>
    <row r="5975" spans="1:25">
      <c r="A5975" s="426">
        <f>'Page 1 - General Information'!$G$12</f>
        <v>113362403</v>
      </c>
      <c r="B5975" s="426" t="str">
        <f>'Page 1 - General Information'!$G$16</f>
        <v>2562</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0</v>
      </c>
      <c r="Q5975" s="426"/>
      <c r="R5975" s="426"/>
      <c r="S5975" s="426" t="s">
        <v>9955</v>
      </c>
      <c r="T5975" s="426"/>
      <c r="U5975" s="426"/>
      <c r="V5975" s="426"/>
      <c r="W5975" s="426"/>
      <c r="X5975" s="491">
        <v>5</v>
      </c>
      <c r="Y5975" s="491">
        <v>152</v>
      </c>
    </row>
    <row r="5976" spans="1:25">
      <c r="A5976" s="426">
        <f>'Page 1 - General Information'!$G$12</f>
        <v>113362403</v>
      </c>
      <c r="B5976" s="426" t="str">
        <f>'Page 1 - General Information'!$G$16</f>
        <v>2562</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c r="A5977" s="426">
        <f>'Page 1 - General Information'!$G$12</f>
        <v>113362403</v>
      </c>
      <c r="B5977" s="426" t="str">
        <f>'Page 1 - General Information'!$G$16</f>
        <v>2562</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0</v>
      </c>
      <c r="Q5977" s="426"/>
      <c r="R5977" s="426"/>
      <c r="S5977" s="426" t="s">
        <v>9957</v>
      </c>
      <c r="T5977" s="426"/>
      <c r="U5977" s="426"/>
      <c r="V5977" s="426"/>
      <c r="W5977" s="426"/>
      <c r="X5977" s="491">
        <v>7</v>
      </c>
      <c r="Y5977" s="491">
        <v>152</v>
      </c>
    </row>
    <row r="5978" spans="1:25">
      <c r="A5978" s="426">
        <f>'Page 1 - General Information'!$G$12</f>
        <v>113362403</v>
      </c>
      <c r="B5978" s="426" t="str">
        <f>'Page 1 - General Information'!$G$16</f>
        <v>2562</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0</v>
      </c>
      <c r="Q5978" s="426"/>
      <c r="R5978" s="426"/>
      <c r="S5978" s="426" t="s">
        <v>9958</v>
      </c>
      <c r="T5978" s="426"/>
      <c r="U5978" s="426"/>
      <c r="V5978" s="426"/>
      <c r="W5978" s="426"/>
      <c r="X5978" s="491">
        <v>8</v>
      </c>
      <c r="Y5978" s="491">
        <v>152</v>
      </c>
    </row>
    <row r="5979" spans="1:25">
      <c r="A5979" s="426">
        <f>'Page 1 - General Information'!$G$12</f>
        <v>113362403</v>
      </c>
      <c r="B5979" s="426" t="str">
        <f>'Page 1 - General Information'!$G$16</f>
        <v>2562</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c r="A5980" s="426">
        <f>'Page 1 - General Information'!$G$12</f>
        <v>113362403</v>
      </c>
      <c r="B5980" s="426" t="str">
        <f>'Page 1 - General Information'!$G$16</f>
        <v>2562</v>
      </c>
      <c r="C5980" s="489" t="s">
        <v>19151</v>
      </c>
      <c r="D5980" s="426"/>
      <c r="E5980" s="426"/>
      <c r="F5980" s="426"/>
      <c r="G5980" s="426"/>
      <c r="H5980" s="426"/>
      <c r="I5980" s="426"/>
      <c r="J5980" s="426"/>
      <c r="K5980" s="426"/>
      <c r="L5980" s="426"/>
      <c r="M5980" s="426"/>
      <c r="N5980" s="426" t="s">
        <v>8334</v>
      </c>
      <c r="O5980" s="426"/>
      <c r="P5980" s="498">
        <f>INDEX('Page 3 - Financial Information'!$K$16:$X$186,Y5980,X5980)</f>
        <v>0</v>
      </c>
      <c r="Q5980" s="426"/>
      <c r="R5980" s="426"/>
      <c r="S5980" s="426" t="s">
        <v>9960</v>
      </c>
      <c r="T5980" s="426"/>
      <c r="U5980" s="426"/>
      <c r="V5980" s="426"/>
      <c r="W5980" s="426"/>
      <c r="X5980" s="491">
        <v>10</v>
      </c>
      <c r="Y5980" s="491">
        <v>152</v>
      </c>
    </row>
    <row r="5981" spans="1:25">
      <c r="A5981" s="426">
        <f>'Page 1 - General Information'!$G$12</f>
        <v>113362403</v>
      </c>
      <c r="B5981" s="426" t="str">
        <f>'Page 1 - General Information'!$G$16</f>
        <v>2562</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c r="A5982" s="426">
        <f>'Page 1 - General Information'!$G$12</f>
        <v>113362403</v>
      </c>
      <c r="B5982" s="426" t="str">
        <f>'Page 1 - General Information'!$G$16</f>
        <v>2562</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c r="A5983" s="426">
        <f>'Page 1 - General Information'!$G$12</f>
        <v>113362403</v>
      </c>
      <c r="B5983" s="426" t="str">
        <f>'Page 1 - General Information'!$G$16</f>
        <v>2562</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0</v>
      </c>
      <c r="Q5983" s="426"/>
      <c r="R5983" s="426"/>
      <c r="S5983" s="426" t="s">
        <v>9963</v>
      </c>
      <c r="T5983" s="426"/>
      <c r="U5983" s="426"/>
      <c r="V5983" s="426"/>
      <c r="W5983" s="426"/>
      <c r="X5983" s="491">
        <v>1</v>
      </c>
      <c r="Y5983" s="491">
        <v>153</v>
      </c>
    </row>
    <row r="5984" spans="1:25">
      <c r="A5984" s="426">
        <f>'Page 1 - General Information'!$G$12</f>
        <v>113362403</v>
      </c>
      <c r="B5984" s="426" t="str">
        <f>'Page 1 - General Information'!$G$16</f>
        <v>2562</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0</v>
      </c>
      <c r="Q5984" s="426"/>
      <c r="R5984" s="426"/>
      <c r="S5984" s="426" t="s">
        <v>9964</v>
      </c>
      <c r="T5984" s="426"/>
      <c r="U5984" s="426"/>
      <c r="V5984" s="426"/>
      <c r="W5984" s="426"/>
      <c r="X5984" s="491">
        <v>3</v>
      </c>
      <c r="Y5984" s="491">
        <v>153</v>
      </c>
    </row>
    <row r="5985" spans="1:25">
      <c r="A5985" s="426">
        <f>'Page 1 - General Information'!$G$12</f>
        <v>113362403</v>
      </c>
      <c r="B5985" s="426" t="str">
        <f>'Page 1 - General Information'!$G$16</f>
        <v>2562</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0</v>
      </c>
      <c r="Q5985" s="426"/>
      <c r="R5985" s="426"/>
      <c r="S5985" s="426" t="s">
        <v>9965</v>
      </c>
      <c r="T5985" s="426"/>
      <c r="U5985" s="426"/>
      <c r="V5985" s="426"/>
      <c r="W5985" s="426"/>
      <c r="X5985" s="491">
        <v>4</v>
      </c>
      <c r="Y5985" s="491">
        <v>153</v>
      </c>
    </row>
    <row r="5986" spans="1:25">
      <c r="A5986" s="426">
        <f>'Page 1 - General Information'!$G$12</f>
        <v>113362403</v>
      </c>
      <c r="B5986" s="426" t="str">
        <f>'Page 1 - General Information'!$G$16</f>
        <v>2562</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0</v>
      </c>
      <c r="Q5986" s="426"/>
      <c r="R5986" s="426"/>
      <c r="S5986" s="426" t="s">
        <v>9966</v>
      </c>
      <c r="T5986" s="426"/>
      <c r="U5986" s="426"/>
      <c r="V5986" s="426"/>
      <c r="W5986" s="426"/>
      <c r="X5986" s="491">
        <v>5</v>
      </c>
      <c r="Y5986" s="491">
        <v>153</v>
      </c>
    </row>
    <row r="5987" spans="1:25">
      <c r="A5987" s="426">
        <f>'Page 1 - General Information'!$G$12</f>
        <v>113362403</v>
      </c>
      <c r="B5987" s="426" t="str">
        <f>'Page 1 - General Information'!$G$16</f>
        <v>2562</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c r="A5988" s="426">
        <f>'Page 1 - General Information'!$G$12</f>
        <v>113362403</v>
      </c>
      <c r="B5988" s="426" t="str">
        <f>'Page 1 - General Information'!$G$16</f>
        <v>2562</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0</v>
      </c>
      <c r="Q5988" s="426"/>
      <c r="R5988" s="426"/>
      <c r="S5988" s="426" t="s">
        <v>9968</v>
      </c>
      <c r="T5988" s="426"/>
      <c r="U5988" s="426"/>
      <c r="V5988" s="426"/>
      <c r="W5988" s="426"/>
      <c r="X5988" s="491">
        <v>7</v>
      </c>
      <c r="Y5988" s="491">
        <v>153</v>
      </c>
    </row>
    <row r="5989" spans="1:25">
      <c r="A5989" s="426">
        <f>'Page 1 - General Information'!$G$12</f>
        <v>113362403</v>
      </c>
      <c r="B5989" s="426" t="str">
        <f>'Page 1 - General Information'!$G$16</f>
        <v>2562</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0</v>
      </c>
      <c r="Q5989" s="426"/>
      <c r="R5989" s="426"/>
      <c r="S5989" s="426" t="s">
        <v>9969</v>
      </c>
      <c r="T5989" s="426"/>
      <c r="U5989" s="426"/>
      <c r="V5989" s="426"/>
      <c r="W5989" s="426"/>
      <c r="X5989" s="491">
        <v>8</v>
      </c>
      <c r="Y5989" s="491">
        <v>153</v>
      </c>
    </row>
    <row r="5990" spans="1:25">
      <c r="A5990" s="426">
        <f>'Page 1 - General Information'!$G$12</f>
        <v>113362403</v>
      </c>
      <c r="B5990" s="426" t="str">
        <f>'Page 1 - General Information'!$G$16</f>
        <v>2562</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c r="A5991" s="426">
        <f>'Page 1 - General Information'!$G$12</f>
        <v>113362403</v>
      </c>
      <c r="B5991" s="426" t="str">
        <f>'Page 1 - General Information'!$G$16</f>
        <v>2562</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0</v>
      </c>
      <c r="Q5991" s="426"/>
      <c r="R5991" s="426"/>
      <c r="S5991" s="426" t="s">
        <v>9971</v>
      </c>
      <c r="T5991" s="426"/>
      <c r="U5991" s="426"/>
      <c r="V5991" s="426"/>
      <c r="W5991" s="426"/>
      <c r="X5991" s="491">
        <v>10</v>
      </c>
      <c r="Y5991" s="491">
        <v>153</v>
      </c>
    </row>
    <row r="5992" spans="1:25">
      <c r="A5992" s="426">
        <f>'Page 1 - General Information'!$G$12</f>
        <v>113362403</v>
      </c>
      <c r="B5992" s="426" t="str">
        <f>'Page 1 - General Information'!$G$16</f>
        <v>2562</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c r="A5993" s="426">
        <f>'Page 1 - General Information'!$G$12</f>
        <v>113362403</v>
      </c>
      <c r="B5993" s="426" t="str">
        <f>'Page 1 - General Information'!$G$16</f>
        <v>2562</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c r="A5994" s="426">
        <f>'Page 1 - General Information'!$G$12</f>
        <v>113362403</v>
      </c>
      <c r="B5994" s="426" t="str">
        <f>'Page 1 - General Information'!$G$16</f>
        <v>2562</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c r="A5995" s="426">
        <f>'Page 1 - General Information'!$G$12</f>
        <v>113362403</v>
      </c>
      <c r="B5995" s="426" t="str">
        <f>'Page 1 - General Information'!$G$16</f>
        <v>2562</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c r="A5996" s="426">
        <f>'Page 1 - General Information'!$G$12</f>
        <v>113362403</v>
      </c>
      <c r="B5996" s="426" t="str">
        <f>'Page 1 - General Information'!$G$16</f>
        <v>2562</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c r="A5997" s="426">
        <f>'Page 1 - General Information'!$G$12</f>
        <v>113362403</v>
      </c>
      <c r="B5997" s="426" t="str">
        <f>'Page 1 - General Information'!$G$16</f>
        <v>2562</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c r="A5998" s="426">
        <f>'Page 1 - General Information'!$G$12</f>
        <v>113362403</v>
      </c>
      <c r="B5998" s="426" t="str">
        <f>'Page 1 - General Information'!$G$16</f>
        <v>2562</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c r="A5999" s="426">
        <f>'Page 1 - General Information'!$G$12</f>
        <v>113362403</v>
      </c>
      <c r="B5999" s="426" t="str">
        <f>'Page 1 - General Information'!$G$16</f>
        <v>2562</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c r="A6000" s="426">
        <f>'Page 1 - General Information'!$G$12</f>
        <v>113362403</v>
      </c>
      <c r="B6000" s="426" t="str">
        <f>'Page 1 - General Information'!$G$16</f>
        <v>2562</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c r="A6001" s="426">
        <f>'Page 1 - General Information'!$G$12</f>
        <v>113362403</v>
      </c>
      <c r="B6001" s="426" t="str">
        <f>'Page 1 - General Information'!$G$16</f>
        <v>2562</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c r="A6002" s="426">
        <f>'Page 1 - General Information'!$G$12</f>
        <v>113362403</v>
      </c>
      <c r="B6002" s="426" t="str">
        <f>'Page 1 - General Information'!$G$16</f>
        <v>2562</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c r="A6003" s="426">
        <f>'Page 1 - General Information'!$G$12</f>
        <v>113362403</v>
      </c>
      <c r="B6003" s="426" t="str">
        <f>'Page 1 - General Information'!$G$16</f>
        <v>2562</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c r="A6004" s="426">
        <f>'Page 1 - General Information'!$G$12</f>
        <v>113362403</v>
      </c>
      <c r="B6004" s="426" t="str">
        <f>'Page 1 - General Information'!$G$16</f>
        <v>2562</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c r="A6005" s="426">
        <f>'Page 1 - General Information'!$G$12</f>
        <v>113362403</v>
      </c>
      <c r="B6005" s="426" t="str">
        <f>'Page 1 - General Information'!$G$16</f>
        <v>2562</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c r="A6006" s="426">
        <f>'Page 1 - General Information'!$G$12</f>
        <v>113362403</v>
      </c>
      <c r="B6006" s="426" t="str">
        <f>'Page 1 - General Information'!$G$16</f>
        <v>2562</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c r="A6007" s="426">
        <f>'Page 1 - General Information'!$G$12</f>
        <v>113362403</v>
      </c>
      <c r="B6007" s="426" t="str">
        <f>'Page 1 - General Information'!$G$16</f>
        <v>2562</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c r="A6008" s="426">
        <f>'Page 1 - General Information'!$G$12</f>
        <v>113362403</v>
      </c>
      <c r="B6008" s="426" t="str">
        <f>'Page 1 - General Information'!$G$16</f>
        <v>2562</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c r="A6009" s="426">
        <f>'Page 1 - General Information'!$G$12</f>
        <v>113362403</v>
      </c>
      <c r="B6009" s="426" t="str">
        <f>'Page 1 - General Information'!$G$16</f>
        <v>2562</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c r="A6010" s="426">
        <f>'Page 1 - General Information'!$G$12</f>
        <v>113362403</v>
      </c>
      <c r="B6010" s="426" t="str">
        <f>'Page 1 - General Information'!$G$16</f>
        <v>2562</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c r="A6011" s="426">
        <f>'Page 1 - General Information'!$G$12</f>
        <v>113362403</v>
      </c>
      <c r="B6011" s="426" t="str">
        <f>'Page 1 - General Information'!$G$16</f>
        <v>2562</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c r="A6012" s="426">
        <f>'Page 1 - General Information'!$G$12</f>
        <v>113362403</v>
      </c>
      <c r="B6012" s="426" t="str">
        <f>'Page 1 - General Information'!$G$16</f>
        <v>2562</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c r="A6013" s="426">
        <f>'Page 1 - General Information'!$G$12</f>
        <v>113362403</v>
      </c>
      <c r="B6013" s="426" t="str">
        <f>'Page 1 - General Information'!$G$16</f>
        <v>2562</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c r="A6014" s="426">
        <f>'Page 1 - General Information'!$G$12</f>
        <v>113362403</v>
      </c>
      <c r="B6014" s="426" t="str">
        <f>'Page 1 - General Information'!$G$16</f>
        <v>2562</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c r="A6015" s="426">
        <f>'Page 1 - General Information'!$G$12</f>
        <v>113362403</v>
      </c>
      <c r="B6015" s="426" t="str">
        <f>'Page 1 - General Information'!$G$16</f>
        <v>2562</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c r="A6016" s="426">
        <f>'Page 1 - General Information'!$G$12</f>
        <v>113362403</v>
      </c>
      <c r="B6016" s="426" t="str">
        <f>'Page 1 - General Information'!$G$16</f>
        <v>2562</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0</v>
      </c>
      <c r="Q6016" s="426"/>
      <c r="R6016" s="426"/>
      <c r="S6016" s="426" t="s">
        <v>9996</v>
      </c>
      <c r="T6016" s="426"/>
      <c r="U6016" s="426"/>
      <c r="V6016" s="426"/>
      <c r="W6016" s="426"/>
      <c r="X6016" s="491">
        <v>1</v>
      </c>
      <c r="Y6016" s="491">
        <v>156</v>
      </c>
    </row>
    <row r="6017" spans="1:25">
      <c r="A6017" s="426">
        <f>'Page 1 - General Information'!$G$12</f>
        <v>113362403</v>
      </c>
      <c r="B6017" s="426" t="str">
        <f>'Page 1 - General Information'!$G$16</f>
        <v>2562</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0</v>
      </c>
      <c r="Q6017" s="426"/>
      <c r="R6017" s="426"/>
      <c r="S6017" s="426" t="s">
        <v>9997</v>
      </c>
      <c r="T6017" s="426"/>
      <c r="U6017" s="426"/>
      <c r="V6017" s="426"/>
      <c r="W6017" s="426"/>
      <c r="X6017" s="491">
        <v>3</v>
      </c>
      <c r="Y6017" s="491">
        <v>156</v>
      </c>
    </row>
    <row r="6018" spans="1:25">
      <c r="A6018" s="426">
        <f>'Page 1 - General Information'!$G$12</f>
        <v>113362403</v>
      </c>
      <c r="B6018" s="426" t="str">
        <f>'Page 1 - General Information'!$G$16</f>
        <v>2562</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0</v>
      </c>
      <c r="Q6018" s="426"/>
      <c r="R6018" s="426"/>
      <c r="S6018" s="426" t="s">
        <v>9998</v>
      </c>
      <c r="T6018" s="426"/>
      <c r="U6018" s="426"/>
      <c r="V6018" s="426"/>
      <c r="W6018" s="426"/>
      <c r="X6018" s="491">
        <v>4</v>
      </c>
      <c r="Y6018" s="491">
        <v>156</v>
      </c>
    </row>
    <row r="6019" spans="1:25">
      <c r="A6019" s="426">
        <f>'Page 1 - General Information'!$G$12</f>
        <v>113362403</v>
      </c>
      <c r="B6019" s="426" t="str">
        <f>'Page 1 - General Information'!$G$16</f>
        <v>2562</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0</v>
      </c>
      <c r="Q6019" s="426"/>
      <c r="R6019" s="426"/>
      <c r="S6019" s="426" t="s">
        <v>9999</v>
      </c>
      <c r="T6019" s="426"/>
      <c r="U6019" s="426"/>
      <c r="V6019" s="426"/>
      <c r="W6019" s="426"/>
      <c r="X6019" s="491">
        <v>5</v>
      </c>
      <c r="Y6019" s="491">
        <v>156</v>
      </c>
    </row>
    <row r="6020" spans="1:25">
      <c r="A6020" s="426">
        <f>'Page 1 - General Information'!$G$12</f>
        <v>113362403</v>
      </c>
      <c r="B6020" s="426" t="str">
        <f>'Page 1 - General Information'!$G$16</f>
        <v>2562</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c r="A6021" s="426">
        <f>'Page 1 - General Information'!$G$12</f>
        <v>113362403</v>
      </c>
      <c r="B6021" s="426" t="str">
        <f>'Page 1 - General Information'!$G$16</f>
        <v>2562</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0</v>
      </c>
      <c r="Q6021" s="426"/>
      <c r="R6021" s="426"/>
      <c r="S6021" s="426" t="s">
        <v>10001</v>
      </c>
      <c r="T6021" s="426"/>
      <c r="U6021" s="426"/>
      <c r="V6021" s="426"/>
      <c r="W6021" s="426"/>
      <c r="X6021" s="491">
        <v>7</v>
      </c>
      <c r="Y6021" s="491">
        <v>156</v>
      </c>
    </row>
    <row r="6022" spans="1:25">
      <c r="A6022" s="426">
        <f>'Page 1 - General Information'!$G$12</f>
        <v>113362403</v>
      </c>
      <c r="B6022" s="426" t="str">
        <f>'Page 1 - General Information'!$G$16</f>
        <v>2562</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c r="A6023" s="426">
        <f>'Page 1 - General Information'!$G$12</f>
        <v>113362403</v>
      </c>
      <c r="B6023" s="426" t="str">
        <f>'Page 1 - General Information'!$G$16</f>
        <v>2562</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c r="A6024" s="426">
        <f>'Page 1 - General Information'!$G$12</f>
        <v>113362403</v>
      </c>
      <c r="B6024" s="426" t="str">
        <f>'Page 1 - General Information'!$G$16</f>
        <v>2562</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0</v>
      </c>
      <c r="Q6024" s="426"/>
      <c r="R6024" s="426"/>
      <c r="S6024" s="426" t="s">
        <v>10004</v>
      </c>
      <c r="T6024" s="426"/>
      <c r="U6024" s="426"/>
      <c r="V6024" s="426"/>
      <c r="W6024" s="426"/>
      <c r="X6024" s="491">
        <v>10</v>
      </c>
      <c r="Y6024" s="491">
        <v>156</v>
      </c>
    </row>
    <row r="6025" spans="1:25">
      <c r="A6025" s="426">
        <f>'Page 1 - General Information'!$G$12</f>
        <v>113362403</v>
      </c>
      <c r="B6025" s="426" t="str">
        <f>'Page 1 - General Information'!$G$16</f>
        <v>2562</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c r="A6026" s="426">
        <f>'Page 1 - General Information'!$G$12</f>
        <v>113362403</v>
      </c>
      <c r="B6026" s="426" t="str">
        <f>'Page 1 - General Information'!$G$16</f>
        <v>2562</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c r="A6027" s="426">
        <f>'Page 1 - General Information'!$G$12</f>
        <v>113362403</v>
      </c>
      <c r="B6027" s="426" t="str">
        <f>'Page 1 - General Information'!$G$16</f>
        <v>2562</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0</v>
      </c>
      <c r="Q6027" s="426"/>
      <c r="R6027" s="426"/>
      <c r="S6027" s="426" t="s">
        <v>10007</v>
      </c>
      <c r="T6027" s="426"/>
      <c r="U6027" s="426"/>
      <c r="V6027" s="426"/>
      <c r="W6027" s="426"/>
      <c r="X6027" s="491">
        <v>1</v>
      </c>
      <c r="Y6027" s="491">
        <v>157</v>
      </c>
    </row>
    <row r="6028" spans="1:25">
      <c r="A6028" s="426">
        <f>'Page 1 - General Information'!$G$12</f>
        <v>113362403</v>
      </c>
      <c r="B6028" s="426" t="str">
        <f>'Page 1 - General Information'!$G$16</f>
        <v>2562</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c r="A6029" s="426">
        <f>'Page 1 - General Information'!$G$12</f>
        <v>113362403</v>
      </c>
      <c r="B6029" s="426" t="str">
        <f>'Page 1 - General Information'!$G$16</f>
        <v>2562</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c r="A6030" s="426">
        <f>'Page 1 - General Information'!$G$12</f>
        <v>113362403</v>
      </c>
      <c r="B6030" s="426" t="str">
        <f>'Page 1 - General Information'!$G$16</f>
        <v>2562</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c r="A6031" s="426">
        <f>'Page 1 - General Information'!$G$12</f>
        <v>113362403</v>
      </c>
      <c r="B6031" s="426" t="str">
        <f>'Page 1 - General Information'!$G$16</f>
        <v>2562</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c r="A6032" s="426">
        <f>'Page 1 - General Information'!$G$12</f>
        <v>113362403</v>
      </c>
      <c r="B6032" s="426" t="str">
        <f>'Page 1 - General Information'!$G$16</f>
        <v>2562</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c r="A6033" s="426">
        <f>'Page 1 - General Information'!$G$12</f>
        <v>113362403</v>
      </c>
      <c r="B6033" s="426" t="str">
        <f>'Page 1 - General Information'!$G$16</f>
        <v>2562</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c r="A6034" s="426">
        <f>'Page 1 - General Information'!$G$12</f>
        <v>113362403</v>
      </c>
      <c r="B6034" s="426" t="str">
        <f>'Page 1 - General Information'!$G$16</f>
        <v>2562</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c r="A6035" s="426">
        <f>'Page 1 - General Information'!$G$12</f>
        <v>113362403</v>
      </c>
      <c r="B6035" s="426" t="str">
        <f>'Page 1 - General Information'!$G$16</f>
        <v>2562</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0</v>
      </c>
      <c r="Q6035" s="426"/>
      <c r="R6035" s="426"/>
      <c r="S6035" s="426" t="s">
        <v>10015</v>
      </c>
      <c r="T6035" s="426"/>
      <c r="U6035" s="426"/>
      <c r="V6035" s="426"/>
      <c r="W6035" s="426"/>
      <c r="X6035" s="491">
        <v>10</v>
      </c>
      <c r="Y6035" s="491">
        <v>157</v>
      </c>
    </row>
    <row r="6036" spans="1:25">
      <c r="A6036" s="426">
        <f>'Page 1 - General Information'!$G$12</f>
        <v>113362403</v>
      </c>
      <c r="B6036" s="426" t="str">
        <f>'Page 1 - General Information'!$G$16</f>
        <v>2562</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c r="A6037" s="426">
        <f>'Page 1 - General Information'!$G$12</f>
        <v>113362403</v>
      </c>
      <c r="B6037" s="426" t="str">
        <f>'Page 1 - General Information'!$G$16</f>
        <v>2562</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c r="A6038" s="426">
        <f>'Page 1 - General Information'!$G$12</f>
        <v>113362403</v>
      </c>
      <c r="B6038" s="426" t="str">
        <f>'Page 1 - General Information'!$G$16</f>
        <v>2562</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0</v>
      </c>
      <c r="Q6038" s="426"/>
      <c r="R6038" s="426"/>
      <c r="S6038" s="426" t="s">
        <v>10018</v>
      </c>
      <c r="T6038" s="426"/>
      <c r="U6038" s="426"/>
      <c r="V6038" s="426"/>
      <c r="W6038" s="426"/>
      <c r="X6038" s="491">
        <v>1</v>
      </c>
      <c r="Y6038" s="491">
        <v>158</v>
      </c>
    </row>
    <row r="6039" spans="1:25">
      <c r="A6039" s="426">
        <f>'Page 1 - General Information'!$G$12</f>
        <v>113362403</v>
      </c>
      <c r="B6039" s="426" t="str">
        <f>'Page 1 - General Information'!$G$16</f>
        <v>2562</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0</v>
      </c>
      <c r="Q6039" s="426"/>
      <c r="R6039" s="426"/>
      <c r="S6039" s="426" t="s">
        <v>10019</v>
      </c>
      <c r="T6039" s="426"/>
      <c r="U6039" s="426"/>
      <c r="V6039" s="426"/>
      <c r="W6039" s="426"/>
      <c r="X6039" s="491">
        <v>3</v>
      </c>
      <c r="Y6039" s="491">
        <v>158</v>
      </c>
    </row>
    <row r="6040" spans="1:25">
      <c r="A6040" s="426">
        <f>'Page 1 - General Information'!$G$12</f>
        <v>113362403</v>
      </c>
      <c r="B6040" s="426" t="str">
        <f>'Page 1 - General Information'!$G$16</f>
        <v>2562</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0</v>
      </c>
      <c r="Q6040" s="426"/>
      <c r="R6040" s="426"/>
      <c r="S6040" s="426" t="s">
        <v>10020</v>
      </c>
      <c r="T6040" s="426"/>
      <c r="U6040" s="426"/>
      <c r="V6040" s="426"/>
      <c r="W6040" s="426"/>
      <c r="X6040" s="491">
        <v>4</v>
      </c>
      <c r="Y6040" s="491">
        <v>158</v>
      </c>
    </row>
    <row r="6041" spans="1:25">
      <c r="A6041" s="426">
        <f>'Page 1 - General Information'!$G$12</f>
        <v>113362403</v>
      </c>
      <c r="B6041" s="426" t="str">
        <f>'Page 1 - General Information'!$G$16</f>
        <v>2562</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0</v>
      </c>
      <c r="Q6041" s="426"/>
      <c r="R6041" s="426"/>
      <c r="S6041" s="426" t="s">
        <v>10021</v>
      </c>
      <c r="T6041" s="426"/>
      <c r="U6041" s="426"/>
      <c r="V6041" s="426"/>
      <c r="W6041" s="426"/>
      <c r="X6041" s="491">
        <v>5</v>
      </c>
      <c r="Y6041" s="491">
        <v>158</v>
      </c>
    </row>
    <row r="6042" spans="1:25">
      <c r="A6042" s="426">
        <f>'Page 1 - General Information'!$G$12</f>
        <v>113362403</v>
      </c>
      <c r="B6042" s="426" t="str">
        <f>'Page 1 - General Information'!$G$16</f>
        <v>2562</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c r="A6043" s="426">
        <f>'Page 1 - General Information'!$G$12</f>
        <v>113362403</v>
      </c>
      <c r="B6043" s="426" t="str">
        <f>'Page 1 - General Information'!$G$16</f>
        <v>2562</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0</v>
      </c>
      <c r="Q6043" s="426"/>
      <c r="R6043" s="426"/>
      <c r="S6043" s="426" t="s">
        <v>10023</v>
      </c>
      <c r="T6043" s="426"/>
      <c r="U6043" s="426"/>
      <c r="V6043" s="426"/>
      <c r="W6043" s="426"/>
      <c r="X6043" s="491">
        <v>7</v>
      </c>
      <c r="Y6043" s="491">
        <v>158</v>
      </c>
    </row>
    <row r="6044" spans="1:25">
      <c r="A6044" s="426">
        <f>'Page 1 - General Information'!$G$12</f>
        <v>113362403</v>
      </c>
      <c r="B6044" s="426" t="str">
        <f>'Page 1 - General Information'!$G$16</f>
        <v>2562</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0</v>
      </c>
      <c r="Q6044" s="426"/>
      <c r="R6044" s="426"/>
      <c r="S6044" s="426" t="s">
        <v>10024</v>
      </c>
      <c r="T6044" s="426"/>
      <c r="U6044" s="426"/>
      <c r="V6044" s="426"/>
      <c r="W6044" s="426"/>
      <c r="X6044" s="491">
        <v>8</v>
      </c>
      <c r="Y6044" s="491">
        <v>158</v>
      </c>
    </row>
    <row r="6045" spans="1:25">
      <c r="A6045" s="426">
        <f>'Page 1 - General Information'!$G$12</f>
        <v>113362403</v>
      </c>
      <c r="B6045" s="426" t="str">
        <f>'Page 1 - General Information'!$G$16</f>
        <v>2562</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c r="A6046" s="426">
        <f>'Page 1 - General Information'!$G$12</f>
        <v>113362403</v>
      </c>
      <c r="B6046" s="426" t="str">
        <f>'Page 1 - General Information'!$G$16</f>
        <v>2562</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0</v>
      </c>
      <c r="Q6046" s="426"/>
      <c r="R6046" s="426"/>
      <c r="S6046" s="426" t="s">
        <v>10026</v>
      </c>
      <c r="T6046" s="426"/>
      <c r="U6046" s="426"/>
      <c r="V6046" s="426"/>
      <c r="W6046" s="426"/>
      <c r="X6046" s="491">
        <v>10</v>
      </c>
      <c r="Y6046" s="491">
        <v>158</v>
      </c>
    </row>
    <row r="6047" spans="1:25">
      <c r="A6047" s="426">
        <f>'Page 1 - General Information'!$G$12</f>
        <v>113362403</v>
      </c>
      <c r="B6047" s="426" t="str">
        <f>'Page 1 - General Information'!$G$16</f>
        <v>2562</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c r="A6048" s="426">
        <f>'Page 1 - General Information'!$G$12</f>
        <v>113362403</v>
      </c>
      <c r="B6048" s="426" t="str">
        <f>'Page 1 - General Information'!$G$16</f>
        <v>2562</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c r="A6049" s="426">
        <f>'Page 1 - General Information'!$G$12</f>
        <v>113362403</v>
      </c>
      <c r="B6049" s="426" t="str">
        <f>'Page 1 - General Information'!$G$16</f>
        <v>2562</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0</v>
      </c>
      <c r="Q6049" s="426"/>
      <c r="R6049" s="426"/>
      <c r="S6049" s="426" t="s">
        <v>10310</v>
      </c>
      <c r="T6049" s="426"/>
      <c r="U6049" s="426"/>
      <c r="V6049" s="426"/>
      <c r="W6049" s="426"/>
      <c r="X6049" s="491">
        <v>1</v>
      </c>
      <c r="Y6049" s="491">
        <v>159</v>
      </c>
    </row>
    <row r="6050" spans="1:25">
      <c r="A6050" s="426">
        <f>'Page 1 - General Information'!$G$12</f>
        <v>113362403</v>
      </c>
      <c r="B6050" s="426" t="str">
        <f>'Page 1 - General Information'!$G$16</f>
        <v>2562</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0</v>
      </c>
      <c r="Q6050" s="426"/>
      <c r="R6050" s="426"/>
      <c r="S6050" s="426" t="s">
        <v>10311</v>
      </c>
      <c r="T6050" s="426"/>
      <c r="U6050" s="426"/>
      <c r="V6050" s="426"/>
      <c r="W6050" s="426"/>
      <c r="X6050" s="491">
        <v>3</v>
      </c>
      <c r="Y6050" s="491">
        <v>159</v>
      </c>
    </row>
    <row r="6051" spans="1:25">
      <c r="A6051" s="426">
        <f>'Page 1 - General Information'!$G$12</f>
        <v>113362403</v>
      </c>
      <c r="B6051" s="426" t="str">
        <f>'Page 1 - General Information'!$G$16</f>
        <v>2562</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0</v>
      </c>
      <c r="Q6051" s="426"/>
      <c r="R6051" s="426"/>
      <c r="S6051" s="426" t="s">
        <v>10312</v>
      </c>
      <c r="T6051" s="426"/>
      <c r="U6051" s="426"/>
      <c r="V6051" s="426"/>
      <c r="W6051" s="426"/>
      <c r="X6051" s="491">
        <v>4</v>
      </c>
      <c r="Y6051" s="491">
        <v>159</v>
      </c>
    </row>
    <row r="6052" spans="1:25">
      <c r="A6052" s="426">
        <f>'Page 1 - General Information'!$G$12</f>
        <v>113362403</v>
      </c>
      <c r="B6052" s="426" t="str">
        <f>'Page 1 - General Information'!$G$16</f>
        <v>2562</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0</v>
      </c>
      <c r="Q6052" s="426"/>
      <c r="R6052" s="426"/>
      <c r="S6052" s="426" t="s">
        <v>10313</v>
      </c>
      <c r="T6052" s="426"/>
      <c r="U6052" s="426"/>
      <c r="V6052" s="426"/>
      <c r="W6052" s="426"/>
      <c r="X6052" s="491">
        <v>5</v>
      </c>
      <c r="Y6052" s="491">
        <v>159</v>
      </c>
    </row>
    <row r="6053" spans="1:25">
      <c r="A6053" s="426">
        <f>'Page 1 - General Information'!$G$12</f>
        <v>113362403</v>
      </c>
      <c r="B6053" s="426" t="str">
        <f>'Page 1 - General Information'!$G$16</f>
        <v>2562</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0</v>
      </c>
      <c r="Q6053" s="426"/>
      <c r="R6053" s="426"/>
      <c r="S6053" s="426" t="s">
        <v>10314</v>
      </c>
      <c r="T6053" s="426"/>
      <c r="U6053" s="426"/>
      <c r="V6053" s="426"/>
      <c r="W6053" s="426"/>
      <c r="X6053" s="491">
        <v>6</v>
      </c>
      <c r="Y6053" s="491">
        <v>159</v>
      </c>
    </row>
    <row r="6054" spans="1:25">
      <c r="A6054" s="426">
        <f>'Page 1 - General Information'!$G$12</f>
        <v>113362403</v>
      </c>
      <c r="B6054" s="426" t="str">
        <f>'Page 1 - General Information'!$G$16</f>
        <v>2562</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0</v>
      </c>
      <c r="Q6054" s="426"/>
      <c r="R6054" s="426"/>
      <c r="S6054" s="426" t="s">
        <v>10315</v>
      </c>
      <c r="T6054" s="426"/>
      <c r="U6054" s="426"/>
      <c r="V6054" s="426"/>
      <c r="W6054" s="426"/>
      <c r="X6054" s="491">
        <v>7</v>
      </c>
      <c r="Y6054" s="491">
        <v>159</v>
      </c>
    </row>
    <row r="6055" spans="1:25">
      <c r="A6055" s="426">
        <f>'Page 1 - General Information'!$G$12</f>
        <v>113362403</v>
      </c>
      <c r="B6055" s="426" t="str">
        <f>'Page 1 - General Information'!$G$16</f>
        <v>2562</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c r="A6056" s="426">
        <f>'Page 1 - General Information'!$G$12</f>
        <v>113362403</v>
      </c>
      <c r="B6056" s="426" t="str">
        <f>'Page 1 - General Information'!$G$16</f>
        <v>2562</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c r="A6057" s="426">
        <f>'Page 1 - General Information'!$G$12</f>
        <v>113362403</v>
      </c>
      <c r="B6057" s="426" t="str">
        <f>'Page 1 - General Information'!$G$16</f>
        <v>2562</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0</v>
      </c>
      <c r="Q6057" s="426"/>
      <c r="R6057" s="426"/>
      <c r="S6057" s="426" t="s">
        <v>10318</v>
      </c>
      <c r="T6057" s="426"/>
      <c r="U6057" s="426"/>
      <c r="V6057" s="426"/>
      <c r="W6057" s="426"/>
      <c r="X6057" s="491">
        <v>10</v>
      </c>
      <c r="Y6057" s="491">
        <v>159</v>
      </c>
    </row>
    <row r="6058" spans="1:25">
      <c r="A6058" s="426">
        <f>'Page 1 - General Information'!$G$12</f>
        <v>113362403</v>
      </c>
      <c r="B6058" s="426" t="str">
        <f>'Page 1 - General Information'!$G$16</f>
        <v>2562</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c r="A6059" s="426">
        <f>'Page 1 - General Information'!$G$12</f>
        <v>113362403</v>
      </c>
      <c r="B6059" s="426" t="str">
        <f>'Page 1 - General Information'!$G$16</f>
        <v>2562</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c r="A6060" s="426">
        <f>'Page 1 - General Information'!$G$12</f>
        <v>113362403</v>
      </c>
      <c r="B6060" s="426" t="str">
        <f>'Page 1 - General Information'!$G$16</f>
        <v>2562</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c r="A6061" s="426">
        <f>'Page 1 - General Information'!$G$12</f>
        <v>113362403</v>
      </c>
      <c r="B6061" s="426" t="str">
        <f>'Page 1 - General Information'!$G$16</f>
        <v>2562</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c r="A6062" s="426">
        <f>'Page 1 - General Information'!$G$12</f>
        <v>113362403</v>
      </c>
      <c r="B6062" s="426" t="str">
        <f>'Page 1 - General Information'!$G$16</f>
        <v>2562</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c r="A6063" s="426">
        <f>'Page 1 - General Information'!$G$12</f>
        <v>113362403</v>
      </c>
      <c r="B6063" s="426" t="str">
        <f>'Page 1 - General Information'!$G$16</f>
        <v>2562</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c r="A6064" s="426">
        <f>'Page 1 - General Information'!$G$12</f>
        <v>113362403</v>
      </c>
      <c r="B6064" s="426" t="str">
        <f>'Page 1 - General Information'!$G$16</f>
        <v>2562</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c r="A6065" s="426">
        <f>'Page 1 - General Information'!$G$12</f>
        <v>113362403</v>
      </c>
      <c r="B6065" s="426" t="str">
        <f>'Page 1 - General Information'!$G$16</f>
        <v>2562</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c r="A6066" s="426">
        <f>'Page 1 - General Information'!$G$12</f>
        <v>113362403</v>
      </c>
      <c r="B6066" s="426" t="str">
        <f>'Page 1 - General Information'!$G$16</f>
        <v>2562</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c r="A6067" s="426">
        <f>'Page 1 - General Information'!$G$12</f>
        <v>113362403</v>
      </c>
      <c r="B6067" s="426" t="str">
        <f>'Page 1 - General Information'!$G$16</f>
        <v>2562</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c r="A6068" s="426">
        <f>'Page 1 - General Information'!$G$12</f>
        <v>113362403</v>
      </c>
      <c r="B6068" s="426" t="str">
        <f>'Page 1 - General Information'!$G$16</f>
        <v>2562</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c r="A6069" s="426">
        <f>'Page 1 - General Information'!$G$12</f>
        <v>113362403</v>
      </c>
      <c r="B6069" s="426" t="str">
        <f>'Page 1 - General Information'!$G$16</f>
        <v>2562</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c r="A6070" s="426">
        <f>'Page 1 - General Information'!$G$12</f>
        <v>113362403</v>
      </c>
      <c r="B6070" s="426" t="str">
        <f>'Page 1 - General Information'!$G$16</f>
        <v>2562</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c r="A6071" s="426">
        <f>'Page 1 - General Information'!$G$12</f>
        <v>113362403</v>
      </c>
      <c r="B6071" s="426" t="str">
        <f>'Page 1 - General Information'!$G$16</f>
        <v>2562</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c r="A6072" s="426">
        <f>'Page 1 - General Information'!$G$12</f>
        <v>113362403</v>
      </c>
      <c r="B6072" s="426" t="str">
        <f>'Page 1 - General Information'!$G$16</f>
        <v>2562</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c r="A6073" s="426">
        <f>'Page 1 - General Information'!$G$12</f>
        <v>113362403</v>
      </c>
      <c r="B6073" s="426" t="str">
        <f>'Page 1 - General Information'!$G$16</f>
        <v>2562</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c r="A6074" s="426">
        <f>'Page 1 - General Information'!$G$12</f>
        <v>113362403</v>
      </c>
      <c r="B6074" s="426" t="str">
        <f>'Page 1 - General Information'!$G$16</f>
        <v>2562</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c r="A6075" s="426">
        <f>'Page 1 - General Information'!$G$12</f>
        <v>113362403</v>
      </c>
      <c r="B6075" s="426" t="str">
        <f>'Page 1 - General Information'!$G$16</f>
        <v>2562</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c r="A6076" s="426">
        <f>'Page 1 - General Information'!$G$12</f>
        <v>113362403</v>
      </c>
      <c r="B6076" s="426" t="str">
        <f>'Page 1 - General Information'!$G$16</f>
        <v>2562</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c r="A6077" s="426">
        <f>'Page 1 - General Information'!$G$12</f>
        <v>113362403</v>
      </c>
      <c r="B6077" s="426" t="str">
        <f>'Page 1 - General Information'!$G$16</f>
        <v>2562</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c r="A6078" s="426">
        <f>'Page 1 - General Information'!$G$12</f>
        <v>113362403</v>
      </c>
      <c r="B6078" s="426" t="str">
        <f>'Page 1 - General Information'!$G$16</f>
        <v>2562</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c r="A6079" s="426">
        <f>'Page 1 - General Information'!$G$12</f>
        <v>113362403</v>
      </c>
      <c r="B6079" s="426" t="str">
        <f>'Page 1 - General Information'!$G$16</f>
        <v>2562</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c r="A6080" s="426">
        <f>'Page 1 - General Information'!$G$12</f>
        <v>113362403</v>
      </c>
      <c r="B6080" s="426" t="str">
        <f>'Page 1 - General Information'!$G$16</f>
        <v>2562</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c r="A6081" s="426">
        <f>'Page 1 - General Information'!$G$12</f>
        <v>113362403</v>
      </c>
      <c r="B6081" s="426" t="str">
        <f>'Page 1 - General Information'!$G$16</f>
        <v>2562</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c r="A6082" s="426">
        <f>'Page 1 - General Information'!$G$12</f>
        <v>113362403</v>
      </c>
      <c r="B6082" s="426" t="str">
        <f>'Page 1 - General Information'!$G$16</f>
        <v>2562</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c r="A6083" s="426">
        <f>'Page 1 - General Information'!$G$12</f>
        <v>113362403</v>
      </c>
      <c r="B6083" s="426" t="str">
        <f>'Page 1 - General Information'!$G$16</f>
        <v>2562</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c r="A6084" s="426">
        <f>'Page 1 - General Information'!$G$12</f>
        <v>113362403</v>
      </c>
      <c r="B6084" s="426" t="str">
        <f>'Page 1 - General Information'!$G$16</f>
        <v>2562</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c r="A6085" s="426">
        <f>'Page 1 - General Information'!$G$12</f>
        <v>113362403</v>
      </c>
      <c r="B6085" s="426" t="str">
        <f>'Page 1 - General Information'!$G$16</f>
        <v>2562</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c r="A6086" s="426">
        <f>'Page 1 - General Information'!$G$12</f>
        <v>113362403</v>
      </c>
      <c r="B6086" s="426" t="str">
        <f>'Page 1 - General Information'!$G$16</f>
        <v>2562</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c r="A6087" s="426">
        <f>'Page 1 - General Information'!$G$12</f>
        <v>113362403</v>
      </c>
      <c r="B6087" s="426" t="str">
        <f>'Page 1 - General Information'!$G$16</f>
        <v>2562</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c r="A6088" s="426">
        <f>'Page 1 - General Information'!$G$12</f>
        <v>113362403</v>
      </c>
      <c r="B6088" s="426" t="str">
        <f>'Page 1 - General Information'!$G$16</f>
        <v>2562</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c r="A6089" s="426">
        <f>'Page 1 - General Information'!$G$12</f>
        <v>113362403</v>
      </c>
      <c r="B6089" s="426" t="str">
        <f>'Page 1 - General Information'!$G$16</f>
        <v>2562</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c r="A6090" s="426">
        <f>'Page 1 - General Information'!$G$12</f>
        <v>113362403</v>
      </c>
      <c r="B6090" s="426" t="str">
        <f>'Page 1 - General Information'!$G$16</f>
        <v>2562</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c r="A6091" s="426">
        <f>'Page 1 - General Information'!$G$12</f>
        <v>113362403</v>
      </c>
      <c r="B6091" s="426" t="str">
        <f>'Page 1 - General Information'!$G$16</f>
        <v>2562</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c r="A6092" s="426">
        <f>'Page 1 - General Information'!$G$12</f>
        <v>113362403</v>
      </c>
      <c r="B6092" s="426" t="str">
        <f>'Page 1 - General Information'!$G$16</f>
        <v>2562</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c r="A6093" s="426">
        <f>'Page 1 - General Information'!$G$12</f>
        <v>113362403</v>
      </c>
      <c r="B6093" s="426" t="str">
        <f>'Page 1 - General Information'!$G$16</f>
        <v>2562</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0</v>
      </c>
      <c r="Q6093" s="426"/>
      <c r="R6093" s="426"/>
      <c r="S6093" s="426" t="s">
        <v>10062</v>
      </c>
      <c r="T6093" s="426"/>
      <c r="U6093" s="426"/>
      <c r="V6093" s="426"/>
      <c r="W6093" s="426"/>
      <c r="X6093" s="491">
        <v>1</v>
      </c>
      <c r="Y6093" s="491">
        <v>163</v>
      </c>
    </row>
    <row r="6094" spans="1:25">
      <c r="A6094" s="426">
        <f>'Page 1 - General Information'!$G$12</f>
        <v>113362403</v>
      </c>
      <c r="B6094" s="426" t="str">
        <f>'Page 1 - General Information'!$G$16</f>
        <v>2562</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0</v>
      </c>
      <c r="Q6094" s="426"/>
      <c r="R6094" s="426"/>
      <c r="S6094" s="426" t="s">
        <v>10063</v>
      </c>
      <c r="T6094" s="426"/>
      <c r="U6094" s="426"/>
      <c r="V6094" s="426"/>
      <c r="W6094" s="426"/>
      <c r="X6094" s="491">
        <v>3</v>
      </c>
      <c r="Y6094" s="491">
        <v>163</v>
      </c>
    </row>
    <row r="6095" spans="1:25">
      <c r="A6095" s="426">
        <f>'Page 1 - General Information'!$G$12</f>
        <v>113362403</v>
      </c>
      <c r="B6095" s="426" t="str">
        <f>'Page 1 - General Information'!$G$16</f>
        <v>2562</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0</v>
      </c>
      <c r="Q6095" s="426"/>
      <c r="R6095" s="426"/>
      <c r="S6095" s="426" t="s">
        <v>10064</v>
      </c>
      <c r="T6095" s="426"/>
      <c r="U6095" s="426"/>
      <c r="V6095" s="426"/>
      <c r="W6095" s="426"/>
      <c r="X6095" s="491">
        <v>4</v>
      </c>
      <c r="Y6095" s="491">
        <v>163</v>
      </c>
    </row>
    <row r="6096" spans="1:25">
      <c r="A6096" s="426">
        <f>'Page 1 - General Information'!$G$12</f>
        <v>113362403</v>
      </c>
      <c r="B6096" s="426" t="str">
        <f>'Page 1 - General Information'!$G$16</f>
        <v>2562</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0</v>
      </c>
      <c r="Q6096" s="426"/>
      <c r="R6096" s="426"/>
      <c r="S6096" s="426" t="s">
        <v>10065</v>
      </c>
      <c r="T6096" s="426"/>
      <c r="U6096" s="426"/>
      <c r="V6096" s="426"/>
      <c r="W6096" s="426"/>
      <c r="X6096" s="491">
        <v>5</v>
      </c>
      <c r="Y6096" s="491">
        <v>163</v>
      </c>
    </row>
    <row r="6097" spans="1:25">
      <c r="A6097" s="426">
        <f>'Page 1 - General Information'!$G$12</f>
        <v>113362403</v>
      </c>
      <c r="B6097" s="426" t="str">
        <f>'Page 1 - General Information'!$G$16</f>
        <v>2562</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c r="A6098" s="426">
        <f>'Page 1 - General Information'!$G$12</f>
        <v>113362403</v>
      </c>
      <c r="B6098" s="426" t="str">
        <f>'Page 1 - General Information'!$G$16</f>
        <v>2562</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0</v>
      </c>
      <c r="Q6098" s="426"/>
      <c r="R6098" s="426"/>
      <c r="S6098" s="426" t="s">
        <v>10067</v>
      </c>
      <c r="T6098" s="426"/>
      <c r="U6098" s="426"/>
      <c r="V6098" s="426"/>
      <c r="W6098" s="426"/>
      <c r="X6098" s="491">
        <v>7</v>
      </c>
      <c r="Y6098" s="491">
        <v>163</v>
      </c>
    </row>
    <row r="6099" spans="1:25">
      <c r="A6099" s="426">
        <f>'Page 1 - General Information'!$G$12</f>
        <v>113362403</v>
      </c>
      <c r="B6099" s="426" t="str">
        <f>'Page 1 - General Information'!$G$16</f>
        <v>2562</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c r="A6100" s="426">
        <f>'Page 1 - General Information'!$G$12</f>
        <v>113362403</v>
      </c>
      <c r="B6100" s="426" t="str">
        <f>'Page 1 - General Information'!$G$16</f>
        <v>2562</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c r="A6101" s="426">
        <f>'Page 1 - General Information'!$G$12</f>
        <v>113362403</v>
      </c>
      <c r="B6101" s="426" t="str">
        <f>'Page 1 - General Information'!$G$16</f>
        <v>2562</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0</v>
      </c>
      <c r="Q6101" s="426"/>
      <c r="R6101" s="426"/>
      <c r="S6101" s="426" t="s">
        <v>10070</v>
      </c>
      <c r="T6101" s="426"/>
      <c r="U6101" s="426"/>
      <c r="V6101" s="426"/>
      <c r="W6101" s="426"/>
      <c r="X6101" s="491">
        <v>10</v>
      </c>
      <c r="Y6101" s="491">
        <v>163</v>
      </c>
    </row>
    <row r="6102" spans="1:25">
      <c r="A6102" s="426">
        <f>'Page 1 - General Information'!$G$12</f>
        <v>113362403</v>
      </c>
      <c r="B6102" s="426" t="str">
        <f>'Page 1 - General Information'!$G$16</f>
        <v>2562</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c r="A6103" s="426">
        <f>'Page 1 - General Information'!$G$12</f>
        <v>113362403</v>
      </c>
      <c r="B6103" s="426" t="str">
        <f>'Page 1 - General Information'!$G$16</f>
        <v>2562</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c r="A6104" s="426">
        <f>'Page 1 - General Information'!$G$12</f>
        <v>113362403</v>
      </c>
      <c r="B6104" s="426" t="str">
        <f>'Page 1 - General Information'!$G$16</f>
        <v>2562</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0</v>
      </c>
      <c r="Q6104" s="426"/>
      <c r="R6104" s="426"/>
      <c r="S6104" s="426" t="s">
        <v>10073</v>
      </c>
      <c r="T6104" s="426"/>
      <c r="U6104" s="426"/>
      <c r="V6104" s="426"/>
      <c r="W6104" s="426"/>
      <c r="X6104" s="491">
        <v>1</v>
      </c>
      <c r="Y6104" s="491">
        <v>164</v>
      </c>
    </row>
    <row r="6105" spans="1:25">
      <c r="A6105" s="426">
        <f>'Page 1 - General Information'!$G$12</f>
        <v>113362403</v>
      </c>
      <c r="B6105" s="426" t="str">
        <f>'Page 1 - General Information'!$G$16</f>
        <v>2562</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0</v>
      </c>
      <c r="Q6105" s="426"/>
      <c r="R6105" s="426"/>
      <c r="S6105" s="426" t="s">
        <v>10074</v>
      </c>
      <c r="T6105" s="426"/>
      <c r="U6105" s="426"/>
      <c r="V6105" s="426"/>
      <c r="W6105" s="426"/>
      <c r="X6105" s="491">
        <v>3</v>
      </c>
      <c r="Y6105" s="491">
        <v>164</v>
      </c>
    </row>
    <row r="6106" spans="1:25">
      <c r="A6106" s="426">
        <f>'Page 1 - General Information'!$G$12</f>
        <v>113362403</v>
      </c>
      <c r="B6106" s="426" t="str">
        <f>'Page 1 - General Information'!$G$16</f>
        <v>2562</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c r="A6107" s="426">
        <f>'Page 1 - General Information'!$G$12</f>
        <v>113362403</v>
      </c>
      <c r="B6107" s="426" t="str">
        <f>'Page 1 - General Information'!$G$16</f>
        <v>2562</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0</v>
      </c>
      <c r="Q6107" s="426"/>
      <c r="R6107" s="426"/>
      <c r="S6107" s="426" t="s">
        <v>10076</v>
      </c>
      <c r="T6107" s="426"/>
      <c r="U6107" s="426"/>
      <c r="V6107" s="426"/>
      <c r="W6107" s="426"/>
      <c r="X6107" s="491">
        <v>5</v>
      </c>
      <c r="Y6107" s="491">
        <v>164</v>
      </c>
    </row>
    <row r="6108" spans="1:25">
      <c r="A6108" s="426">
        <f>'Page 1 - General Information'!$G$12</f>
        <v>113362403</v>
      </c>
      <c r="B6108" s="426" t="str">
        <f>'Page 1 - General Information'!$G$16</f>
        <v>2562</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c r="A6109" s="426">
        <f>'Page 1 - General Information'!$G$12</f>
        <v>113362403</v>
      </c>
      <c r="B6109" s="426" t="str">
        <f>'Page 1 - General Information'!$G$16</f>
        <v>2562</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c r="A6110" s="426">
        <f>'Page 1 - General Information'!$G$12</f>
        <v>113362403</v>
      </c>
      <c r="B6110" s="426" t="str">
        <f>'Page 1 - General Information'!$G$16</f>
        <v>2562</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c r="A6111" s="426">
        <f>'Page 1 - General Information'!$G$12</f>
        <v>113362403</v>
      </c>
      <c r="B6111" s="426" t="str">
        <f>'Page 1 - General Information'!$G$16</f>
        <v>2562</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c r="A6112" s="426">
        <f>'Page 1 - General Information'!$G$12</f>
        <v>113362403</v>
      </c>
      <c r="B6112" s="426" t="str">
        <f>'Page 1 - General Information'!$G$16</f>
        <v>2562</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0</v>
      </c>
      <c r="Q6112" s="426"/>
      <c r="R6112" s="426"/>
      <c r="S6112" s="426" t="s">
        <v>10081</v>
      </c>
      <c r="T6112" s="426"/>
      <c r="U6112" s="426"/>
      <c r="V6112" s="426"/>
      <c r="W6112" s="426"/>
      <c r="X6112" s="491">
        <v>10</v>
      </c>
      <c r="Y6112" s="491">
        <v>164</v>
      </c>
    </row>
    <row r="6113" spans="1:25">
      <c r="A6113" s="426">
        <f>'Page 1 - General Information'!$G$12</f>
        <v>113362403</v>
      </c>
      <c r="B6113" s="426" t="str">
        <f>'Page 1 - General Information'!$G$16</f>
        <v>2562</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c r="A6114" s="426">
        <f>'Page 1 - General Information'!$G$12</f>
        <v>113362403</v>
      </c>
      <c r="B6114" s="426" t="str">
        <f>'Page 1 - General Information'!$G$16</f>
        <v>2562</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c r="A6115" s="426">
        <f>'Page 1 - General Information'!$G$12</f>
        <v>113362403</v>
      </c>
      <c r="B6115" s="426" t="str">
        <f>'Page 1 - General Information'!$G$16</f>
        <v>2562</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c r="A6116" s="426">
        <f>'Page 1 - General Information'!$G$12</f>
        <v>113362403</v>
      </c>
      <c r="B6116" s="426" t="str">
        <f>'Page 1 - General Information'!$G$16</f>
        <v>2562</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c r="A6117" s="426">
        <f>'Page 1 - General Information'!$G$12</f>
        <v>113362403</v>
      </c>
      <c r="B6117" s="426" t="str">
        <f>'Page 1 - General Information'!$G$16</f>
        <v>2562</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c r="A6118" s="426">
        <f>'Page 1 - General Information'!$G$12</f>
        <v>113362403</v>
      </c>
      <c r="B6118" s="426" t="str">
        <f>'Page 1 - General Information'!$G$16</f>
        <v>2562</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c r="A6119" s="426">
        <f>'Page 1 - General Information'!$G$12</f>
        <v>113362403</v>
      </c>
      <c r="B6119" s="426" t="str">
        <f>'Page 1 - General Information'!$G$16</f>
        <v>2562</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c r="A6120" s="426">
        <f>'Page 1 - General Information'!$G$12</f>
        <v>113362403</v>
      </c>
      <c r="B6120" s="426" t="str">
        <f>'Page 1 - General Information'!$G$16</f>
        <v>2562</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c r="A6121" s="426">
        <f>'Page 1 - General Information'!$G$12</f>
        <v>113362403</v>
      </c>
      <c r="B6121" s="426" t="str">
        <f>'Page 1 - General Information'!$G$16</f>
        <v>2562</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c r="A6122" s="426">
        <f>'Page 1 - General Information'!$G$12</f>
        <v>113362403</v>
      </c>
      <c r="B6122" s="426" t="str">
        <f>'Page 1 - General Information'!$G$16</f>
        <v>2562</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c r="A6123" s="426">
        <f>'Page 1 - General Information'!$G$12</f>
        <v>113362403</v>
      </c>
      <c r="B6123" s="426" t="str">
        <f>'Page 1 - General Information'!$G$16</f>
        <v>2562</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c r="A6124" s="426">
        <f>'Page 1 - General Information'!$G$12</f>
        <v>113362403</v>
      </c>
      <c r="B6124" s="426" t="str">
        <f>'Page 1 - General Information'!$G$16</f>
        <v>2562</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c r="A6125" s="426">
        <f>'Page 1 - General Information'!$G$12</f>
        <v>113362403</v>
      </c>
      <c r="B6125" s="426" t="str">
        <f>'Page 1 - General Information'!$G$16</f>
        <v>2562</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c r="A6126" s="426">
        <f>'Page 1 - General Information'!$G$12</f>
        <v>113362403</v>
      </c>
      <c r="B6126" s="426" t="str">
        <f>'Page 1 - General Information'!$G$16</f>
        <v>2562</v>
      </c>
      <c r="C6126" s="489" t="s">
        <v>19151</v>
      </c>
      <c r="D6126" s="426"/>
      <c r="E6126" s="426"/>
      <c r="F6126" s="426"/>
      <c r="G6126" s="426"/>
      <c r="H6126" s="426"/>
      <c r="I6126" s="426"/>
      <c r="J6126" s="426"/>
      <c r="K6126" s="426"/>
      <c r="L6126" s="426"/>
      <c r="M6126" s="426"/>
      <c r="N6126" s="426" t="s">
        <v>8334</v>
      </c>
      <c r="O6126" s="426"/>
      <c r="P6126" s="498">
        <f>'Page 3 - Financial Information'!M$14</f>
        <v>66606.98000000001</v>
      </c>
      <c r="Q6126" s="426"/>
      <c r="R6126" s="426"/>
      <c r="S6126" s="426" t="s">
        <v>2878</v>
      </c>
      <c r="T6126" s="426"/>
      <c r="U6126" s="426"/>
      <c r="V6126" s="426"/>
      <c r="W6126" s="426"/>
      <c r="X6126" s="497"/>
      <c r="Y6126" s="497"/>
    </row>
    <row r="6127" spans="1:25">
      <c r="A6127" s="426">
        <f>'Page 1 - General Information'!$G$12</f>
        <v>113362403</v>
      </c>
      <c r="B6127" s="426" t="str">
        <f>'Page 1 - General Information'!$G$16</f>
        <v>2562</v>
      </c>
      <c r="C6127" s="489" t="s">
        <v>19151</v>
      </c>
      <c r="D6127" s="426"/>
      <c r="E6127" s="426"/>
      <c r="F6127" s="426"/>
      <c r="G6127" s="426"/>
      <c r="H6127" s="426"/>
      <c r="I6127" s="426"/>
      <c r="J6127" s="426"/>
      <c r="K6127" s="426"/>
      <c r="L6127" s="426"/>
      <c r="M6127" s="426"/>
      <c r="N6127" s="426" t="s">
        <v>8334</v>
      </c>
      <c r="O6127" s="426"/>
      <c r="P6127" s="498">
        <f>'Page 3 - Financial Information'!N$14</f>
        <v>26013.85</v>
      </c>
      <c r="Q6127" s="426"/>
      <c r="R6127" s="426"/>
      <c r="S6127" s="426" t="s">
        <v>2879</v>
      </c>
      <c r="T6127" s="426"/>
      <c r="U6127" s="426"/>
      <c r="V6127" s="426"/>
      <c r="W6127" s="426"/>
      <c r="X6127" s="497"/>
      <c r="Y6127" s="497"/>
    </row>
    <row r="6128" spans="1:25">
      <c r="A6128" s="426">
        <f>'Page 1 - General Information'!$G$12</f>
        <v>113362403</v>
      </c>
      <c r="B6128" s="426" t="str">
        <f>'Page 1 - General Information'!$G$16</f>
        <v>2562</v>
      </c>
      <c r="C6128" s="489" t="s">
        <v>19151</v>
      </c>
      <c r="D6128" s="426"/>
      <c r="E6128" s="426"/>
      <c r="F6128" s="426"/>
      <c r="G6128" s="426"/>
      <c r="H6128" s="426"/>
      <c r="I6128" s="426"/>
      <c r="J6128" s="426"/>
      <c r="K6128" s="426"/>
      <c r="L6128" s="426"/>
      <c r="M6128" s="426"/>
      <c r="N6128" s="426" t="s">
        <v>8334</v>
      </c>
      <c r="O6128" s="426"/>
      <c r="P6128" s="498">
        <f>'Page 3 - Financial Information'!O$14</f>
        <v>27702.820000000003</v>
      </c>
      <c r="Q6128" s="426"/>
      <c r="R6128" s="426"/>
      <c r="S6128" s="426" t="s">
        <v>2880</v>
      </c>
      <c r="T6128" s="426"/>
      <c r="U6128" s="426"/>
      <c r="V6128" s="426"/>
      <c r="W6128" s="426"/>
      <c r="X6128" s="497"/>
      <c r="Y6128" s="497"/>
    </row>
    <row r="6129" spans="1:25">
      <c r="A6129" s="426">
        <f>'Page 1 - General Information'!$G$12</f>
        <v>113362403</v>
      </c>
      <c r="B6129" s="426" t="str">
        <f>'Page 1 - General Information'!$G$16</f>
        <v>2562</v>
      </c>
      <c r="C6129" s="489" t="s">
        <v>19151</v>
      </c>
      <c r="D6129" s="426"/>
      <c r="E6129" s="426"/>
      <c r="F6129" s="426"/>
      <c r="G6129" s="426"/>
      <c r="H6129" s="426"/>
      <c r="I6129" s="426"/>
      <c r="J6129" s="426"/>
      <c r="K6129" s="426"/>
      <c r="L6129" s="426"/>
      <c r="M6129" s="426"/>
      <c r="N6129" s="426" t="s">
        <v>8334</v>
      </c>
      <c r="O6129" s="426"/>
      <c r="P6129" s="498">
        <f>'Page 3 - Financial Information'!P$14</f>
        <v>0</v>
      </c>
      <c r="Q6129" s="426"/>
      <c r="R6129" s="426"/>
      <c r="S6129" s="426" t="s">
        <v>2881</v>
      </c>
      <c r="T6129" s="426"/>
      <c r="U6129" s="426"/>
      <c r="V6129" s="426"/>
      <c r="W6129" s="426"/>
      <c r="X6129" s="497"/>
      <c r="Y6129" s="497"/>
    </row>
    <row r="6130" spans="1:25">
      <c r="A6130" s="426">
        <f>'Page 1 - General Information'!$G$12</f>
        <v>113362403</v>
      </c>
      <c r="B6130" s="426" t="str">
        <f>'Page 1 - General Information'!$G$16</f>
        <v>2562</v>
      </c>
      <c r="C6130" s="489" t="s">
        <v>19151</v>
      </c>
      <c r="D6130" s="426"/>
      <c r="E6130" s="426"/>
      <c r="F6130" s="426"/>
      <c r="G6130" s="426"/>
      <c r="H6130" s="426"/>
      <c r="I6130" s="426"/>
      <c r="J6130" s="426"/>
      <c r="K6130" s="426"/>
      <c r="L6130" s="426"/>
      <c r="M6130" s="426"/>
      <c r="N6130" s="426" t="s">
        <v>8334</v>
      </c>
      <c r="O6130" s="426"/>
      <c r="P6130" s="498">
        <f>'Page 3 - Financial Information'!Q$14</f>
        <v>67092.899999999994</v>
      </c>
      <c r="Q6130" s="426"/>
      <c r="R6130" s="426"/>
      <c r="S6130" s="426" t="s">
        <v>2882</v>
      </c>
      <c r="T6130" s="426"/>
      <c r="U6130" s="426"/>
      <c r="V6130" s="426"/>
      <c r="W6130" s="426"/>
      <c r="X6130" s="497"/>
      <c r="Y6130" s="497"/>
    </row>
    <row r="6131" spans="1:25">
      <c r="A6131" s="426">
        <f>'Page 1 - General Information'!$G$12</f>
        <v>113362403</v>
      </c>
      <c r="B6131" s="426" t="str">
        <f>'Page 1 - General Information'!$G$16</f>
        <v>2562</v>
      </c>
      <c r="C6131" s="489" t="s">
        <v>19151</v>
      </c>
      <c r="D6131" s="426"/>
      <c r="E6131" s="426"/>
      <c r="F6131" s="426"/>
      <c r="G6131" s="426"/>
      <c r="H6131" s="426"/>
      <c r="I6131" s="426"/>
      <c r="J6131" s="426"/>
      <c r="K6131" s="426"/>
      <c r="L6131" s="426"/>
      <c r="M6131" s="426"/>
      <c r="N6131" s="426" t="s">
        <v>8334</v>
      </c>
      <c r="O6131" s="426"/>
      <c r="P6131" s="498">
        <f>'Page 3 - Financial Information'!R$14</f>
        <v>139644.15</v>
      </c>
      <c r="Q6131" s="426"/>
      <c r="R6131" s="426"/>
      <c r="S6131" s="426" t="s">
        <v>2883</v>
      </c>
      <c r="T6131" s="426"/>
      <c r="U6131" s="426"/>
      <c r="V6131" s="426"/>
      <c r="W6131" s="426"/>
      <c r="X6131" s="497"/>
      <c r="Y6131" s="497"/>
    </row>
    <row r="6132" spans="1:25">
      <c r="A6132" s="426">
        <f>'Page 1 - General Information'!$G$12</f>
        <v>113362403</v>
      </c>
      <c r="B6132" s="426" t="str">
        <f>'Page 1 - General Information'!$G$16</f>
        <v>2562</v>
      </c>
      <c r="C6132" s="489" t="s">
        <v>19151</v>
      </c>
      <c r="D6132" s="426"/>
      <c r="E6132" s="426"/>
      <c r="F6132" s="426"/>
      <c r="G6132" s="426"/>
      <c r="H6132" s="426"/>
      <c r="I6132" s="426"/>
      <c r="J6132" s="426"/>
      <c r="K6132" s="426"/>
      <c r="L6132" s="426"/>
      <c r="M6132" s="426"/>
      <c r="N6132" s="426" t="s">
        <v>8334</v>
      </c>
      <c r="O6132" s="426"/>
      <c r="P6132" s="498">
        <f>'Page 3 - Financial Information'!S$14</f>
        <v>110547.1</v>
      </c>
      <c r="Q6132" s="426"/>
      <c r="R6132" s="426"/>
      <c r="S6132" s="426" t="s">
        <v>2884</v>
      </c>
      <c r="T6132" s="426"/>
      <c r="U6132" s="426"/>
      <c r="V6132" s="426"/>
      <c r="W6132" s="426"/>
      <c r="X6132" s="497"/>
      <c r="Y6132" s="497"/>
    </row>
    <row r="6133" spans="1:25">
      <c r="A6133" s="426">
        <f>'Page 1 - General Information'!$G$12</f>
        <v>113362403</v>
      </c>
      <c r="B6133" s="426" t="str">
        <f>'Page 1 - General Information'!$G$16</f>
        <v>2562</v>
      </c>
      <c r="C6133" s="489" t="s">
        <v>19151</v>
      </c>
      <c r="D6133" s="426"/>
      <c r="E6133" s="426"/>
      <c r="F6133" s="426"/>
      <c r="G6133" s="426"/>
      <c r="H6133" s="426"/>
      <c r="I6133" s="426"/>
      <c r="J6133" s="426"/>
      <c r="K6133" s="426"/>
      <c r="L6133" s="426"/>
      <c r="M6133" s="426"/>
      <c r="N6133" s="426" t="s">
        <v>8334</v>
      </c>
      <c r="O6133" s="426"/>
      <c r="P6133" s="498">
        <f>'Page 3 - Financial Information'!T$14</f>
        <v>103054.89</v>
      </c>
      <c r="Q6133" s="426"/>
      <c r="R6133" s="426"/>
      <c r="S6133" s="426" t="s">
        <v>2885</v>
      </c>
      <c r="T6133" s="426"/>
      <c r="U6133" s="426"/>
      <c r="V6133" s="426"/>
      <c r="W6133" s="426"/>
      <c r="X6133" s="497"/>
      <c r="Y6133" s="497"/>
    </row>
    <row r="6134" spans="1:25">
      <c r="A6134" s="426">
        <f>'Page 1 - General Information'!$G$12</f>
        <v>113362403</v>
      </c>
      <c r="B6134" s="426" t="str">
        <f>'Page 1 - General Information'!$G$16</f>
        <v>2562</v>
      </c>
      <c r="C6134" s="489" t="s">
        <v>19151</v>
      </c>
      <c r="D6134" s="426"/>
      <c r="E6134" s="426"/>
      <c r="F6134" s="426"/>
      <c r="G6134" s="426"/>
      <c r="H6134" s="426"/>
      <c r="I6134" s="426"/>
      <c r="J6134" s="426"/>
      <c r="K6134" s="426"/>
      <c r="L6134" s="426"/>
      <c r="M6134" s="426"/>
      <c r="N6134" s="426" t="s">
        <v>8334</v>
      </c>
      <c r="O6134" s="426"/>
      <c r="P6134" s="498">
        <f>'Page 3 - Financial Information'!W$14</f>
        <v>200683.48999999993</v>
      </c>
      <c r="Q6134" s="426"/>
      <c r="R6134" s="426"/>
      <c r="S6134" s="426" t="s">
        <v>2886</v>
      </c>
      <c r="T6134" s="426"/>
      <c r="U6134" s="426"/>
      <c r="V6134" s="426"/>
      <c r="W6134" s="426"/>
      <c r="X6134" s="497"/>
      <c r="Y6134" s="497"/>
    </row>
    <row r="6135" spans="1:25">
      <c r="A6135" s="426">
        <f>'Page 1 - General Information'!$G$12</f>
        <v>113362403</v>
      </c>
      <c r="B6135" s="426" t="str">
        <f>'Page 1 - General Information'!$G$16</f>
        <v>2562</v>
      </c>
      <c r="C6135" s="489" t="s">
        <v>19151</v>
      </c>
      <c r="D6135" s="426"/>
      <c r="E6135" s="426"/>
      <c r="F6135" s="426"/>
      <c r="G6135" s="426"/>
      <c r="H6135" s="426"/>
      <c r="I6135" s="426"/>
      <c r="J6135" s="426"/>
      <c r="K6135" s="426"/>
      <c r="L6135" s="426"/>
      <c r="M6135" s="426"/>
      <c r="N6135" s="426" t="s">
        <v>8334</v>
      </c>
      <c r="O6135" s="426"/>
      <c r="P6135" s="498">
        <f>'Page 3 - Financial Information'!X$14</f>
        <v>218328.19000000003</v>
      </c>
      <c r="Q6135" s="426"/>
      <c r="R6135" s="426"/>
      <c r="S6135" s="426" t="s">
        <v>2887</v>
      </c>
      <c r="T6135" s="426"/>
      <c r="U6135" s="426"/>
      <c r="V6135" s="426"/>
      <c r="W6135" s="426"/>
      <c r="X6135" s="497"/>
      <c r="Y6135" s="497"/>
    </row>
    <row r="6136" spans="1:25">
      <c r="A6136" s="426">
        <f>'Page 1 - General Information'!$G$12</f>
        <v>113362403</v>
      </c>
      <c r="B6136" s="426" t="str">
        <f>'Page 1 - General Information'!$G$16</f>
        <v>2562</v>
      </c>
      <c r="C6136" s="489" t="s">
        <v>19151</v>
      </c>
      <c r="D6136" s="426"/>
      <c r="E6136" s="426"/>
      <c r="F6136" s="426"/>
      <c r="G6136" s="426"/>
      <c r="H6136" s="426"/>
      <c r="I6136" s="426"/>
      <c r="J6136" s="426"/>
      <c r="K6136" s="426"/>
      <c r="L6136" s="426"/>
      <c r="M6136" s="426"/>
      <c r="N6136" s="426" t="s">
        <v>8334</v>
      </c>
      <c r="O6136" s="426"/>
      <c r="P6136" s="498">
        <f>'Page 3 - Financial Information'!U$13</f>
        <v>0</v>
      </c>
      <c r="Q6136" s="426"/>
      <c r="R6136" s="426"/>
      <c r="S6136" s="426" t="s">
        <v>2888</v>
      </c>
      <c r="T6136" s="426"/>
      <c r="U6136" s="426"/>
      <c r="V6136" s="426"/>
      <c r="W6136" s="426"/>
      <c r="X6136" s="497"/>
      <c r="Y6136" s="497"/>
    </row>
    <row r="6137" spans="1:25">
      <c r="A6137" s="426">
        <f>'Page 1 - General Information'!$G$12</f>
        <v>113362403</v>
      </c>
      <c r="B6137" s="426" t="str">
        <f>'Page 1 - General Information'!$G$16</f>
        <v>2562</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Yes</v>
      </c>
      <c r="W6137" s="426"/>
      <c r="X6137" s="497"/>
      <c r="Y6137" s="497"/>
    </row>
    <row r="6138" spans="1:25">
      <c r="A6138" s="426">
        <f>'Page 1 - General Information'!$G$12</f>
        <v>113362403</v>
      </c>
      <c r="B6138" s="426" t="str">
        <f>'Page 1 - General Information'!$G$16</f>
        <v>2562</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t="str">
        <f>'Page 1 - General Information'!G30</f>
        <v>Courtney Kunes</v>
      </c>
      <c r="W6138" s="426"/>
      <c r="X6138" s="497"/>
      <c r="Y6138" s="497"/>
    </row>
    <row r="6139" spans="1:25">
      <c r="A6139" s="426">
        <f>'Page 1 - General Information'!$G$12</f>
        <v>113362403</v>
      </c>
      <c r="B6139" s="426" t="str">
        <f>'Page 1 - General Information'!$G$16</f>
        <v>2562</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t="str">
        <f>'Page 1 - General Information'!G31</f>
        <v xml:space="preserve">717-367-1521 </v>
      </c>
      <c r="W6139" s="426"/>
      <c r="X6139" s="497"/>
      <c r="Y6139" s="497"/>
    </row>
    <row r="6140" spans="1:25">
      <c r="A6140" s="426">
        <f>'Page 1 - General Information'!$G$12</f>
        <v>113362403</v>
      </c>
      <c r="B6140" s="426" t="str">
        <f>'Page 1 - General Information'!$G$16</f>
        <v>2562</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10014</v>
      </c>
      <c r="W6140" s="426"/>
      <c r="X6140" s="497"/>
      <c r="Y6140" s="497"/>
    </row>
    <row r="6141" spans="1:25">
      <c r="A6141" s="426">
        <f>'Page 1 - General Information'!$G$12</f>
        <v>113362403</v>
      </c>
      <c r="B6141" s="426" t="str">
        <f>'Page 1 - General Information'!$G$16</f>
        <v>2562</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t="str">
        <f>'Page 1 - General Information'!G32</f>
        <v>courtney_kunes@etownschools.org</v>
      </c>
      <c r="W6141" s="426"/>
      <c r="X6141" s="497"/>
      <c r="Y6141" s="497"/>
    </row>
    <row r="6142" spans="1:25">
      <c r="A6142" s="426">
        <f>'Page 1 - General Information'!$G$12</f>
        <v>113362403</v>
      </c>
      <c r="B6142" s="426" t="str">
        <f>'Page 1 - General Information'!$G$16</f>
        <v>2562</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t="str">
        <f>'Page 1 - General Information'!G34</f>
        <v>William Templin</v>
      </c>
      <c r="W6142" s="426"/>
      <c r="X6142" s="497"/>
      <c r="Y6142" s="497"/>
    </row>
    <row r="6143" spans="1:25">
      <c r="A6143" s="426">
        <f>'Page 1 - General Information'!$G$12</f>
        <v>113362403</v>
      </c>
      <c r="B6143" s="426" t="str">
        <f>'Page 1 - General Information'!$G$16</f>
        <v>2562</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t="str">
        <f>'Page 1 - General Information'!G35</f>
        <v>717-367-1521</v>
      </c>
      <c r="W6143" s="426"/>
      <c r="X6143" s="497"/>
      <c r="Y6143" s="497"/>
    </row>
    <row r="6144" spans="1:25">
      <c r="A6144" s="426">
        <f>'Page 1 - General Information'!$G$12</f>
        <v>113362403</v>
      </c>
      <c r="B6144" s="426" t="str">
        <f>'Page 1 - General Information'!$G$16</f>
        <v>2562</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21124</v>
      </c>
      <c r="W6144" s="426"/>
      <c r="X6144" s="497"/>
      <c r="Y6144" s="497"/>
    </row>
    <row r="6145" spans="1:25">
      <c r="A6145" s="426">
        <f>'Page 1 - General Information'!$G$12</f>
        <v>113362403</v>
      </c>
      <c r="B6145" s="426" t="str">
        <f>'Page 1 - General Information'!$G$16</f>
        <v>2562</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t="str">
        <f>'Page 1 - General Information'!G36</f>
        <v>william_templin@etownschools.org</v>
      </c>
      <c r="W6145" s="426"/>
      <c r="X6145" s="497"/>
      <c r="Y6145" s="497"/>
    </row>
    <row r="6146" spans="1:25">
      <c r="A6146" s="495">
        <f>'Page 1 - General Information'!$G$12</f>
        <v>113362403</v>
      </c>
      <c r="B6146" s="426" t="str">
        <f>'Page 1 - General Information'!$G$16</f>
        <v>2562</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f>'Page 5 - Comments'!E15</f>
        <v>0</v>
      </c>
      <c r="W6146" s="426"/>
      <c r="X6146" s="497"/>
      <c r="Y6146" s="497"/>
    </row>
    <row r="6147" spans="1:25">
      <c r="A6147" s="495">
        <f>'Page 1 - General Information'!$G$12</f>
        <v>113362403</v>
      </c>
      <c r="B6147" s="426" t="str">
        <f>'Page 1 - General Information'!$G$16</f>
        <v>2562</v>
      </c>
      <c r="C6147" s="489" t="s">
        <v>19151</v>
      </c>
      <c r="D6147" s="426"/>
      <c r="E6147" s="426"/>
      <c r="F6147" s="426"/>
      <c r="G6147" s="426"/>
      <c r="H6147" s="426"/>
      <c r="I6147" s="426"/>
      <c r="J6147" s="426"/>
      <c r="K6147" s="426"/>
      <c r="L6147" s="426"/>
      <c r="M6147" s="426"/>
      <c r="N6147" s="426" t="s">
        <v>4157</v>
      </c>
      <c r="O6147" s="502">
        <f>'Page 4 - Gender and Race Info'!O$14</f>
        <v>0</v>
      </c>
      <c r="P6147" s="426"/>
      <c r="Q6147" s="498"/>
      <c r="R6147" s="426"/>
      <c r="S6147" s="489" t="s">
        <v>10537</v>
      </c>
      <c r="T6147" s="426"/>
      <c r="U6147" s="426"/>
      <c r="V6147" s="426"/>
      <c r="W6147" s="426"/>
      <c r="X6147" s="497"/>
      <c r="Y6147" s="497"/>
    </row>
    <row r="6148" spans="1:25">
      <c r="A6148" s="495">
        <f>'Page 1 - General Information'!$G$12</f>
        <v>113362403</v>
      </c>
      <c r="B6148" s="426" t="str">
        <f>'Page 1 - General Information'!$G$16</f>
        <v>2562</v>
      </c>
      <c r="C6148" s="489" t="s">
        <v>19151</v>
      </c>
      <c r="D6148" s="426"/>
      <c r="E6148" s="426"/>
      <c r="F6148" s="426"/>
      <c r="G6148" s="426"/>
      <c r="H6148" s="426"/>
      <c r="I6148" s="426"/>
      <c r="J6148" s="426"/>
      <c r="K6148" s="426"/>
      <c r="L6148" s="426"/>
      <c r="M6148" s="426"/>
      <c r="N6148" s="426" t="s">
        <v>4157</v>
      </c>
      <c r="O6148" s="502">
        <f>'Page 4 - Gender and Race Info'!P$14</f>
        <v>7</v>
      </c>
      <c r="P6148" s="426"/>
      <c r="Q6148" s="498"/>
      <c r="R6148" s="426"/>
      <c r="S6148" s="489" t="s">
        <v>10538</v>
      </c>
      <c r="T6148" s="426"/>
      <c r="U6148" s="426"/>
      <c r="V6148" s="426"/>
      <c r="W6148" s="426"/>
      <c r="X6148" s="497"/>
      <c r="Y6148" s="497"/>
    </row>
    <row r="6149" spans="1:25">
      <c r="A6149" s="495">
        <f>'Page 1 - General Information'!$G$12</f>
        <v>113362403</v>
      </c>
      <c r="B6149" s="426" t="str">
        <f>'Page 1 - General Information'!$G$16</f>
        <v>2562</v>
      </c>
      <c r="C6149" s="489" t="s">
        <v>19151</v>
      </c>
      <c r="D6149" s="426"/>
      <c r="E6149" s="426"/>
      <c r="F6149" s="426"/>
      <c r="G6149" s="426"/>
      <c r="H6149" s="426"/>
      <c r="I6149" s="426"/>
      <c r="J6149" s="426"/>
      <c r="K6149" s="426"/>
      <c r="L6149" s="426"/>
      <c r="M6149" s="426"/>
      <c r="N6149" s="426" t="s">
        <v>4157</v>
      </c>
      <c r="O6149" s="502">
        <f>'Page 4 - Gender and Race Info'!Q$14</f>
        <v>10</v>
      </c>
      <c r="P6149" s="426"/>
      <c r="Q6149" s="498"/>
      <c r="R6149" s="426"/>
      <c r="S6149" s="489" t="s">
        <v>10539</v>
      </c>
      <c r="T6149" s="426"/>
      <c r="U6149" s="426"/>
      <c r="V6149" s="426"/>
      <c r="W6149" s="426"/>
      <c r="X6149" s="497"/>
      <c r="Y6149" s="497"/>
    </row>
    <row r="6150" spans="1:25">
      <c r="A6150" s="495">
        <f>'Page 1 - General Information'!$G$12</f>
        <v>113362403</v>
      </c>
      <c r="B6150" s="426" t="str">
        <f>'Page 1 - General Information'!$G$16</f>
        <v>2562</v>
      </c>
      <c r="C6150" s="489" t="s">
        <v>19151</v>
      </c>
      <c r="D6150" s="426"/>
      <c r="E6150" s="426"/>
      <c r="F6150" s="426"/>
      <c r="G6150" s="426"/>
      <c r="H6150" s="426"/>
      <c r="I6150" s="426"/>
      <c r="J6150" s="426"/>
      <c r="K6150" s="426"/>
      <c r="L6150" s="426"/>
      <c r="M6150" s="426"/>
      <c r="N6150" s="426" t="s">
        <v>4157</v>
      </c>
      <c r="O6150" s="502">
        <f>'Page 4 - Gender and Race Info'!R$14</f>
        <v>236</v>
      </c>
      <c r="P6150" s="426"/>
      <c r="Q6150" s="498"/>
      <c r="R6150" s="426"/>
      <c r="S6150" s="489" t="s">
        <v>10540</v>
      </c>
      <c r="T6150" s="426"/>
      <c r="U6150" s="426"/>
      <c r="V6150" s="426"/>
      <c r="W6150" s="426"/>
      <c r="X6150" s="497"/>
      <c r="Y6150" s="497"/>
    </row>
    <row r="6151" spans="1:25">
      <c r="A6151" s="495">
        <f>'Page 1 - General Information'!$G$12</f>
        <v>113362403</v>
      </c>
      <c r="B6151" s="426" t="str">
        <f>'Page 1 - General Information'!$G$16</f>
        <v>2562</v>
      </c>
      <c r="C6151" s="489" t="s">
        <v>19151</v>
      </c>
      <c r="D6151" s="426"/>
      <c r="E6151" s="426"/>
      <c r="F6151" s="426"/>
      <c r="G6151" s="426"/>
      <c r="H6151" s="426"/>
      <c r="I6151" s="426"/>
      <c r="J6151" s="426"/>
      <c r="K6151" s="426"/>
      <c r="L6151" s="426"/>
      <c r="M6151" s="426"/>
      <c r="N6151" s="426" t="s">
        <v>4157</v>
      </c>
      <c r="O6151" s="502">
        <f>'Page 4 - Gender and Race Info'!S$14</f>
        <v>8</v>
      </c>
      <c r="P6151" s="426"/>
      <c r="Q6151" s="498"/>
      <c r="R6151" s="426"/>
      <c r="S6151" s="489" t="s">
        <v>10541</v>
      </c>
      <c r="T6151" s="426"/>
      <c r="U6151" s="426"/>
      <c r="V6151" s="426"/>
      <c r="W6151" s="426"/>
      <c r="X6151" s="497"/>
      <c r="Y6151" s="497"/>
    </row>
    <row r="6152" spans="1:25">
      <c r="A6152" s="495">
        <f>'Page 1 - General Information'!$G$12</f>
        <v>113362403</v>
      </c>
      <c r="B6152" s="426" t="str">
        <f>'Page 1 - General Information'!$G$16</f>
        <v>2562</v>
      </c>
      <c r="C6152" s="489" t="s">
        <v>19151</v>
      </c>
      <c r="D6152" s="426"/>
      <c r="E6152" s="426"/>
      <c r="F6152" s="426"/>
      <c r="G6152" s="426"/>
      <c r="H6152" s="426"/>
      <c r="I6152" s="426"/>
      <c r="J6152" s="426"/>
      <c r="K6152" s="426"/>
      <c r="L6152" s="426"/>
      <c r="M6152" s="426"/>
      <c r="N6152" s="426" t="s">
        <v>4157</v>
      </c>
      <c r="O6152" s="502">
        <f>'Page 4 - Gender and Race Info'!T$14</f>
        <v>0</v>
      </c>
      <c r="P6152" s="426"/>
      <c r="Q6152" s="498"/>
      <c r="R6152" s="426"/>
      <c r="S6152" s="489" t="s">
        <v>10542</v>
      </c>
      <c r="T6152" s="426"/>
      <c r="U6152" s="426"/>
      <c r="V6152" s="426"/>
      <c r="W6152" s="426"/>
      <c r="X6152" s="497"/>
      <c r="Y6152" s="497"/>
    </row>
    <row r="6153" spans="1:25">
      <c r="A6153" s="495">
        <f>'Page 1 - General Information'!$G$12</f>
        <v>113362403</v>
      </c>
      <c r="B6153" s="426" t="str">
        <f>'Page 1 - General Information'!$G$16</f>
        <v>2562</v>
      </c>
      <c r="C6153" s="489" t="s">
        <v>19151</v>
      </c>
      <c r="D6153" s="426"/>
      <c r="E6153" s="426"/>
      <c r="F6153" s="426"/>
      <c r="G6153" s="426"/>
      <c r="H6153" s="426"/>
      <c r="I6153" s="426"/>
      <c r="J6153" s="426"/>
      <c r="K6153" s="426"/>
      <c r="L6153" s="426"/>
      <c r="M6153" s="426"/>
      <c r="N6153" s="426" t="s">
        <v>4157</v>
      </c>
      <c r="O6153" s="502">
        <f>'Page 4 - Gender and Race Info'!U$14</f>
        <v>0</v>
      </c>
      <c r="P6153" s="426"/>
      <c r="Q6153" s="498"/>
      <c r="R6153" s="426"/>
      <c r="S6153" s="489" t="s">
        <v>10543</v>
      </c>
      <c r="T6153" s="426"/>
      <c r="U6153" s="426"/>
      <c r="V6153" s="426"/>
      <c r="W6153" s="426"/>
      <c r="X6153" s="497"/>
      <c r="Y6153" s="497"/>
    </row>
    <row r="6154" spans="1:25">
      <c r="A6154" s="495">
        <f>'Page 1 - General Information'!$G$12</f>
        <v>113362403</v>
      </c>
      <c r="B6154" s="426" t="str">
        <f>'Page 1 - General Information'!$G$16</f>
        <v>2562</v>
      </c>
      <c r="C6154" s="489" t="s">
        <v>19151</v>
      </c>
      <c r="D6154" s="426"/>
      <c r="E6154" s="426"/>
      <c r="F6154" s="426"/>
      <c r="G6154" s="426"/>
      <c r="H6154" s="426"/>
      <c r="I6154" s="426"/>
      <c r="J6154" s="426"/>
      <c r="K6154" s="426"/>
      <c r="L6154" s="426"/>
      <c r="M6154" s="426"/>
      <c r="N6154" s="426" t="s">
        <v>4157</v>
      </c>
      <c r="O6154" s="502">
        <f>'Page 4 - Gender and Race Info'!O$15</f>
        <v>1</v>
      </c>
      <c r="P6154" s="426"/>
      <c r="Q6154" s="498"/>
      <c r="R6154" s="426"/>
      <c r="S6154" s="489" t="s">
        <v>10544</v>
      </c>
      <c r="T6154" s="426"/>
      <c r="U6154" s="426"/>
      <c r="V6154" s="426"/>
      <c r="W6154" s="426"/>
      <c r="X6154" s="497"/>
      <c r="Y6154" s="497"/>
    </row>
    <row r="6155" spans="1:25">
      <c r="A6155" s="495">
        <f>'Page 1 - General Information'!$G$12</f>
        <v>113362403</v>
      </c>
      <c r="B6155" s="426" t="str">
        <f>'Page 1 - General Information'!$G$16</f>
        <v>2562</v>
      </c>
      <c r="C6155" s="489" t="s">
        <v>19151</v>
      </c>
      <c r="D6155" s="426"/>
      <c r="E6155" s="426"/>
      <c r="F6155" s="426"/>
      <c r="G6155" s="426"/>
      <c r="H6155" s="426"/>
      <c r="I6155" s="426"/>
      <c r="J6155" s="426"/>
      <c r="K6155" s="426"/>
      <c r="L6155" s="426"/>
      <c r="M6155" s="426"/>
      <c r="N6155" s="426" t="s">
        <v>4157</v>
      </c>
      <c r="O6155" s="502">
        <f>'Page 4 - Gender and Race Info'!P$15</f>
        <v>2</v>
      </c>
      <c r="P6155" s="426"/>
      <c r="Q6155" s="498"/>
      <c r="R6155" s="426"/>
      <c r="S6155" s="489" t="s">
        <v>10545</v>
      </c>
      <c r="T6155" s="426"/>
      <c r="U6155" s="426"/>
      <c r="V6155" s="426"/>
      <c r="W6155" s="426"/>
      <c r="X6155" s="497"/>
      <c r="Y6155" s="497"/>
    </row>
    <row r="6156" spans="1:25">
      <c r="A6156" s="495">
        <f>'Page 1 - General Information'!$G$12</f>
        <v>113362403</v>
      </c>
      <c r="B6156" s="426" t="str">
        <f>'Page 1 - General Information'!$G$16</f>
        <v>2562</v>
      </c>
      <c r="C6156" s="489" t="s">
        <v>19151</v>
      </c>
      <c r="D6156" s="426"/>
      <c r="E6156" s="426"/>
      <c r="F6156" s="426"/>
      <c r="G6156" s="426"/>
      <c r="H6156" s="426"/>
      <c r="I6156" s="426"/>
      <c r="J6156" s="426"/>
      <c r="K6156" s="426"/>
      <c r="L6156" s="426"/>
      <c r="M6156" s="426"/>
      <c r="N6156" s="426" t="s">
        <v>4157</v>
      </c>
      <c r="O6156" s="502">
        <f>'Page 4 - Gender and Race Info'!Q$15</f>
        <v>7</v>
      </c>
      <c r="P6156" s="426"/>
      <c r="Q6156" s="498"/>
      <c r="R6156" s="426"/>
      <c r="S6156" s="489" t="s">
        <v>10546</v>
      </c>
      <c r="T6156" s="426"/>
      <c r="U6156" s="426"/>
      <c r="V6156" s="426"/>
      <c r="W6156" s="426"/>
      <c r="X6156" s="497"/>
      <c r="Y6156" s="497"/>
    </row>
    <row r="6157" spans="1:25">
      <c r="A6157" s="495">
        <f>'Page 1 - General Information'!$G$12</f>
        <v>113362403</v>
      </c>
      <c r="B6157" s="426" t="str">
        <f>'Page 1 - General Information'!$G$16</f>
        <v>2562</v>
      </c>
      <c r="C6157" s="489" t="s">
        <v>19151</v>
      </c>
      <c r="D6157" s="426"/>
      <c r="E6157" s="426"/>
      <c r="F6157" s="426"/>
      <c r="G6157" s="426"/>
      <c r="H6157" s="426"/>
      <c r="I6157" s="426"/>
      <c r="J6157" s="426"/>
      <c r="K6157" s="426"/>
      <c r="L6157" s="426"/>
      <c r="M6157" s="426"/>
      <c r="N6157" s="426" t="s">
        <v>4157</v>
      </c>
      <c r="O6157" s="502">
        <f>'Page 4 - Gender and Race Info'!R$15</f>
        <v>198</v>
      </c>
      <c r="P6157" s="426"/>
      <c r="Q6157" s="498"/>
      <c r="R6157" s="426"/>
      <c r="S6157" s="489" t="s">
        <v>10547</v>
      </c>
      <c r="T6157" s="426"/>
      <c r="U6157" s="426"/>
      <c r="V6157" s="426"/>
      <c r="W6157" s="426"/>
      <c r="X6157" s="497"/>
      <c r="Y6157" s="497"/>
    </row>
    <row r="6158" spans="1:25">
      <c r="A6158" s="495">
        <f>'Page 1 - General Information'!$G$12</f>
        <v>113362403</v>
      </c>
      <c r="B6158" s="426" t="str">
        <f>'Page 1 - General Information'!$G$16</f>
        <v>2562</v>
      </c>
      <c r="C6158" s="489" t="s">
        <v>19151</v>
      </c>
      <c r="D6158" s="426"/>
      <c r="E6158" s="426"/>
      <c r="F6158" s="426"/>
      <c r="G6158" s="426"/>
      <c r="H6158" s="426"/>
      <c r="I6158" s="426"/>
      <c r="J6158" s="426"/>
      <c r="K6158" s="426"/>
      <c r="L6158" s="426"/>
      <c r="M6158" s="426"/>
      <c r="N6158" s="426" t="s">
        <v>4157</v>
      </c>
      <c r="O6158" s="502">
        <f>'Page 4 - Gender and Race Info'!S$15</f>
        <v>8</v>
      </c>
      <c r="P6158" s="426"/>
      <c r="Q6158" s="498"/>
      <c r="R6158" s="426"/>
      <c r="S6158" s="489" t="s">
        <v>10548</v>
      </c>
      <c r="T6158" s="426"/>
      <c r="U6158" s="426"/>
      <c r="V6158" s="426"/>
      <c r="W6158" s="426"/>
      <c r="X6158" s="497"/>
      <c r="Y6158" s="497"/>
    </row>
    <row r="6159" spans="1:25">
      <c r="A6159" s="495">
        <f>'Page 1 - General Information'!$G$12</f>
        <v>113362403</v>
      </c>
      <c r="B6159" s="426" t="str">
        <f>'Page 1 - General Information'!$G$16</f>
        <v>2562</v>
      </c>
      <c r="C6159" s="489" t="s">
        <v>19151</v>
      </c>
      <c r="D6159" s="426"/>
      <c r="E6159" s="426"/>
      <c r="F6159" s="426"/>
      <c r="G6159" s="426"/>
      <c r="H6159" s="426"/>
      <c r="I6159" s="426"/>
      <c r="J6159" s="426"/>
      <c r="K6159" s="426"/>
      <c r="L6159" s="426"/>
      <c r="M6159" s="426"/>
      <c r="N6159" s="426" t="s">
        <v>4157</v>
      </c>
      <c r="O6159" s="502">
        <f>'Page 4 - Gender and Race Info'!T$15</f>
        <v>0</v>
      </c>
      <c r="P6159" s="426"/>
      <c r="Q6159" s="498"/>
      <c r="R6159" s="426"/>
      <c r="S6159" s="489" t="s">
        <v>10549</v>
      </c>
      <c r="T6159" s="426"/>
      <c r="U6159" s="426"/>
      <c r="V6159" s="426"/>
      <c r="W6159" s="426"/>
      <c r="X6159" s="497"/>
      <c r="Y6159" s="497"/>
    </row>
    <row r="6160" spans="1:25">
      <c r="A6160" s="495">
        <f>'Page 1 - General Information'!$G$12</f>
        <v>113362403</v>
      </c>
      <c r="B6160" s="426" t="str">
        <f>'Page 1 - General Information'!$G$16</f>
        <v>2562</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A2" sqref="A2"/>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c r="A2" s="508" t="s">
        <v>15</v>
      </c>
      <c r="B2" s="380" t="s">
        <v>2767</v>
      </c>
      <c r="C2" s="508" t="s">
        <v>15</v>
      </c>
      <c r="D2" s="381"/>
      <c r="E2" s="513" t="s">
        <v>19071</v>
      </c>
      <c r="G2" s="381"/>
      <c r="H2" s="381"/>
      <c r="I2" s="381"/>
      <c r="J2" s="381"/>
      <c r="K2" s="381"/>
    </row>
    <row r="3" spans="1:11" ht="15" customHeight="1">
      <c r="A3" s="519">
        <v>124150002</v>
      </c>
      <c r="B3" s="520" t="s">
        <v>16</v>
      </c>
      <c r="C3" s="507">
        <v>124150002</v>
      </c>
      <c r="D3" s="520" t="s">
        <v>13390</v>
      </c>
      <c r="F3" s="387"/>
      <c r="G3" s="387"/>
      <c r="H3" s="386"/>
      <c r="I3" s="387"/>
      <c r="J3" s="387"/>
      <c r="K3" s="385"/>
    </row>
    <row r="4" spans="1:11" ht="15" customHeight="1">
      <c r="A4" s="519">
        <v>119350303</v>
      </c>
      <c r="B4" s="520" t="s">
        <v>17</v>
      </c>
      <c r="C4" s="507">
        <v>119350303</v>
      </c>
      <c r="D4" s="520" t="s">
        <v>13391</v>
      </c>
      <c r="F4" s="387"/>
      <c r="G4" s="387"/>
      <c r="H4" s="386"/>
      <c r="I4" s="387"/>
      <c r="J4" s="387"/>
      <c r="K4" s="385"/>
    </row>
    <row r="5" spans="1:11" ht="15" customHeight="1">
      <c r="A5" s="519">
        <v>123460302</v>
      </c>
      <c r="B5" s="520" t="s">
        <v>18</v>
      </c>
      <c r="C5" s="507">
        <v>123460302</v>
      </c>
      <c r="D5" s="520" t="s">
        <v>13391</v>
      </c>
      <c r="F5" s="387"/>
      <c r="G5" s="387"/>
      <c r="H5" s="386"/>
      <c r="I5" s="387"/>
      <c r="J5" s="387"/>
      <c r="K5" s="385"/>
    </row>
    <row r="6" spans="1:11" ht="15" customHeight="1">
      <c r="A6" s="519">
        <v>125230001</v>
      </c>
      <c r="B6" s="520" t="s">
        <v>19</v>
      </c>
      <c r="C6" s="507">
        <v>125230001</v>
      </c>
      <c r="D6" s="520" t="s">
        <v>13390</v>
      </c>
      <c r="F6" s="387"/>
      <c r="G6" s="387"/>
      <c r="H6" s="386"/>
      <c r="I6" s="387"/>
      <c r="J6" s="387"/>
      <c r="K6" s="385"/>
    </row>
    <row r="7" spans="1:11" ht="15" customHeight="1">
      <c r="A7" s="519">
        <v>126510015</v>
      </c>
      <c r="B7" s="520" t="s">
        <v>20</v>
      </c>
      <c r="C7" s="507">
        <v>126510015</v>
      </c>
      <c r="D7" s="520" t="s">
        <v>13390</v>
      </c>
      <c r="F7" s="387"/>
      <c r="G7" s="387"/>
      <c r="H7" s="386"/>
      <c r="I7" s="387"/>
      <c r="J7" s="387"/>
      <c r="K7" s="385"/>
    </row>
    <row r="8" spans="1:11" ht="15" customHeight="1">
      <c r="A8" s="519">
        <v>126510020</v>
      </c>
      <c r="B8" s="520" t="s">
        <v>21</v>
      </c>
      <c r="C8" s="507">
        <v>126510020</v>
      </c>
      <c r="D8" s="520" t="s">
        <v>13390</v>
      </c>
      <c r="F8" s="387"/>
      <c r="G8" s="387"/>
      <c r="H8" s="386"/>
      <c r="I8" s="387"/>
      <c r="J8" s="387"/>
      <c r="K8" s="385"/>
    </row>
    <row r="9" spans="1:11" ht="15" customHeight="1">
      <c r="A9" s="519">
        <v>101260303</v>
      </c>
      <c r="B9" s="520" t="s">
        <v>22</v>
      </c>
      <c r="C9" s="507">
        <v>101260303</v>
      </c>
      <c r="D9" s="520" t="s">
        <v>13391</v>
      </c>
      <c r="F9" s="387"/>
      <c r="G9" s="387"/>
      <c r="H9" s="386"/>
      <c r="I9" s="387"/>
      <c r="J9" s="387"/>
      <c r="K9" s="385"/>
    </row>
    <row r="10" spans="1:11" ht="15" customHeight="1">
      <c r="A10" s="519">
        <v>127040503</v>
      </c>
      <c r="B10" s="520" t="s">
        <v>23</v>
      </c>
      <c r="C10" s="507">
        <v>127040503</v>
      </c>
      <c r="D10" s="520" t="s">
        <v>13391</v>
      </c>
      <c r="F10" s="387"/>
      <c r="G10" s="387"/>
      <c r="H10" s="386"/>
      <c r="I10" s="387"/>
      <c r="J10" s="387"/>
      <c r="K10" s="385"/>
    </row>
    <row r="11" spans="1:11" ht="15" customHeight="1">
      <c r="A11" s="519">
        <v>103020603</v>
      </c>
      <c r="B11" s="520" t="s">
        <v>24</v>
      </c>
      <c r="C11" s="507">
        <v>103020603</v>
      </c>
      <c r="D11" s="520" t="s">
        <v>13391</v>
      </c>
      <c r="F11" s="387"/>
      <c r="G11" s="387"/>
      <c r="H11" s="386"/>
      <c r="I11" s="387"/>
      <c r="J11" s="387"/>
      <c r="K11" s="385"/>
    </row>
    <row r="12" spans="1:11" ht="15" customHeight="1">
      <c r="A12" s="519">
        <v>106160303</v>
      </c>
      <c r="B12" s="520" t="s">
        <v>25</v>
      </c>
      <c r="C12" s="507">
        <v>106160303</v>
      </c>
      <c r="D12" s="520" t="s">
        <v>13391</v>
      </c>
      <c r="F12" s="387"/>
      <c r="G12" s="387"/>
      <c r="H12" s="386"/>
      <c r="I12" s="387"/>
      <c r="J12" s="387"/>
      <c r="K12" s="385"/>
    </row>
    <row r="13" spans="1:11" ht="15" customHeight="1">
      <c r="A13" s="519">
        <v>121390302</v>
      </c>
      <c r="B13" s="520" t="s">
        <v>26</v>
      </c>
      <c r="C13" s="507">
        <v>121390302</v>
      </c>
      <c r="D13" s="520" t="s">
        <v>13391</v>
      </c>
      <c r="F13" s="387"/>
      <c r="G13" s="387"/>
      <c r="H13" s="386"/>
      <c r="I13" s="387"/>
      <c r="J13" s="387"/>
      <c r="K13" s="385"/>
    </row>
    <row r="14" spans="1:11" ht="15" customHeight="1">
      <c r="A14" s="519">
        <v>126512990</v>
      </c>
      <c r="B14" s="520" t="s">
        <v>27</v>
      </c>
      <c r="C14" s="507">
        <v>126512990</v>
      </c>
      <c r="D14" s="520" t="s">
        <v>13390</v>
      </c>
      <c r="F14" s="387"/>
      <c r="G14" s="387"/>
      <c r="H14" s="386"/>
      <c r="I14" s="387"/>
      <c r="J14" s="387"/>
      <c r="K14" s="385"/>
    </row>
    <row r="15" spans="1:11" ht="15" customHeight="1">
      <c r="A15" s="519">
        <v>108070502</v>
      </c>
      <c r="B15" s="520" t="s">
        <v>28</v>
      </c>
      <c r="C15" s="507">
        <v>108070502</v>
      </c>
      <c r="D15" s="520" t="s">
        <v>13391</v>
      </c>
      <c r="F15" s="387"/>
      <c r="G15" s="387"/>
      <c r="H15" s="386"/>
      <c r="I15" s="387"/>
      <c r="J15" s="387"/>
      <c r="K15" s="385"/>
    </row>
    <row r="16" spans="1:11" ht="15" customHeight="1">
      <c r="A16" s="519">
        <v>127040703</v>
      </c>
      <c r="B16" s="520" t="s">
        <v>29</v>
      </c>
      <c r="C16" s="507">
        <v>127040703</v>
      </c>
      <c r="D16" s="520" t="s">
        <v>13391</v>
      </c>
      <c r="F16" s="387"/>
      <c r="G16" s="387"/>
      <c r="H16" s="386"/>
      <c r="I16" s="387"/>
      <c r="J16" s="387"/>
      <c r="K16" s="385"/>
    </row>
    <row r="17" spans="1:11" ht="15" customHeight="1">
      <c r="A17" s="519">
        <v>113380303</v>
      </c>
      <c r="B17" s="520" t="s">
        <v>30</v>
      </c>
      <c r="C17" s="507">
        <v>113380303</v>
      </c>
      <c r="D17" s="520" t="s">
        <v>13391</v>
      </c>
      <c r="F17" s="387"/>
      <c r="G17" s="387"/>
      <c r="H17" s="386"/>
      <c r="I17" s="387"/>
      <c r="J17" s="387"/>
      <c r="K17" s="385"/>
    </row>
    <row r="18" spans="1:11" ht="15" customHeight="1">
      <c r="A18" s="519">
        <v>114060503</v>
      </c>
      <c r="B18" s="520" t="s">
        <v>31</v>
      </c>
      <c r="C18" s="507">
        <v>114060503</v>
      </c>
      <c r="D18" s="520" t="s">
        <v>13391</v>
      </c>
      <c r="F18" s="387"/>
      <c r="G18" s="387"/>
      <c r="H18" s="386"/>
      <c r="I18" s="387"/>
      <c r="J18" s="387"/>
      <c r="K18" s="385"/>
    </row>
    <row r="19" spans="1:11" ht="15" customHeight="1">
      <c r="A19" s="519">
        <v>104510394</v>
      </c>
      <c r="B19" s="520" t="s">
        <v>17479</v>
      </c>
      <c r="C19" s="507">
        <v>104510394</v>
      </c>
      <c r="D19" s="520" t="s">
        <v>13390</v>
      </c>
      <c r="F19" s="387"/>
      <c r="G19" s="387"/>
      <c r="H19" s="386"/>
      <c r="I19" s="387"/>
      <c r="J19" s="387"/>
      <c r="K19" s="385"/>
    </row>
    <row r="20" spans="1:11" ht="15" customHeight="1">
      <c r="A20" s="519">
        <v>128030603</v>
      </c>
      <c r="B20" s="520" t="s">
        <v>32</v>
      </c>
      <c r="C20" s="507">
        <v>128030603</v>
      </c>
      <c r="D20" s="520" t="s">
        <v>13391</v>
      </c>
      <c r="F20" s="387"/>
      <c r="G20" s="387"/>
      <c r="H20" s="386"/>
      <c r="I20" s="387"/>
      <c r="J20" s="387"/>
      <c r="K20" s="385"/>
    </row>
    <row r="21" spans="1:11" ht="15" customHeight="1">
      <c r="A21" s="519">
        <v>128030852</v>
      </c>
      <c r="B21" s="520" t="s">
        <v>33</v>
      </c>
      <c r="C21" s="507">
        <v>128030852</v>
      </c>
      <c r="D21" s="520" t="s">
        <v>13391</v>
      </c>
      <c r="F21" s="387"/>
      <c r="G21" s="387"/>
      <c r="H21" s="386"/>
      <c r="I21" s="387"/>
      <c r="J21" s="387"/>
      <c r="K21" s="385"/>
    </row>
    <row r="22" spans="1:11" ht="15" customHeight="1">
      <c r="A22" s="519">
        <v>121395927</v>
      </c>
      <c r="B22" s="520" t="s">
        <v>2800</v>
      </c>
      <c r="C22" s="507">
        <v>121395927</v>
      </c>
      <c r="D22" s="520" t="s">
        <v>13390</v>
      </c>
      <c r="F22" s="387"/>
      <c r="G22" s="387"/>
      <c r="H22" s="386"/>
      <c r="I22" s="387"/>
      <c r="J22" s="387"/>
      <c r="K22" s="385"/>
    </row>
    <row r="23" spans="1:11" ht="15" customHeight="1">
      <c r="A23" s="519">
        <v>181519176</v>
      </c>
      <c r="B23" s="520" t="s">
        <v>17480</v>
      </c>
      <c r="C23" s="507">
        <v>181519176</v>
      </c>
      <c r="D23" s="520" t="s">
        <v>13390</v>
      </c>
      <c r="F23" s="387"/>
      <c r="G23" s="387"/>
      <c r="H23" s="386"/>
      <c r="I23" s="387"/>
      <c r="J23" s="387"/>
      <c r="K23" s="385"/>
    </row>
    <row r="24" spans="1:11" ht="15" customHeight="1">
      <c r="A24" s="519">
        <v>117080503</v>
      </c>
      <c r="B24" s="520" t="s">
        <v>34</v>
      </c>
      <c r="C24" s="507">
        <v>117080503</v>
      </c>
      <c r="D24" s="520" t="s">
        <v>13391</v>
      </c>
      <c r="F24" s="387"/>
      <c r="G24" s="387"/>
      <c r="H24" s="386"/>
      <c r="I24" s="387"/>
      <c r="J24" s="387"/>
      <c r="K24" s="385"/>
    </row>
    <row r="25" spans="1:11" ht="15" customHeight="1">
      <c r="A25" s="519">
        <v>109530304</v>
      </c>
      <c r="B25" s="520" t="s">
        <v>35</v>
      </c>
      <c r="C25" s="507">
        <v>109530304</v>
      </c>
      <c r="D25" s="520" t="s">
        <v>13391</v>
      </c>
      <c r="F25" s="387"/>
      <c r="G25" s="387"/>
      <c r="H25" s="386"/>
      <c r="I25" s="387"/>
      <c r="J25" s="387"/>
      <c r="K25" s="385"/>
    </row>
    <row r="26" spans="1:11" ht="15" customHeight="1">
      <c r="A26" s="519">
        <v>101630504</v>
      </c>
      <c r="B26" s="520" t="s">
        <v>36</v>
      </c>
      <c r="C26" s="507">
        <v>101630504</v>
      </c>
      <c r="D26" s="520" t="s">
        <v>13391</v>
      </c>
      <c r="F26" s="387"/>
      <c r="G26" s="387"/>
      <c r="H26" s="386"/>
      <c r="I26" s="387"/>
      <c r="J26" s="387"/>
      <c r="K26" s="385"/>
    </row>
    <row r="27" spans="1:11" ht="15" customHeight="1">
      <c r="A27" s="519">
        <v>124150003</v>
      </c>
      <c r="B27" s="520" t="s">
        <v>37</v>
      </c>
      <c r="C27" s="507">
        <v>124150003</v>
      </c>
      <c r="D27" s="520" t="s">
        <v>13390</v>
      </c>
      <c r="F27" s="387"/>
      <c r="G27" s="387"/>
      <c r="H27" s="386"/>
      <c r="I27" s="387"/>
      <c r="J27" s="387"/>
      <c r="K27" s="385"/>
    </row>
    <row r="28" spans="1:11" ht="15" customHeight="1">
      <c r="A28" s="519">
        <v>124150503</v>
      </c>
      <c r="B28" s="520" t="s">
        <v>38</v>
      </c>
      <c r="C28" s="507">
        <v>124150503</v>
      </c>
      <c r="D28" s="520" t="s">
        <v>13391</v>
      </c>
      <c r="F28" s="387"/>
      <c r="G28" s="387"/>
      <c r="H28" s="386"/>
      <c r="I28" s="387"/>
      <c r="J28" s="387"/>
      <c r="K28" s="385"/>
    </row>
    <row r="29" spans="1:11" ht="15" customHeight="1">
      <c r="A29" s="519">
        <v>103020753</v>
      </c>
      <c r="B29" s="520" t="s">
        <v>39</v>
      </c>
      <c r="C29" s="507">
        <v>103020753</v>
      </c>
      <c r="D29" s="520" t="s">
        <v>13391</v>
      </c>
      <c r="F29" s="387"/>
      <c r="G29" s="387"/>
      <c r="H29" s="386"/>
      <c r="I29" s="387"/>
      <c r="J29" s="387"/>
      <c r="K29" s="385"/>
    </row>
    <row r="30" spans="1:11" ht="15" customHeight="1">
      <c r="A30" s="519">
        <v>110141003</v>
      </c>
      <c r="B30" s="520" t="s">
        <v>40</v>
      </c>
      <c r="C30" s="507">
        <v>110141003</v>
      </c>
      <c r="D30" s="520" t="s">
        <v>13391</v>
      </c>
      <c r="F30" s="387"/>
      <c r="G30" s="387"/>
      <c r="H30" s="386"/>
      <c r="I30" s="387"/>
      <c r="J30" s="387"/>
      <c r="K30" s="385"/>
    </row>
    <row r="31" spans="1:11" ht="15" customHeight="1">
      <c r="A31" s="519">
        <v>103021102</v>
      </c>
      <c r="B31" s="520" t="s">
        <v>41</v>
      </c>
      <c r="C31" s="507">
        <v>103021102</v>
      </c>
      <c r="D31" s="520" t="s">
        <v>13391</v>
      </c>
      <c r="F31" s="387"/>
      <c r="G31" s="387"/>
      <c r="H31" s="386"/>
      <c r="I31" s="387"/>
      <c r="J31" s="387"/>
      <c r="K31" s="385"/>
    </row>
    <row r="32" spans="1:11" ht="15" customHeight="1">
      <c r="A32" s="519">
        <v>120480803</v>
      </c>
      <c r="B32" s="520" t="s">
        <v>42</v>
      </c>
      <c r="C32" s="507">
        <v>120480803</v>
      </c>
      <c r="D32" s="520" t="s">
        <v>13391</v>
      </c>
      <c r="F32" s="387"/>
      <c r="G32" s="387"/>
      <c r="H32" s="386"/>
      <c r="I32" s="387"/>
      <c r="J32" s="387"/>
      <c r="K32" s="385"/>
    </row>
    <row r="33" spans="1:11" ht="15" customHeight="1">
      <c r="A33" s="519">
        <v>118400001</v>
      </c>
      <c r="B33" s="520" t="s">
        <v>43</v>
      </c>
      <c r="C33" s="507">
        <v>118400001</v>
      </c>
      <c r="D33" s="520" t="s">
        <v>13390</v>
      </c>
      <c r="F33" s="387"/>
      <c r="G33" s="387"/>
      <c r="H33" s="386"/>
      <c r="I33" s="387"/>
      <c r="J33" s="387"/>
      <c r="K33" s="385"/>
    </row>
    <row r="34" spans="1:11" ht="15" customHeight="1">
      <c r="A34" s="519">
        <v>127041203</v>
      </c>
      <c r="B34" s="520" t="s">
        <v>44</v>
      </c>
      <c r="C34" s="507">
        <v>127041203</v>
      </c>
      <c r="D34" s="520" t="s">
        <v>13391</v>
      </c>
      <c r="F34" s="387"/>
      <c r="G34" s="387"/>
      <c r="H34" s="386"/>
      <c r="I34" s="387"/>
      <c r="J34" s="387"/>
      <c r="K34" s="385"/>
    </row>
    <row r="35" spans="1:11" ht="15" customHeight="1">
      <c r="A35" s="519">
        <v>108051003</v>
      </c>
      <c r="B35" s="520" t="s">
        <v>45</v>
      </c>
      <c r="C35" s="507">
        <v>108051003</v>
      </c>
      <c r="D35" s="520" t="s">
        <v>13391</v>
      </c>
      <c r="F35" s="387"/>
      <c r="G35" s="387"/>
      <c r="H35" s="386"/>
      <c r="I35" s="387"/>
      <c r="J35" s="387"/>
      <c r="K35" s="385"/>
    </row>
    <row r="36" spans="1:11" ht="15" customHeight="1">
      <c r="A36" s="519">
        <v>107650603</v>
      </c>
      <c r="B36" s="520" t="s">
        <v>46</v>
      </c>
      <c r="C36" s="507">
        <v>107650603</v>
      </c>
      <c r="D36" s="520" t="s">
        <v>13391</v>
      </c>
      <c r="F36" s="387"/>
      <c r="G36" s="387"/>
      <c r="H36" s="386"/>
      <c r="I36" s="387"/>
      <c r="J36" s="387"/>
      <c r="K36" s="385"/>
    </row>
    <row r="37" spans="1:11" ht="15" customHeight="1">
      <c r="A37" s="519">
        <v>110141103</v>
      </c>
      <c r="B37" s="520" t="s">
        <v>47</v>
      </c>
      <c r="C37" s="507">
        <v>110141103</v>
      </c>
      <c r="D37" s="520" t="s">
        <v>13391</v>
      </c>
      <c r="F37" s="387"/>
      <c r="G37" s="387"/>
      <c r="H37" s="386"/>
      <c r="I37" s="387"/>
      <c r="J37" s="387"/>
      <c r="K37" s="385"/>
    </row>
    <row r="38" spans="1:11" ht="15" customHeight="1">
      <c r="A38" s="519">
        <v>108071003</v>
      </c>
      <c r="B38" s="520" t="s">
        <v>48</v>
      </c>
      <c r="C38" s="507">
        <v>108071003</v>
      </c>
      <c r="D38" s="520" t="s">
        <v>13391</v>
      </c>
      <c r="F38" s="387"/>
      <c r="G38" s="387"/>
      <c r="H38" s="386"/>
      <c r="I38" s="387"/>
      <c r="J38" s="387"/>
      <c r="K38" s="385"/>
    </row>
    <row r="39" spans="1:11" ht="15" customHeight="1">
      <c r="A39" s="519">
        <v>126510010</v>
      </c>
      <c r="B39" s="520" t="s">
        <v>17481</v>
      </c>
      <c r="C39" s="507">
        <v>126510010</v>
      </c>
      <c r="D39" s="520" t="s">
        <v>13390</v>
      </c>
      <c r="F39" s="387"/>
      <c r="G39" s="387"/>
      <c r="H39" s="386"/>
      <c r="I39" s="387"/>
      <c r="J39" s="387"/>
      <c r="K39" s="385"/>
    </row>
    <row r="40" spans="1:11" ht="15" customHeight="1">
      <c r="A40" s="519">
        <v>122091002</v>
      </c>
      <c r="B40" s="520" t="s">
        <v>49</v>
      </c>
      <c r="C40" s="507">
        <v>122091002</v>
      </c>
      <c r="D40" s="520" t="s">
        <v>13391</v>
      </c>
      <c r="F40" s="387"/>
      <c r="G40" s="387"/>
      <c r="H40" s="386"/>
      <c r="I40" s="387"/>
      <c r="J40" s="387"/>
      <c r="K40" s="385"/>
    </row>
    <row r="41" spans="1:11" ht="15" customHeight="1">
      <c r="A41" s="519">
        <v>116191004</v>
      </c>
      <c r="B41" s="520" t="s">
        <v>50</v>
      </c>
      <c r="C41" s="507">
        <v>116191004</v>
      </c>
      <c r="D41" s="520" t="s">
        <v>13391</v>
      </c>
      <c r="F41" s="387"/>
      <c r="G41" s="387"/>
      <c r="H41" s="386"/>
      <c r="I41" s="387"/>
      <c r="J41" s="387"/>
      <c r="K41" s="385"/>
    </row>
    <row r="42" spans="1:11" ht="15" customHeight="1">
      <c r="A42" s="519">
        <v>101630903</v>
      </c>
      <c r="B42" s="520" t="s">
        <v>51</v>
      </c>
      <c r="C42" s="507">
        <v>101630903</v>
      </c>
      <c r="D42" s="520" t="s">
        <v>13391</v>
      </c>
      <c r="F42" s="387"/>
      <c r="G42" s="387"/>
      <c r="H42" s="386"/>
      <c r="I42" s="387"/>
      <c r="J42" s="387"/>
      <c r="K42" s="385"/>
    </row>
    <row r="43" spans="1:11" ht="15" customHeight="1">
      <c r="A43" s="519">
        <v>108561003</v>
      </c>
      <c r="B43" s="520" t="s">
        <v>52</v>
      </c>
      <c r="C43" s="507">
        <v>108561003</v>
      </c>
      <c r="D43" s="520" t="s">
        <v>13391</v>
      </c>
      <c r="F43" s="387"/>
      <c r="G43" s="387"/>
      <c r="H43" s="386"/>
      <c r="I43" s="387"/>
      <c r="J43" s="387"/>
      <c r="K43" s="385"/>
    </row>
    <row r="44" spans="1:11" ht="15" customHeight="1">
      <c r="A44" s="519">
        <v>112011103</v>
      </c>
      <c r="B44" s="520" t="s">
        <v>53</v>
      </c>
      <c r="C44" s="507">
        <v>112011103</v>
      </c>
      <c r="D44" s="520" t="s">
        <v>13391</v>
      </c>
      <c r="F44" s="387"/>
      <c r="G44" s="387"/>
      <c r="H44" s="386"/>
      <c r="I44" s="387"/>
      <c r="J44" s="387"/>
      <c r="K44" s="385"/>
    </row>
    <row r="45" spans="1:11" ht="15" customHeight="1">
      <c r="A45" s="519">
        <v>116191103</v>
      </c>
      <c r="B45" s="520" t="s">
        <v>54</v>
      </c>
      <c r="C45" s="507">
        <v>116191103</v>
      </c>
      <c r="D45" s="520" t="s">
        <v>13391</v>
      </c>
      <c r="F45" s="387"/>
      <c r="G45" s="387"/>
      <c r="H45" s="386"/>
      <c r="I45" s="387"/>
      <c r="J45" s="387"/>
      <c r="K45" s="385"/>
    </row>
    <row r="46" spans="1:11" ht="15" customHeight="1">
      <c r="A46" s="519">
        <v>103021252</v>
      </c>
      <c r="B46" s="520" t="s">
        <v>55</v>
      </c>
      <c r="C46" s="507">
        <v>103021252</v>
      </c>
      <c r="D46" s="520" t="s">
        <v>13391</v>
      </c>
      <c r="F46" s="387"/>
      <c r="G46" s="387"/>
      <c r="H46" s="386"/>
      <c r="I46" s="387"/>
      <c r="J46" s="387"/>
      <c r="K46" s="385"/>
    </row>
    <row r="47" spans="1:11" ht="15" customHeight="1">
      <c r="A47" s="519">
        <v>120481002</v>
      </c>
      <c r="B47" s="520" t="s">
        <v>56</v>
      </c>
      <c r="C47" s="507">
        <v>120481002</v>
      </c>
      <c r="D47" s="520" t="s">
        <v>13391</v>
      </c>
      <c r="F47" s="387"/>
      <c r="G47" s="387"/>
      <c r="H47" s="386"/>
      <c r="I47" s="387"/>
      <c r="J47" s="387"/>
      <c r="K47" s="385"/>
    </row>
    <row r="48" spans="1:11" ht="15" customHeight="1">
      <c r="A48" s="519">
        <v>101631003</v>
      </c>
      <c r="B48" s="520" t="s">
        <v>57</v>
      </c>
      <c r="C48" s="507">
        <v>101631003</v>
      </c>
      <c r="D48" s="520" t="s">
        <v>13391</v>
      </c>
      <c r="F48" s="387"/>
      <c r="G48" s="387"/>
      <c r="H48" s="386"/>
      <c r="I48" s="387"/>
      <c r="J48" s="387"/>
      <c r="K48" s="385"/>
    </row>
    <row r="49" spans="1:11" ht="15" customHeight="1">
      <c r="A49" s="519">
        <v>127041503</v>
      </c>
      <c r="B49" s="520" t="s">
        <v>58</v>
      </c>
      <c r="C49" s="507">
        <v>127041503</v>
      </c>
      <c r="D49" s="520" t="s">
        <v>13391</v>
      </c>
      <c r="F49" s="387"/>
      <c r="G49" s="387"/>
      <c r="H49" s="386"/>
      <c r="I49" s="387"/>
      <c r="J49" s="387"/>
      <c r="K49" s="385"/>
    </row>
    <row r="50" spans="1:11" ht="15" customHeight="1">
      <c r="A50" s="519">
        <v>115210503</v>
      </c>
      <c r="B50" s="520" t="s">
        <v>59</v>
      </c>
      <c r="C50" s="507">
        <v>115210503</v>
      </c>
      <c r="D50" s="520" t="s">
        <v>13391</v>
      </c>
      <c r="F50" s="387"/>
      <c r="G50" s="387"/>
      <c r="H50" s="386"/>
      <c r="I50" s="387"/>
      <c r="J50" s="387"/>
      <c r="K50" s="385"/>
    </row>
    <row r="51" spans="1:11" ht="15" customHeight="1">
      <c r="A51" s="519">
        <v>127041603</v>
      </c>
      <c r="B51" s="520" t="s">
        <v>60</v>
      </c>
      <c r="C51" s="507">
        <v>127041603</v>
      </c>
      <c r="D51" s="520" t="s">
        <v>13391</v>
      </c>
      <c r="F51" s="387"/>
      <c r="G51" s="387"/>
      <c r="H51" s="386"/>
      <c r="I51" s="387"/>
      <c r="J51" s="387"/>
      <c r="K51" s="385"/>
    </row>
    <row r="52" spans="1:11" ht="15" customHeight="1">
      <c r="A52" s="519">
        <v>108110603</v>
      </c>
      <c r="B52" s="520" t="s">
        <v>61</v>
      </c>
      <c r="C52" s="507">
        <v>108110603</v>
      </c>
      <c r="D52" s="520" t="s">
        <v>13391</v>
      </c>
      <c r="F52" s="387"/>
      <c r="G52" s="387"/>
      <c r="H52" s="386"/>
      <c r="I52" s="387"/>
      <c r="J52" s="387"/>
      <c r="K52" s="385"/>
    </row>
    <row r="53" spans="1:11" ht="15" customHeight="1">
      <c r="A53" s="519">
        <v>128321103</v>
      </c>
      <c r="B53" s="520" t="s">
        <v>62</v>
      </c>
      <c r="C53" s="507">
        <v>128321103</v>
      </c>
      <c r="D53" s="520" t="s">
        <v>13391</v>
      </c>
      <c r="F53" s="387"/>
      <c r="G53" s="387"/>
      <c r="H53" s="386"/>
      <c r="I53" s="387"/>
      <c r="J53" s="387"/>
      <c r="K53" s="385"/>
    </row>
    <row r="54" spans="1:11" ht="15" customHeight="1">
      <c r="A54" s="519">
        <v>116191203</v>
      </c>
      <c r="B54" s="520" t="s">
        <v>63</v>
      </c>
      <c r="C54" s="507">
        <v>116191203</v>
      </c>
      <c r="D54" s="520" t="s">
        <v>13391</v>
      </c>
      <c r="F54" s="387"/>
      <c r="G54" s="387"/>
      <c r="H54" s="386"/>
      <c r="I54" s="387"/>
      <c r="J54" s="387"/>
      <c r="K54" s="385"/>
    </row>
    <row r="55" spans="1:11" ht="15" customHeight="1">
      <c r="A55" s="519">
        <v>129540803</v>
      </c>
      <c r="B55" s="520" t="s">
        <v>64</v>
      </c>
      <c r="C55" s="507">
        <v>129540803</v>
      </c>
      <c r="D55" s="520" t="s">
        <v>13391</v>
      </c>
      <c r="F55" s="387"/>
      <c r="G55" s="387"/>
      <c r="H55" s="386"/>
      <c r="I55" s="387"/>
      <c r="J55" s="387"/>
      <c r="K55" s="385"/>
    </row>
    <row r="56" spans="1:11" ht="15" customHeight="1">
      <c r="A56" s="519">
        <v>119581003</v>
      </c>
      <c r="B56" s="520" t="s">
        <v>65</v>
      </c>
      <c r="C56" s="507">
        <v>119581003</v>
      </c>
      <c r="D56" s="520" t="s">
        <v>13391</v>
      </c>
      <c r="F56" s="387"/>
      <c r="G56" s="387"/>
      <c r="H56" s="386"/>
      <c r="I56" s="387"/>
      <c r="J56" s="387"/>
      <c r="K56" s="385"/>
    </row>
    <row r="57" spans="1:11" ht="15" customHeight="1">
      <c r="A57" s="519">
        <v>114060753</v>
      </c>
      <c r="B57" s="520" t="s">
        <v>66</v>
      </c>
      <c r="C57" s="507">
        <v>114060753</v>
      </c>
      <c r="D57" s="520" t="s">
        <v>13391</v>
      </c>
      <c r="F57" s="387"/>
      <c r="G57" s="387"/>
      <c r="H57" s="386"/>
      <c r="I57" s="387"/>
      <c r="J57" s="387"/>
      <c r="K57" s="385"/>
    </row>
    <row r="58" spans="1:11" ht="15" customHeight="1">
      <c r="A58" s="519">
        <v>185515523</v>
      </c>
      <c r="B58" s="520" t="s">
        <v>67</v>
      </c>
      <c r="C58" s="507">
        <v>185515523</v>
      </c>
      <c r="D58" s="520" t="s">
        <v>13390</v>
      </c>
      <c r="F58" s="387"/>
      <c r="G58" s="387"/>
      <c r="H58" s="386"/>
      <c r="I58" s="387"/>
      <c r="J58" s="387"/>
      <c r="K58" s="385"/>
    </row>
    <row r="59" spans="1:11" ht="15" customHeight="1">
      <c r="A59" s="519">
        <v>109420803</v>
      </c>
      <c r="B59" s="520" t="s">
        <v>68</v>
      </c>
      <c r="C59" s="507">
        <v>109420803</v>
      </c>
      <c r="D59" s="520" t="s">
        <v>13391</v>
      </c>
      <c r="F59" s="387"/>
      <c r="G59" s="387"/>
      <c r="H59" s="386"/>
      <c r="I59" s="387"/>
      <c r="J59" s="387"/>
      <c r="K59" s="385"/>
    </row>
    <row r="60" spans="1:11" ht="15" customHeight="1">
      <c r="A60" s="519">
        <v>114060853</v>
      </c>
      <c r="B60" s="520" t="s">
        <v>69</v>
      </c>
      <c r="C60" s="507">
        <v>114060853</v>
      </c>
      <c r="D60" s="520" t="s">
        <v>13391</v>
      </c>
      <c r="F60" s="387"/>
      <c r="G60" s="387"/>
      <c r="H60" s="386"/>
      <c r="I60" s="387"/>
      <c r="J60" s="387"/>
      <c r="K60" s="385"/>
    </row>
    <row r="61" spans="1:11" ht="15" customHeight="1">
      <c r="A61" s="519">
        <v>103021453</v>
      </c>
      <c r="B61" s="520" t="s">
        <v>70</v>
      </c>
      <c r="C61" s="507">
        <v>103021453</v>
      </c>
      <c r="D61" s="520" t="s">
        <v>13391</v>
      </c>
      <c r="F61" s="387"/>
      <c r="G61" s="387"/>
      <c r="H61" s="386"/>
      <c r="I61" s="387"/>
      <c r="J61" s="387"/>
      <c r="K61" s="385"/>
    </row>
    <row r="62" spans="1:11" ht="15" customHeight="1">
      <c r="A62" s="519">
        <v>122091303</v>
      </c>
      <c r="B62" s="520" t="s">
        <v>71</v>
      </c>
      <c r="C62" s="507">
        <v>122091303</v>
      </c>
      <c r="D62" s="520" t="s">
        <v>13391</v>
      </c>
      <c r="F62" s="387"/>
      <c r="G62" s="387"/>
      <c r="H62" s="386"/>
      <c r="I62" s="387"/>
      <c r="J62" s="387"/>
      <c r="K62" s="385"/>
    </row>
    <row r="63" spans="1:11" ht="15" customHeight="1">
      <c r="A63" s="519">
        <v>122091352</v>
      </c>
      <c r="B63" s="520" t="s">
        <v>72</v>
      </c>
      <c r="C63" s="507">
        <v>122091352</v>
      </c>
      <c r="D63" s="520" t="s">
        <v>13391</v>
      </c>
      <c r="F63" s="387"/>
      <c r="G63" s="387"/>
      <c r="H63" s="386"/>
      <c r="I63" s="387"/>
      <c r="J63" s="387"/>
      <c r="K63" s="385"/>
    </row>
    <row r="64" spans="1:11" ht="15" customHeight="1">
      <c r="A64" s="519">
        <v>106330703</v>
      </c>
      <c r="B64" s="520" t="s">
        <v>73</v>
      </c>
      <c r="C64" s="507">
        <v>106330703</v>
      </c>
      <c r="D64" s="520" t="s">
        <v>13391</v>
      </c>
      <c r="F64" s="387"/>
      <c r="G64" s="387"/>
      <c r="H64" s="386"/>
      <c r="I64" s="387"/>
      <c r="J64" s="387"/>
      <c r="K64" s="385"/>
    </row>
    <row r="65" spans="1:11" ht="15" customHeight="1">
      <c r="A65" s="519">
        <v>106330803</v>
      </c>
      <c r="B65" s="520" t="s">
        <v>74</v>
      </c>
      <c r="C65" s="507">
        <v>106330803</v>
      </c>
      <c r="D65" s="520" t="s">
        <v>13391</v>
      </c>
      <c r="F65" s="387"/>
      <c r="G65" s="387"/>
      <c r="H65" s="386"/>
      <c r="I65" s="387"/>
      <c r="J65" s="387"/>
      <c r="K65" s="385"/>
    </row>
    <row r="66" spans="1:11" ht="15" customHeight="1">
      <c r="A66" s="519">
        <v>101260803</v>
      </c>
      <c r="B66" s="520" t="s">
        <v>75</v>
      </c>
      <c r="C66" s="507">
        <v>101260803</v>
      </c>
      <c r="D66" s="520" t="s">
        <v>13391</v>
      </c>
      <c r="F66" s="387"/>
      <c r="G66" s="387"/>
      <c r="H66" s="386"/>
      <c r="I66" s="387"/>
      <c r="J66" s="387"/>
      <c r="K66" s="385"/>
    </row>
    <row r="67" spans="1:11" ht="15" customHeight="1">
      <c r="A67" s="519">
        <v>122091457</v>
      </c>
      <c r="B67" s="520" t="s">
        <v>76</v>
      </c>
      <c r="C67" s="507">
        <v>122091457</v>
      </c>
      <c r="D67" s="520" t="s">
        <v>19108</v>
      </c>
      <c r="F67" s="387"/>
      <c r="G67" s="387"/>
      <c r="H67" s="386"/>
      <c r="I67" s="387"/>
      <c r="J67" s="387"/>
      <c r="K67" s="385"/>
    </row>
    <row r="68" spans="1:11" ht="15" customHeight="1">
      <c r="A68" s="519">
        <v>101631203</v>
      </c>
      <c r="B68" s="520" t="s">
        <v>77</v>
      </c>
      <c r="C68" s="507">
        <v>101631203</v>
      </c>
      <c r="D68" s="520" t="s">
        <v>13391</v>
      </c>
      <c r="F68" s="387"/>
      <c r="G68" s="387"/>
      <c r="H68" s="386"/>
      <c r="I68" s="387"/>
      <c r="J68" s="387"/>
      <c r="K68" s="385"/>
    </row>
    <row r="69" spans="1:11" ht="15" customHeight="1">
      <c r="A69" s="519">
        <v>107650703</v>
      </c>
      <c r="B69" s="520" t="s">
        <v>78</v>
      </c>
      <c r="C69" s="507">
        <v>107650703</v>
      </c>
      <c r="D69" s="520" t="s">
        <v>13391</v>
      </c>
      <c r="F69" s="387"/>
      <c r="G69" s="387"/>
      <c r="H69" s="386"/>
      <c r="I69" s="387"/>
      <c r="J69" s="387"/>
      <c r="K69" s="385"/>
    </row>
    <row r="70" spans="1:11" ht="15" customHeight="1">
      <c r="A70" s="519">
        <v>104101252</v>
      </c>
      <c r="B70" s="520" t="s">
        <v>79</v>
      </c>
      <c r="C70" s="507">
        <v>104101252</v>
      </c>
      <c r="D70" s="520" t="s">
        <v>13391</v>
      </c>
      <c r="F70" s="387"/>
      <c r="G70" s="387"/>
      <c r="H70" s="386"/>
      <c r="I70" s="387"/>
      <c r="J70" s="387"/>
      <c r="K70" s="385"/>
    </row>
    <row r="71" spans="1:11" ht="15" customHeight="1">
      <c r="A71" s="519">
        <v>101631503</v>
      </c>
      <c r="B71" s="520" t="s">
        <v>80</v>
      </c>
      <c r="C71" s="507">
        <v>101631503</v>
      </c>
      <c r="D71" s="520" t="s">
        <v>13391</v>
      </c>
      <c r="F71" s="387"/>
      <c r="G71" s="387"/>
      <c r="H71" s="386"/>
      <c r="I71" s="387"/>
      <c r="J71" s="387"/>
      <c r="K71" s="385"/>
    </row>
    <row r="72" spans="1:11" ht="15" customHeight="1">
      <c r="A72" s="519">
        <v>108111203</v>
      </c>
      <c r="B72" s="520" t="s">
        <v>81</v>
      </c>
      <c r="C72" s="507">
        <v>108111203</v>
      </c>
      <c r="D72" s="520" t="s">
        <v>13391</v>
      </c>
      <c r="F72" s="387"/>
      <c r="G72" s="387"/>
      <c r="H72" s="386"/>
      <c r="I72" s="387"/>
      <c r="J72" s="387"/>
      <c r="K72" s="385"/>
    </row>
    <row r="73" spans="1:11" ht="15" customHeight="1">
      <c r="A73" s="519">
        <v>109122703</v>
      </c>
      <c r="B73" s="520" t="s">
        <v>82</v>
      </c>
      <c r="C73" s="507">
        <v>109122703</v>
      </c>
      <c r="D73" s="520" t="s">
        <v>13391</v>
      </c>
      <c r="F73" s="387"/>
      <c r="G73" s="387"/>
      <c r="H73" s="386"/>
      <c r="I73" s="387"/>
      <c r="J73" s="387"/>
      <c r="K73" s="385"/>
    </row>
    <row r="74" spans="1:11" ht="15" customHeight="1">
      <c r="A74" s="519">
        <v>115211003</v>
      </c>
      <c r="B74" s="520" t="s">
        <v>83</v>
      </c>
      <c r="C74" s="507">
        <v>115211003</v>
      </c>
      <c r="D74" s="520" t="s">
        <v>13391</v>
      </c>
      <c r="F74" s="387"/>
      <c r="G74" s="387"/>
      <c r="H74" s="386"/>
      <c r="I74" s="387"/>
      <c r="J74" s="387"/>
      <c r="K74" s="385"/>
    </row>
    <row r="75" spans="1:11" ht="15" customHeight="1">
      <c r="A75" s="519">
        <v>101631703</v>
      </c>
      <c r="B75" s="520" t="s">
        <v>84</v>
      </c>
      <c r="C75" s="507">
        <v>101631703</v>
      </c>
      <c r="D75" s="520" t="s">
        <v>13391</v>
      </c>
      <c r="F75" s="387"/>
      <c r="G75" s="387"/>
      <c r="H75" s="386"/>
      <c r="I75" s="387"/>
      <c r="J75" s="387"/>
      <c r="K75" s="385"/>
    </row>
    <row r="76" spans="1:11" ht="15" customHeight="1">
      <c r="A76" s="519">
        <v>117081003</v>
      </c>
      <c r="B76" s="520" t="s">
        <v>85</v>
      </c>
      <c r="C76" s="507">
        <v>117081003</v>
      </c>
      <c r="D76" s="520" t="s">
        <v>13391</v>
      </c>
      <c r="F76" s="387"/>
      <c r="G76" s="387"/>
      <c r="H76" s="386"/>
      <c r="I76" s="387"/>
      <c r="J76" s="387"/>
      <c r="K76" s="385"/>
    </row>
    <row r="77" spans="1:11" ht="15" customHeight="1">
      <c r="A77" s="519">
        <v>115227010</v>
      </c>
      <c r="B77" s="520" t="s">
        <v>17482</v>
      </c>
      <c r="C77" s="507">
        <v>115227010</v>
      </c>
      <c r="D77" s="520" t="s">
        <v>13390</v>
      </c>
      <c r="F77" s="387"/>
      <c r="G77" s="387"/>
      <c r="H77" s="386"/>
      <c r="I77" s="387"/>
      <c r="J77" s="387"/>
      <c r="K77" s="385"/>
    </row>
    <row r="78" spans="1:11" ht="15" customHeight="1">
      <c r="A78" s="519">
        <v>121131507</v>
      </c>
      <c r="B78" s="520" t="s">
        <v>86</v>
      </c>
      <c r="C78" s="507">
        <v>121131507</v>
      </c>
      <c r="D78" s="520" t="s">
        <v>19108</v>
      </c>
      <c r="F78" s="387"/>
      <c r="G78" s="387"/>
      <c r="H78" s="386"/>
      <c r="I78" s="387"/>
      <c r="J78" s="387"/>
      <c r="K78" s="385"/>
    </row>
    <row r="79" spans="1:11" ht="15" customHeight="1">
      <c r="A79" s="519">
        <v>119351303</v>
      </c>
      <c r="B79" s="520" t="s">
        <v>87</v>
      </c>
      <c r="C79" s="507">
        <v>119351303</v>
      </c>
      <c r="D79" s="520" t="s">
        <v>13391</v>
      </c>
      <c r="F79" s="387"/>
      <c r="G79" s="387"/>
      <c r="H79" s="386"/>
      <c r="I79" s="387"/>
      <c r="J79" s="387"/>
      <c r="K79" s="385"/>
    </row>
    <row r="80" spans="1:11" ht="15" customHeight="1">
      <c r="A80" s="519">
        <v>115211103</v>
      </c>
      <c r="B80" s="520" t="s">
        <v>88</v>
      </c>
      <c r="C80" s="507">
        <v>115211103</v>
      </c>
      <c r="D80" s="520" t="s">
        <v>13391</v>
      </c>
      <c r="F80" s="387"/>
      <c r="G80" s="387"/>
      <c r="H80" s="386"/>
      <c r="I80" s="387"/>
      <c r="J80" s="387"/>
      <c r="K80" s="385"/>
    </row>
    <row r="81" spans="1:11" ht="15" customHeight="1">
      <c r="A81" s="519">
        <v>103021603</v>
      </c>
      <c r="B81" s="520" t="s">
        <v>89</v>
      </c>
      <c r="C81" s="507">
        <v>103021603</v>
      </c>
      <c r="D81" s="520" t="s">
        <v>13391</v>
      </c>
      <c r="F81" s="387"/>
      <c r="G81" s="387"/>
      <c r="H81" s="386"/>
      <c r="I81" s="387"/>
      <c r="J81" s="387"/>
      <c r="K81" s="385"/>
    </row>
    <row r="82" spans="1:11" ht="15" customHeight="1">
      <c r="A82" s="519">
        <v>101301303</v>
      </c>
      <c r="B82" s="520" t="s">
        <v>90</v>
      </c>
      <c r="C82" s="507">
        <v>101301303</v>
      </c>
      <c r="D82" s="520" t="s">
        <v>13391</v>
      </c>
      <c r="F82" s="387"/>
      <c r="G82" s="387"/>
      <c r="H82" s="386"/>
      <c r="I82" s="387"/>
      <c r="J82" s="387"/>
      <c r="K82" s="385"/>
    </row>
    <row r="83" spans="1:11" ht="15" customHeight="1">
      <c r="A83" s="519">
        <v>121391303</v>
      </c>
      <c r="B83" s="520" t="s">
        <v>91</v>
      </c>
      <c r="C83" s="507">
        <v>121391303</v>
      </c>
      <c r="D83" s="520" t="s">
        <v>13391</v>
      </c>
      <c r="F83" s="387"/>
      <c r="G83" s="387"/>
      <c r="H83" s="386"/>
      <c r="I83" s="387"/>
      <c r="J83" s="387"/>
      <c r="K83" s="385"/>
    </row>
    <row r="84" spans="1:11" ht="15" customHeight="1">
      <c r="A84" s="519">
        <v>122092002</v>
      </c>
      <c r="B84" s="520" t="s">
        <v>92</v>
      </c>
      <c r="C84" s="507">
        <v>122092002</v>
      </c>
      <c r="D84" s="520" t="s">
        <v>13391</v>
      </c>
      <c r="F84" s="387"/>
      <c r="G84" s="387"/>
      <c r="H84" s="386"/>
      <c r="I84" s="387"/>
      <c r="J84" s="387"/>
      <c r="K84" s="385"/>
    </row>
    <row r="85" spans="1:11" ht="15" customHeight="1">
      <c r="A85" s="519">
        <v>122090001</v>
      </c>
      <c r="B85" s="520" t="s">
        <v>10590</v>
      </c>
      <c r="C85" s="507">
        <v>122090001</v>
      </c>
      <c r="D85" s="520" t="s">
        <v>13390</v>
      </c>
      <c r="F85" s="387"/>
      <c r="G85" s="387"/>
      <c r="H85" s="386"/>
      <c r="I85" s="387"/>
      <c r="J85" s="387"/>
      <c r="K85" s="385"/>
    </row>
    <row r="86" spans="1:11" ht="15" customHeight="1">
      <c r="A86" s="519">
        <v>122092102</v>
      </c>
      <c r="B86" s="520" t="s">
        <v>93</v>
      </c>
      <c r="C86" s="507">
        <v>122092102</v>
      </c>
      <c r="D86" s="520" t="s">
        <v>13391</v>
      </c>
      <c r="F86" s="387"/>
      <c r="G86" s="387"/>
      <c r="H86" s="386"/>
      <c r="I86" s="387"/>
      <c r="J86" s="387"/>
      <c r="K86" s="385"/>
    </row>
    <row r="87" spans="1:11" ht="15" customHeight="1">
      <c r="A87" s="519">
        <v>108111303</v>
      </c>
      <c r="B87" s="520" t="s">
        <v>94</v>
      </c>
      <c r="C87" s="507">
        <v>108111303</v>
      </c>
      <c r="D87" s="520" t="s">
        <v>13391</v>
      </c>
      <c r="F87" s="387"/>
      <c r="G87" s="387"/>
      <c r="H87" s="386"/>
      <c r="I87" s="387"/>
      <c r="J87" s="387"/>
      <c r="K87" s="385"/>
    </row>
    <row r="88" spans="1:11" ht="15" customHeight="1">
      <c r="A88" s="519">
        <v>116191503</v>
      </c>
      <c r="B88" s="520" t="s">
        <v>95</v>
      </c>
      <c r="C88" s="507">
        <v>116191503</v>
      </c>
      <c r="D88" s="520" t="s">
        <v>13391</v>
      </c>
      <c r="F88" s="387"/>
      <c r="G88" s="387"/>
      <c r="H88" s="386"/>
      <c r="I88" s="387"/>
      <c r="J88" s="387"/>
      <c r="K88" s="385"/>
    </row>
    <row r="89" spans="1:11" ht="15" customHeight="1">
      <c r="A89" s="519">
        <v>115221402</v>
      </c>
      <c r="B89" s="520" t="s">
        <v>96</v>
      </c>
      <c r="C89" s="507">
        <v>115221402</v>
      </c>
      <c r="D89" s="520" t="s">
        <v>13391</v>
      </c>
      <c r="F89" s="387"/>
      <c r="G89" s="387"/>
      <c r="H89" s="386"/>
      <c r="I89" s="387"/>
      <c r="J89" s="387"/>
      <c r="K89" s="385"/>
    </row>
    <row r="90" spans="1:11" ht="15" customHeight="1">
      <c r="A90" s="519">
        <v>111291304</v>
      </c>
      <c r="B90" s="520" t="s">
        <v>97</v>
      </c>
      <c r="C90" s="507">
        <v>111291304</v>
      </c>
      <c r="D90" s="520" t="s">
        <v>13391</v>
      </c>
      <c r="F90" s="387"/>
      <c r="G90" s="387"/>
      <c r="H90" s="386"/>
      <c r="I90" s="387"/>
      <c r="J90" s="387"/>
      <c r="K90" s="385"/>
    </row>
    <row r="91" spans="1:11" ht="15" customHeight="1">
      <c r="A91" s="519">
        <v>101301403</v>
      </c>
      <c r="B91" s="520" t="s">
        <v>98</v>
      </c>
      <c r="C91" s="507">
        <v>101301403</v>
      </c>
      <c r="D91" s="520" t="s">
        <v>13391</v>
      </c>
      <c r="F91" s="387"/>
      <c r="G91" s="387"/>
      <c r="H91" s="386"/>
      <c r="I91" s="387"/>
      <c r="J91" s="387"/>
      <c r="K91" s="385"/>
    </row>
    <row r="92" spans="1:11" ht="15" customHeight="1">
      <c r="A92" s="519">
        <v>108070001</v>
      </c>
      <c r="B92" s="520" t="s">
        <v>10591</v>
      </c>
      <c r="C92" s="507">
        <v>108070001</v>
      </c>
      <c r="D92" s="520" t="s">
        <v>13390</v>
      </c>
      <c r="F92" s="387"/>
      <c r="G92" s="387"/>
      <c r="H92" s="386"/>
      <c r="I92" s="387"/>
      <c r="J92" s="387"/>
      <c r="K92" s="385"/>
    </row>
    <row r="93" spans="1:11" ht="15" customHeight="1">
      <c r="A93" s="519">
        <v>127042003</v>
      </c>
      <c r="B93" s="520" t="s">
        <v>99</v>
      </c>
      <c r="C93" s="507">
        <v>127042003</v>
      </c>
      <c r="D93" s="520" t="s">
        <v>13391</v>
      </c>
      <c r="F93" s="387"/>
      <c r="G93" s="387"/>
      <c r="H93" s="386"/>
      <c r="I93" s="387"/>
      <c r="J93" s="387"/>
      <c r="K93" s="385"/>
    </row>
    <row r="94" spans="1:11" ht="15" customHeight="1">
      <c r="A94" s="519">
        <v>112671303</v>
      </c>
      <c r="B94" s="520" t="s">
        <v>100</v>
      </c>
      <c r="C94" s="507">
        <v>112671303</v>
      </c>
      <c r="D94" s="520" t="s">
        <v>13391</v>
      </c>
      <c r="F94" s="387"/>
      <c r="G94" s="387"/>
      <c r="H94" s="386"/>
      <c r="I94" s="387"/>
      <c r="J94" s="387"/>
      <c r="K94" s="385"/>
    </row>
    <row r="95" spans="1:11" ht="15" customHeight="1">
      <c r="A95" s="519">
        <v>110143060</v>
      </c>
      <c r="B95" s="520" t="s">
        <v>101</v>
      </c>
      <c r="C95" s="507">
        <v>110143060</v>
      </c>
      <c r="D95" s="520" t="s">
        <v>13390</v>
      </c>
      <c r="F95" s="387"/>
      <c r="G95" s="387"/>
      <c r="H95" s="386"/>
      <c r="I95" s="387"/>
      <c r="J95" s="387"/>
      <c r="K95" s="385"/>
    </row>
    <row r="96" spans="1:11" ht="15" customHeight="1">
      <c r="A96" s="519">
        <v>112281302</v>
      </c>
      <c r="B96" s="520" t="s">
        <v>102</v>
      </c>
      <c r="C96" s="507">
        <v>112281302</v>
      </c>
      <c r="D96" s="520" t="s">
        <v>13391</v>
      </c>
      <c r="F96" s="387"/>
      <c r="G96" s="387"/>
      <c r="H96" s="386"/>
      <c r="I96" s="387"/>
      <c r="J96" s="387"/>
      <c r="K96" s="385"/>
    </row>
    <row r="97" spans="1:11" ht="15" customHeight="1">
      <c r="A97" s="519">
        <v>101631803</v>
      </c>
      <c r="B97" s="520" t="s">
        <v>103</v>
      </c>
      <c r="C97" s="507">
        <v>101631803</v>
      </c>
      <c r="D97" s="520" t="s">
        <v>13391</v>
      </c>
      <c r="F97" s="387"/>
      <c r="G97" s="387"/>
      <c r="H97" s="386"/>
      <c r="I97" s="387"/>
      <c r="J97" s="387"/>
      <c r="K97" s="385"/>
    </row>
    <row r="98" spans="1:11" ht="15" customHeight="1">
      <c r="A98" s="519">
        <v>103021752</v>
      </c>
      <c r="B98" s="520" t="s">
        <v>104</v>
      </c>
      <c r="C98" s="507">
        <v>103021752</v>
      </c>
      <c r="D98" s="520" t="s">
        <v>13391</v>
      </c>
      <c r="F98" s="387"/>
      <c r="G98" s="387"/>
      <c r="H98" s="386"/>
      <c r="I98" s="387"/>
      <c r="J98" s="387"/>
      <c r="K98" s="385"/>
    </row>
    <row r="99" spans="1:11" ht="15" customHeight="1">
      <c r="A99" s="519">
        <v>101631903</v>
      </c>
      <c r="B99" s="520" t="s">
        <v>105</v>
      </c>
      <c r="C99" s="507">
        <v>101631903</v>
      </c>
      <c r="D99" s="520" t="s">
        <v>13391</v>
      </c>
      <c r="F99" s="387"/>
      <c r="G99" s="387"/>
      <c r="H99" s="386"/>
      <c r="I99" s="387"/>
      <c r="J99" s="387"/>
      <c r="K99" s="385"/>
    </row>
    <row r="100" spans="1:11" ht="15" customHeight="1">
      <c r="A100" s="519">
        <v>123461302</v>
      </c>
      <c r="B100" s="520" t="s">
        <v>13198</v>
      </c>
      <c r="C100" s="507">
        <v>123461302</v>
      </c>
      <c r="D100" s="520" t="s">
        <v>13391</v>
      </c>
      <c r="F100" s="387"/>
      <c r="G100" s="387"/>
      <c r="H100" s="386"/>
      <c r="I100" s="387"/>
      <c r="J100" s="387"/>
      <c r="K100" s="385"/>
    </row>
    <row r="101" spans="1:11" ht="15" customHeight="1">
      <c r="A101" s="519">
        <v>125236827</v>
      </c>
      <c r="B101" s="520" t="s">
        <v>17397</v>
      </c>
      <c r="C101" s="507">
        <v>125236827</v>
      </c>
      <c r="D101" s="520" t="s">
        <v>13390</v>
      </c>
      <c r="F101" s="387"/>
      <c r="G101" s="387"/>
      <c r="H101" s="386"/>
      <c r="I101" s="387"/>
      <c r="J101" s="387"/>
      <c r="K101" s="385"/>
    </row>
    <row r="102" spans="1:11" ht="15" customHeight="1">
      <c r="A102" s="519">
        <v>125232950</v>
      </c>
      <c r="B102" s="520" t="s">
        <v>106</v>
      </c>
      <c r="C102" s="507">
        <v>125232950</v>
      </c>
      <c r="D102" s="520" t="s">
        <v>13390</v>
      </c>
      <c r="F102" s="387"/>
      <c r="G102" s="387"/>
      <c r="H102" s="386"/>
      <c r="I102" s="387"/>
      <c r="J102" s="387"/>
      <c r="K102" s="385"/>
    </row>
    <row r="103" spans="1:11" ht="15" customHeight="1">
      <c r="A103" s="519">
        <v>125231232</v>
      </c>
      <c r="B103" s="520" t="s">
        <v>107</v>
      </c>
      <c r="C103" s="507">
        <v>125231232</v>
      </c>
      <c r="D103" s="520" t="s">
        <v>13391</v>
      </c>
      <c r="F103" s="387"/>
      <c r="G103" s="387"/>
      <c r="H103" s="386"/>
      <c r="I103" s="387"/>
      <c r="J103" s="387"/>
      <c r="K103" s="385"/>
    </row>
    <row r="104" spans="1:11" ht="15" customHeight="1">
      <c r="A104" s="519">
        <v>108051503</v>
      </c>
      <c r="B104" s="520" t="s">
        <v>108</v>
      </c>
      <c r="C104" s="507">
        <v>108051503</v>
      </c>
      <c r="D104" s="520" t="s">
        <v>13391</v>
      </c>
      <c r="F104" s="387"/>
      <c r="G104" s="387"/>
      <c r="H104" s="386"/>
      <c r="I104" s="387"/>
      <c r="J104" s="387"/>
      <c r="K104" s="385"/>
    </row>
    <row r="105" spans="1:11" ht="15" customHeight="1">
      <c r="A105" s="519">
        <v>125231303</v>
      </c>
      <c r="B105" s="520" t="s">
        <v>109</v>
      </c>
      <c r="C105" s="507">
        <v>125231303</v>
      </c>
      <c r="D105" s="520" t="s">
        <v>13391</v>
      </c>
      <c r="F105" s="387"/>
      <c r="G105" s="387"/>
      <c r="H105" s="386"/>
      <c r="I105" s="387"/>
      <c r="J105" s="387"/>
      <c r="K105" s="385"/>
    </row>
    <row r="106" spans="1:11" ht="15" customHeight="1">
      <c r="A106" s="519">
        <v>126513160</v>
      </c>
      <c r="B106" s="520" t="s">
        <v>110</v>
      </c>
      <c r="C106" s="507">
        <v>126513160</v>
      </c>
      <c r="D106" s="520" t="s">
        <v>13390</v>
      </c>
      <c r="F106" s="387"/>
      <c r="G106" s="387"/>
      <c r="H106" s="386"/>
      <c r="I106" s="387"/>
      <c r="J106" s="387"/>
      <c r="K106" s="385"/>
    </row>
    <row r="107" spans="1:11" ht="15" customHeight="1">
      <c r="A107" s="519">
        <v>121394017</v>
      </c>
      <c r="B107" s="520" t="s">
        <v>17483</v>
      </c>
      <c r="C107" s="507">
        <v>121394017</v>
      </c>
      <c r="D107" s="520" t="s">
        <v>13390</v>
      </c>
      <c r="F107" s="387"/>
      <c r="G107" s="387"/>
      <c r="H107" s="386"/>
      <c r="I107" s="387"/>
      <c r="J107" s="387"/>
      <c r="K107" s="385"/>
    </row>
    <row r="108" spans="1:11" ht="15" customHeight="1">
      <c r="A108" s="519">
        <v>102020001</v>
      </c>
      <c r="B108" s="520" t="s">
        <v>111</v>
      </c>
      <c r="C108" s="507">
        <v>102020001</v>
      </c>
      <c r="D108" s="520" t="s">
        <v>13390</v>
      </c>
      <c r="F108" s="387"/>
      <c r="G108" s="387"/>
      <c r="H108" s="386"/>
      <c r="I108" s="387"/>
      <c r="J108" s="387"/>
      <c r="K108" s="385"/>
    </row>
    <row r="109" spans="1:11" ht="15" customHeight="1">
      <c r="A109" s="519">
        <v>103021903</v>
      </c>
      <c r="B109" s="520" t="s">
        <v>112</v>
      </c>
      <c r="C109" s="507">
        <v>103021903</v>
      </c>
      <c r="D109" s="520" t="s">
        <v>13391</v>
      </c>
      <c r="F109" s="387"/>
      <c r="G109" s="387"/>
      <c r="H109" s="386"/>
      <c r="I109" s="387"/>
      <c r="J109" s="387"/>
      <c r="K109" s="385"/>
    </row>
    <row r="110" spans="1:11" ht="15" customHeight="1">
      <c r="A110" s="519">
        <v>106161203</v>
      </c>
      <c r="B110" s="520" t="s">
        <v>113</v>
      </c>
      <c r="C110" s="507">
        <v>106161203</v>
      </c>
      <c r="D110" s="520" t="s">
        <v>13391</v>
      </c>
      <c r="F110" s="387"/>
      <c r="G110" s="387"/>
      <c r="H110" s="386"/>
      <c r="I110" s="387"/>
      <c r="J110" s="387"/>
      <c r="K110" s="385"/>
    </row>
    <row r="111" spans="1:11" ht="15" customHeight="1">
      <c r="A111" s="519">
        <v>106161703</v>
      </c>
      <c r="B111" s="520" t="s">
        <v>114</v>
      </c>
      <c r="C111" s="507">
        <v>106161703</v>
      </c>
      <c r="D111" s="520" t="s">
        <v>13391</v>
      </c>
      <c r="F111" s="387"/>
      <c r="G111" s="387"/>
      <c r="H111" s="386"/>
      <c r="I111" s="387"/>
      <c r="J111" s="387"/>
      <c r="K111" s="385"/>
    </row>
    <row r="112" spans="1:11" ht="15" customHeight="1">
      <c r="A112" s="519">
        <v>108071504</v>
      </c>
      <c r="B112" s="520" t="s">
        <v>115</v>
      </c>
      <c r="C112" s="507">
        <v>108071504</v>
      </c>
      <c r="D112" s="520" t="s">
        <v>13391</v>
      </c>
      <c r="F112" s="387"/>
      <c r="G112" s="387"/>
      <c r="H112" s="386"/>
      <c r="I112" s="387"/>
      <c r="J112" s="387"/>
      <c r="K112" s="385"/>
    </row>
    <row r="113" spans="1:11" ht="15" customHeight="1">
      <c r="A113" s="519">
        <v>110171003</v>
      </c>
      <c r="B113" s="520" t="s">
        <v>116</v>
      </c>
      <c r="C113" s="507">
        <v>110171003</v>
      </c>
      <c r="D113" s="520" t="s">
        <v>13391</v>
      </c>
      <c r="F113" s="387"/>
      <c r="G113" s="387"/>
      <c r="H113" s="386"/>
      <c r="I113" s="387"/>
      <c r="J113" s="387"/>
      <c r="K113" s="385"/>
    </row>
    <row r="114" spans="1:11" ht="15" customHeight="1">
      <c r="A114" s="519">
        <v>124151902</v>
      </c>
      <c r="B114" s="520" t="s">
        <v>117</v>
      </c>
      <c r="C114" s="507">
        <v>124151902</v>
      </c>
      <c r="D114" s="520" t="s">
        <v>13391</v>
      </c>
      <c r="F114" s="387"/>
      <c r="G114" s="387"/>
      <c r="H114" s="386"/>
      <c r="I114" s="387"/>
      <c r="J114" s="387"/>
      <c r="K114" s="385"/>
    </row>
    <row r="115" spans="1:11" ht="15" customHeight="1">
      <c r="A115" s="519">
        <v>113361303</v>
      </c>
      <c r="B115" s="520" t="s">
        <v>118</v>
      </c>
      <c r="C115" s="507">
        <v>113361303</v>
      </c>
      <c r="D115" s="520" t="s">
        <v>13391</v>
      </c>
      <c r="F115" s="387"/>
      <c r="G115" s="387"/>
      <c r="H115" s="386"/>
      <c r="I115" s="387"/>
      <c r="J115" s="387"/>
      <c r="K115" s="385"/>
    </row>
    <row r="116" spans="1:11" ht="15" customHeight="1">
      <c r="A116" s="519">
        <v>124153320</v>
      </c>
      <c r="B116" s="520" t="s">
        <v>119</v>
      </c>
      <c r="C116" s="507">
        <v>124153320</v>
      </c>
      <c r="D116" s="520" t="s">
        <v>13390</v>
      </c>
      <c r="F116" s="387"/>
      <c r="G116" s="387"/>
      <c r="H116" s="386"/>
      <c r="I116" s="387"/>
      <c r="J116" s="387"/>
      <c r="K116" s="385"/>
    </row>
    <row r="117" spans="1:11" ht="15" customHeight="1">
      <c r="A117" s="519">
        <v>123461602</v>
      </c>
      <c r="B117" s="520" t="s">
        <v>120</v>
      </c>
      <c r="C117" s="507">
        <v>123461602</v>
      </c>
      <c r="D117" s="520" t="s">
        <v>13391</v>
      </c>
      <c r="F117" s="387"/>
      <c r="G117" s="387"/>
      <c r="H117" s="386"/>
      <c r="I117" s="387"/>
      <c r="J117" s="387"/>
      <c r="K117" s="385"/>
    </row>
    <row r="118" spans="1:11" ht="15" customHeight="1">
      <c r="A118" s="519">
        <v>113361503</v>
      </c>
      <c r="B118" s="520" t="s">
        <v>121</v>
      </c>
      <c r="C118" s="507">
        <v>113361503</v>
      </c>
      <c r="D118" s="520" t="s">
        <v>13391</v>
      </c>
      <c r="F118" s="387"/>
      <c r="G118" s="387"/>
      <c r="H118" s="386"/>
      <c r="I118" s="387"/>
      <c r="J118" s="387"/>
      <c r="K118" s="385"/>
    </row>
    <row r="119" spans="1:11" ht="15" customHeight="1">
      <c r="A119" s="519">
        <v>116191757</v>
      </c>
      <c r="B119" s="520" t="s">
        <v>122</v>
      </c>
      <c r="C119" s="507">
        <v>116191757</v>
      </c>
      <c r="D119" s="520" t="s">
        <v>19108</v>
      </c>
      <c r="F119" s="387"/>
      <c r="G119" s="387"/>
      <c r="H119" s="386"/>
      <c r="I119" s="387"/>
      <c r="J119" s="387"/>
      <c r="K119" s="385"/>
    </row>
    <row r="120" spans="1:11" ht="15" customHeight="1">
      <c r="A120" s="519">
        <v>104431304</v>
      </c>
      <c r="B120" s="520" t="s">
        <v>123</v>
      </c>
      <c r="C120" s="507">
        <v>104431304</v>
      </c>
      <c r="D120" s="520" t="s">
        <v>13391</v>
      </c>
      <c r="F120" s="387"/>
      <c r="G120" s="387"/>
      <c r="H120" s="386"/>
      <c r="I120" s="387"/>
      <c r="J120" s="387"/>
      <c r="K120" s="385"/>
    </row>
    <row r="121" spans="1:11" ht="15" customHeight="1">
      <c r="A121" s="519">
        <v>115220002</v>
      </c>
      <c r="B121" s="520" t="s">
        <v>13199</v>
      </c>
      <c r="C121" s="507">
        <v>115220002</v>
      </c>
      <c r="D121" s="520" t="s">
        <v>13390</v>
      </c>
      <c r="F121" s="387"/>
      <c r="G121" s="387"/>
      <c r="H121" s="386"/>
      <c r="I121" s="387"/>
      <c r="J121" s="387"/>
      <c r="K121" s="385"/>
    </row>
    <row r="122" spans="1:11" ht="15" customHeight="1">
      <c r="A122" s="519">
        <v>126512840</v>
      </c>
      <c r="B122" s="520" t="s">
        <v>124</v>
      </c>
      <c r="C122" s="507">
        <v>126512840</v>
      </c>
      <c r="D122" s="520" t="s">
        <v>13390</v>
      </c>
      <c r="F122" s="387"/>
      <c r="G122" s="387"/>
      <c r="H122" s="386"/>
      <c r="I122" s="387"/>
      <c r="J122" s="387"/>
      <c r="K122" s="385"/>
    </row>
    <row r="123" spans="1:11" ht="15" customHeight="1">
      <c r="A123" s="519">
        <v>108561803</v>
      </c>
      <c r="B123" s="520" t="s">
        <v>125</v>
      </c>
      <c r="C123" s="507">
        <v>108561803</v>
      </c>
      <c r="D123" s="520" t="s">
        <v>13391</v>
      </c>
      <c r="F123" s="387"/>
      <c r="G123" s="387"/>
      <c r="H123" s="386"/>
      <c r="I123" s="387"/>
      <c r="J123" s="387"/>
      <c r="K123" s="385"/>
    </row>
    <row r="124" spans="1:11" ht="15" customHeight="1">
      <c r="A124" s="519">
        <v>108111403</v>
      </c>
      <c r="B124" s="520" t="s">
        <v>126</v>
      </c>
      <c r="C124" s="507">
        <v>108111403</v>
      </c>
      <c r="D124" s="520" t="s">
        <v>13391</v>
      </c>
      <c r="F124" s="387"/>
      <c r="G124" s="387"/>
      <c r="H124" s="386"/>
      <c r="I124" s="387"/>
      <c r="J124" s="387"/>
      <c r="K124" s="385"/>
    </row>
    <row r="125" spans="1:11" ht="15" customHeight="1">
      <c r="A125" s="519">
        <v>113361703</v>
      </c>
      <c r="B125" s="520" t="s">
        <v>127</v>
      </c>
      <c r="C125" s="507">
        <v>113361703</v>
      </c>
      <c r="D125" s="520" t="s">
        <v>13391</v>
      </c>
      <c r="F125" s="387"/>
      <c r="G125" s="387"/>
      <c r="H125" s="386"/>
      <c r="I125" s="387"/>
      <c r="J125" s="387"/>
      <c r="K125" s="385"/>
    </row>
    <row r="126" spans="1:11" ht="15" customHeight="1">
      <c r="A126" s="519">
        <v>112011603</v>
      </c>
      <c r="B126" s="520" t="s">
        <v>128</v>
      </c>
      <c r="C126" s="507">
        <v>112011603</v>
      </c>
      <c r="D126" s="520" t="s">
        <v>13391</v>
      </c>
      <c r="F126" s="387"/>
      <c r="G126" s="387"/>
      <c r="H126" s="386"/>
      <c r="I126" s="387"/>
      <c r="J126" s="387"/>
      <c r="K126" s="385"/>
    </row>
    <row r="127" spans="1:11" ht="15" customHeight="1">
      <c r="A127" s="519">
        <v>105201033</v>
      </c>
      <c r="B127" s="520" t="s">
        <v>129</v>
      </c>
      <c r="C127" s="507">
        <v>105201033</v>
      </c>
      <c r="D127" s="520" t="s">
        <v>13391</v>
      </c>
      <c r="F127" s="387"/>
      <c r="G127" s="387"/>
      <c r="H127" s="386"/>
      <c r="I127" s="387"/>
      <c r="J127" s="387"/>
      <c r="K127" s="385"/>
    </row>
    <row r="128" spans="1:11" ht="15" customHeight="1">
      <c r="A128" s="519">
        <v>101266007</v>
      </c>
      <c r="B128" s="520" t="s">
        <v>10592</v>
      </c>
      <c r="C128" s="507">
        <v>101266007</v>
      </c>
      <c r="D128" s="520" t="s">
        <v>19108</v>
      </c>
      <c r="F128" s="387"/>
      <c r="G128" s="387"/>
      <c r="H128" s="386"/>
      <c r="I128" s="387"/>
      <c r="J128" s="387"/>
      <c r="K128" s="385"/>
    </row>
    <row r="129" spans="1:11" ht="15" customHeight="1">
      <c r="A129" s="519">
        <v>101261302</v>
      </c>
      <c r="B129" s="520" t="s">
        <v>130</v>
      </c>
      <c r="C129" s="507">
        <v>101261302</v>
      </c>
      <c r="D129" s="520" t="s">
        <v>13391</v>
      </c>
      <c r="F129" s="387"/>
      <c r="G129" s="387"/>
      <c r="H129" s="386"/>
      <c r="I129" s="387"/>
      <c r="J129" s="387"/>
      <c r="K129" s="385"/>
    </row>
    <row r="130" spans="1:11" ht="15" customHeight="1">
      <c r="A130" s="519">
        <v>114061103</v>
      </c>
      <c r="B130" s="520" t="s">
        <v>131</v>
      </c>
      <c r="C130" s="507">
        <v>114061103</v>
      </c>
      <c r="D130" s="520" t="s">
        <v>13391</v>
      </c>
      <c r="F130" s="387"/>
      <c r="G130" s="387"/>
      <c r="H130" s="386"/>
      <c r="I130" s="387"/>
      <c r="J130" s="387"/>
      <c r="K130" s="385"/>
    </row>
    <row r="131" spans="1:11" ht="15" customHeight="1">
      <c r="A131" s="519">
        <v>103022103</v>
      </c>
      <c r="B131" s="520" t="s">
        <v>132</v>
      </c>
      <c r="C131" s="507">
        <v>103022103</v>
      </c>
      <c r="D131" s="520" t="s">
        <v>13391</v>
      </c>
      <c r="F131" s="387"/>
      <c r="G131" s="387"/>
      <c r="H131" s="386"/>
      <c r="I131" s="387"/>
      <c r="J131" s="387"/>
      <c r="K131" s="385"/>
    </row>
    <row r="132" spans="1:11" ht="15" customHeight="1">
      <c r="A132" s="519">
        <v>113381303</v>
      </c>
      <c r="B132" s="520" t="s">
        <v>133</v>
      </c>
      <c r="C132" s="507">
        <v>113381303</v>
      </c>
      <c r="D132" s="520" t="s">
        <v>13391</v>
      </c>
      <c r="F132" s="387"/>
      <c r="G132" s="387"/>
      <c r="H132" s="386"/>
      <c r="I132" s="387"/>
      <c r="J132" s="387"/>
      <c r="K132" s="385"/>
    </row>
    <row r="133" spans="1:11" ht="15" customHeight="1">
      <c r="A133" s="519">
        <v>105251453</v>
      </c>
      <c r="B133" s="520" t="s">
        <v>134</v>
      </c>
      <c r="C133" s="507">
        <v>105251453</v>
      </c>
      <c r="D133" s="520" t="s">
        <v>13391</v>
      </c>
      <c r="F133" s="387"/>
      <c r="G133" s="387"/>
      <c r="H133" s="386"/>
      <c r="I133" s="387"/>
      <c r="J133" s="387"/>
      <c r="K133" s="385"/>
    </row>
    <row r="134" spans="1:11" ht="15" customHeight="1">
      <c r="A134" s="519">
        <v>109531304</v>
      </c>
      <c r="B134" s="520" t="s">
        <v>135</v>
      </c>
      <c r="C134" s="507">
        <v>109531304</v>
      </c>
      <c r="D134" s="520" t="s">
        <v>13391</v>
      </c>
      <c r="F134" s="387"/>
      <c r="G134" s="387"/>
      <c r="H134" s="386"/>
      <c r="I134" s="387"/>
      <c r="J134" s="387"/>
      <c r="K134" s="385"/>
    </row>
    <row r="135" spans="1:11" ht="15" customHeight="1">
      <c r="A135" s="519">
        <v>122092353</v>
      </c>
      <c r="B135" s="520" t="s">
        <v>136</v>
      </c>
      <c r="C135" s="507">
        <v>122092353</v>
      </c>
      <c r="D135" s="520" t="s">
        <v>13391</v>
      </c>
      <c r="F135" s="387"/>
      <c r="G135" s="387"/>
      <c r="H135" s="386"/>
      <c r="I135" s="387"/>
      <c r="J135" s="387"/>
      <c r="K135" s="385"/>
    </row>
    <row r="136" spans="1:11" ht="15" customHeight="1">
      <c r="A136" s="519">
        <v>106611303</v>
      </c>
      <c r="B136" s="520" t="s">
        <v>137</v>
      </c>
      <c r="C136" s="507">
        <v>106611303</v>
      </c>
      <c r="D136" s="520" t="s">
        <v>13391</v>
      </c>
      <c r="F136" s="387"/>
      <c r="G136" s="387"/>
      <c r="H136" s="386"/>
      <c r="I136" s="387"/>
      <c r="J136" s="387"/>
      <c r="K136" s="385"/>
    </row>
    <row r="137" spans="1:11" ht="15" customHeight="1">
      <c r="A137" s="519">
        <v>105201352</v>
      </c>
      <c r="B137" s="520" t="s">
        <v>138</v>
      </c>
      <c r="C137" s="507">
        <v>105201352</v>
      </c>
      <c r="D137" s="520" t="s">
        <v>13391</v>
      </c>
      <c r="F137" s="387"/>
      <c r="G137" s="387"/>
      <c r="H137" s="386"/>
      <c r="I137" s="387"/>
      <c r="J137" s="387"/>
      <c r="K137" s="385"/>
    </row>
    <row r="138" spans="1:11" ht="15" customHeight="1">
      <c r="A138" s="519">
        <v>118401403</v>
      </c>
      <c r="B138" s="520" t="s">
        <v>139</v>
      </c>
      <c r="C138" s="507">
        <v>118401403</v>
      </c>
      <c r="D138" s="520" t="s">
        <v>13391</v>
      </c>
      <c r="F138" s="387"/>
      <c r="G138" s="387"/>
      <c r="H138" s="386"/>
      <c r="I138" s="387"/>
      <c r="J138" s="387"/>
      <c r="K138" s="385"/>
    </row>
    <row r="139" spans="1:11" ht="15" customHeight="1">
      <c r="A139" s="519">
        <v>112673300</v>
      </c>
      <c r="B139" s="520" t="s">
        <v>13277</v>
      </c>
      <c r="C139" s="507">
        <v>112673300</v>
      </c>
      <c r="D139" s="520" t="s">
        <v>13390</v>
      </c>
      <c r="F139" s="387"/>
      <c r="G139" s="387"/>
      <c r="H139" s="386"/>
      <c r="I139" s="387"/>
      <c r="J139" s="387"/>
      <c r="K139" s="385"/>
    </row>
    <row r="140" spans="1:11" ht="15" customHeight="1">
      <c r="A140" s="519">
        <v>115211603</v>
      </c>
      <c r="B140" s="520" t="s">
        <v>140</v>
      </c>
      <c r="C140" s="507">
        <v>115211603</v>
      </c>
      <c r="D140" s="520" t="s">
        <v>13391</v>
      </c>
      <c r="F140" s="387"/>
      <c r="G140" s="387"/>
      <c r="H140" s="386"/>
      <c r="I140" s="387"/>
      <c r="J140" s="387"/>
      <c r="K140" s="385"/>
    </row>
    <row r="141" spans="1:11" ht="15" customHeight="1">
      <c r="A141" s="519">
        <v>110171803</v>
      </c>
      <c r="B141" s="520" t="s">
        <v>141</v>
      </c>
      <c r="C141" s="507">
        <v>110171803</v>
      </c>
      <c r="D141" s="520" t="s">
        <v>13391</v>
      </c>
      <c r="F141" s="387"/>
      <c r="G141" s="387"/>
      <c r="H141" s="386"/>
      <c r="I141" s="387"/>
      <c r="J141" s="387"/>
      <c r="K141" s="385"/>
    </row>
    <row r="142" spans="1:11" ht="15" customHeight="1">
      <c r="A142" s="519">
        <v>118401603</v>
      </c>
      <c r="B142" s="520" t="s">
        <v>142</v>
      </c>
      <c r="C142" s="507">
        <v>118401603</v>
      </c>
      <c r="D142" s="520" t="s">
        <v>13391</v>
      </c>
      <c r="F142" s="387"/>
      <c r="G142" s="387"/>
      <c r="H142" s="386"/>
      <c r="I142" s="387"/>
      <c r="J142" s="387"/>
      <c r="K142" s="385"/>
    </row>
    <row r="143" spans="1:11" ht="15" customHeight="1">
      <c r="A143" s="519">
        <v>112671603</v>
      </c>
      <c r="B143" s="520" t="s">
        <v>143</v>
      </c>
      <c r="C143" s="507">
        <v>112671603</v>
      </c>
      <c r="D143" s="520" t="s">
        <v>13391</v>
      </c>
      <c r="F143" s="387"/>
      <c r="G143" s="387"/>
      <c r="H143" s="386"/>
      <c r="I143" s="387"/>
      <c r="J143" s="387"/>
      <c r="K143" s="385"/>
    </row>
    <row r="144" spans="1:11" ht="15" customHeight="1">
      <c r="A144" s="519">
        <v>114061503</v>
      </c>
      <c r="B144" s="520" t="s">
        <v>144</v>
      </c>
      <c r="C144" s="507">
        <v>114061503</v>
      </c>
      <c r="D144" s="520" t="s">
        <v>13391</v>
      </c>
      <c r="F144" s="387"/>
      <c r="G144" s="387"/>
      <c r="H144" s="386"/>
      <c r="I144" s="387"/>
      <c r="J144" s="387"/>
      <c r="K144" s="385"/>
    </row>
    <row r="145" spans="1:11" ht="15" customHeight="1">
      <c r="A145" s="519">
        <v>116471803</v>
      </c>
      <c r="B145" s="520" t="s">
        <v>145</v>
      </c>
      <c r="C145" s="507">
        <v>116471803</v>
      </c>
      <c r="D145" s="520" t="s">
        <v>13391</v>
      </c>
      <c r="F145" s="387"/>
      <c r="G145" s="387"/>
      <c r="H145" s="386"/>
      <c r="I145" s="387"/>
      <c r="J145" s="387"/>
      <c r="K145" s="385"/>
    </row>
    <row r="146" spans="1:11" ht="15" customHeight="1">
      <c r="A146" s="519">
        <v>115221607</v>
      </c>
      <c r="B146" s="520" t="s">
        <v>146</v>
      </c>
      <c r="C146" s="507">
        <v>115221607</v>
      </c>
      <c r="D146" s="520" t="s">
        <v>19108</v>
      </c>
      <c r="F146" s="387"/>
      <c r="G146" s="387"/>
      <c r="H146" s="386"/>
      <c r="I146" s="387"/>
      <c r="J146" s="387"/>
      <c r="K146" s="385"/>
    </row>
    <row r="147" spans="1:11" ht="15" customHeight="1">
      <c r="A147" s="519">
        <v>103022253</v>
      </c>
      <c r="B147" s="520" t="s">
        <v>147</v>
      </c>
      <c r="C147" s="507">
        <v>103022253</v>
      </c>
      <c r="D147" s="520" t="s">
        <v>13391</v>
      </c>
      <c r="F147" s="387"/>
      <c r="G147" s="387"/>
      <c r="H147" s="386"/>
      <c r="I147" s="387"/>
      <c r="J147" s="387"/>
      <c r="K147" s="385"/>
    </row>
    <row r="148" spans="1:11" ht="15" customHeight="1">
      <c r="A148" s="519">
        <v>120522003</v>
      </c>
      <c r="B148" s="520" t="s">
        <v>148</v>
      </c>
      <c r="C148" s="507">
        <v>120522003</v>
      </c>
      <c r="D148" s="520" t="s">
        <v>13391</v>
      </c>
      <c r="F148" s="387"/>
      <c r="G148" s="387"/>
      <c r="H148" s="386"/>
      <c r="I148" s="387"/>
      <c r="J148" s="387"/>
      <c r="K148" s="385"/>
    </row>
    <row r="149" spans="1:11" ht="15" customHeight="1">
      <c r="A149" s="519">
        <v>107651603</v>
      </c>
      <c r="B149" s="520" t="s">
        <v>149</v>
      </c>
      <c r="C149" s="507">
        <v>107651603</v>
      </c>
      <c r="D149" s="520" t="s">
        <v>13391</v>
      </c>
      <c r="F149" s="387"/>
      <c r="G149" s="387"/>
      <c r="H149" s="386"/>
      <c r="I149" s="387"/>
      <c r="J149" s="387"/>
      <c r="K149" s="385"/>
    </row>
    <row r="150" spans="1:11" ht="15" customHeight="1">
      <c r="A150" s="519">
        <v>115221753</v>
      </c>
      <c r="B150" s="520" t="s">
        <v>150</v>
      </c>
      <c r="C150" s="507">
        <v>115221753</v>
      </c>
      <c r="D150" s="520" t="s">
        <v>13391</v>
      </c>
      <c r="F150" s="387"/>
      <c r="G150" s="387"/>
      <c r="H150" s="386"/>
      <c r="I150" s="387"/>
      <c r="J150" s="387"/>
      <c r="K150" s="385"/>
    </row>
    <row r="151" spans="1:11" ht="15" customHeight="1">
      <c r="A151" s="519">
        <v>126510011</v>
      </c>
      <c r="B151" s="520" t="s">
        <v>17484</v>
      </c>
      <c r="C151" s="507">
        <v>126510011</v>
      </c>
      <c r="D151" s="520" t="s">
        <v>13390</v>
      </c>
      <c r="F151" s="387"/>
      <c r="G151" s="387"/>
      <c r="H151" s="386"/>
      <c r="I151" s="387"/>
      <c r="J151" s="387"/>
      <c r="K151" s="385"/>
    </row>
    <row r="152" spans="1:11" ht="15" customHeight="1">
      <c r="A152" s="519">
        <v>113362203</v>
      </c>
      <c r="B152" s="520" t="s">
        <v>151</v>
      </c>
      <c r="C152" s="507">
        <v>113362203</v>
      </c>
      <c r="D152" s="520" t="s">
        <v>13391</v>
      </c>
      <c r="F152" s="387"/>
      <c r="G152" s="387"/>
      <c r="H152" s="386"/>
      <c r="I152" s="387"/>
      <c r="J152" s="387"/>
      <c r="K152" s="385"/>
    </row>
    <row r="153" spans="1:11" ht="15" customHeight="1">
      <c r="A153" s="519">
        <v>112671803</v>
      </c>
      <c r="B153" s="520" t="s">
        <v>152</v>
      </c>
      <c r="C153" s="507">
        <v>112671803</v>
      </c>
      <c r="D153" s="520" t="s">
        <v>13391</v>
      </c>
      <c r="F153" s="387"/>
      <c r="G153" s="387"/>
      <c r="H153" s="386"/>
      <c r="I153" s="387"/>
      <c r="J153" s="387"/>
      <c r="K153" s="385"/>
    </row>
    <row r="154" spans="1:11" ht="15" customHeight="1">
      <c r="A154" s="519">
        <v>124152003</v>
      </c>
      <c r="B154" s="520" t="s">
        <v>153</v>
      </c>
      <c r="C154" s="507">
        <v>124152003</v>
      </c>
      <c r="D154" s="520" t="s">
        <v>13391</v>
      </c>
      <c r="F154" s="387"/>
      <c r="G154" s="387"/>
      <c r="H154" s="386"/>
      <c r="I154" s="387"/>
      <c r="J154" s="387"/>
      <c r="K154" s="385"/>
    </row>
    <row r="155" spans="1:11" ht="15" customHeight="1">
      <c r="A155" s="519">
        <v>107653040</v>
      </c>
      <c r="B155" s="520" t="s">
        <v>13392</v>
      </c>
      <c r="C155" s="507">
        <v>107653040</v>
      </c>
      <c r="D155" s="520" t="s">
        <v>13390</v>
      </c>
      <c r="F155" s="387"/>
      <c r="G155" s="387"/>
      <c r="H155" s="386"/>
      <c r="I155" s="387"/>
      <c r="J155" s="387"/>
      <c r="K155" s="385"/>
    </row>
    <row r="156" spans="1:11" ht="15" customHeight="1">
      <c r="A156" s="519">
        <v>106172003</v>
      </c>
      <c r="B156" s="520" t="s">
        <v>19023</v>
      </c>
      <c r="C156" s="507">
        <v>106172003</v>
      </c>
      <c r="D156" s="520" t="s">
        <v>13391</v>
      </c>
      <c r="F156" s="387"/>
      <c r="G156" s="387"/>
      <c r="H156" s="386"/>
      <c r="I156" s="387"/>
      <c r="J156" s="387"/>
      <c r="K156" s="385"/>
    </row>
    <row r="157" spans="1:11" ht="15" customHeight="1">
      <c r="A157" s="519">
        <v>119352203</v>
      </c>
      <c r="B157" s="520" t="s">
        <v>154</v>
      </c>
      <c r="C157" s="507">
        <v>119352203</v>
      </c>
      <c r="D157" s="520" t="s">
        <v>13391</v>
      </c>
      <c r="F157" s="387"/>
      <c r="G157" s="387"/>
      <c r="H157" s="386"/>
      <c r="I157" s="387"/>
      <c r="J157" s="387"/>
      <c r="K157" s="385"/>
    </row>
    <row r="158" spans="1:11" ht="15" customHeight="1">
      <c r="A158" s="519">
        <v>103022503</v>
      </c>
      <c r="B158" s="520" t="s">
        <v>19028</v>
      </c>
      <c r="C158" s="507">
        <v>103022503</v>
      </c>
      <c r="D158" s="520" t="s">
        <v>13391</v>
      </c>
      <c r="F158" s="387"/>
      <c r="G158" s="387"/>
      <c r="H158" s="386"/>
      <c r="I158" s="387"/>
      <c r="J158" s="387"/>
      <c r="K158" s="385"/>
    </row>
    <row r="159" spans="1:11" ht="15" customHeight="1">
      <c r="A159" s="519">
        <v>103022803</v>
      </c>
      <c r="B159" s="520" t="s">
        <v>155</v>
      </c>
      <c r="C159" s="507">
        <v>103022803</v>
      </c>
      <c r="D159" s="520" t="s">
        <v>13391</v>
      </c>
      <c r="F159" s="387"/>
      <c r="G159" s="387"/>
      <c r="H159" s="386"/>
      <c r="I159" s="387"/>
      <c r="J159" s="387"/>
      <c r="K159" s="385"/>
    </row>
    <row r="160" spans="1:11" ht="15" customHeight="1">
      <c r="A160" s="519">
        <v>117412003</v>
      </c>
      <c r="B160" s="520" t="s">
        <v>156</v>
      </c>
      <c r="C160" s="507">
        <v>117412003</v>
      </c>
      <c r="D160" s="520" t="s">
        <v>13391</v>
      </c>
      <c r="F160" s="387"/>
      <c r="G160" s="387"/>
      <c r="H160" s="386"/>
      <c r="I160" s="387"/>
      <c r="J160" s="387"/>
      <c r="K160" s="385"/>
    </row>
    <row r="161" spans="1:11" ht="15" customHeight="1">
      <c r="A161" s="519">
        <v>121392303</v>
      </c>
      <c r="B161" s="520" t="s">
        <v>157</v>
      </c>
      <c r="C161" s="507">
        <v>121392303</v>
      </c>
      <c r="D161" s="520" t="s">
        <v>13391</v>
      </c>
      <c r="F161" s="387"/>
      <c r="G161" s="387"/>
      <c r="H161" s="386"/>
      <c r="I161" s="387"/>
      <c r="J161" s="387"/>
      <c r="K161" s="385"/>
    </row>
    <row r="162" spans="1:11" ht="15" customHeight="1">
      <c r="A162" s="519">
        <v>115212503</v>
      </c>
      <c r="B162" s="520" t="s">
        <v>158</v>
      </c>
      <c r="C162" s="507">
        <v>115212503</v>
      </c>
      <c r="D162" s="520" t="s">
        <v>13391</v>
      </c>
      <c r="F162" s="387"/>
      <c r="G162" s="387"/>
      <c r="H162" s="386"/>
      <c r="I162" s="387"/>
      <c r="J162" s="387"/>
      <c r="K162" s="385"/>
    </row>
    <row r="163" spans="1:11" ht="15" customHeight="1">
      <c r="A163" s="519">
        <v>120452003</v>
      </c>
      <c r="B163" s="520" t="s">
        <v>159</v>
      </c>
      <c r="C163" s="507">
        <v>120452003</v>
      </c>
      <c r="D163" s="520" t="s">
        <v>13391</v>
      </c>
      <c r="F163" s="387"/>
      <c r="G163" s="387"/>
      <c r="H163" s="386"/>
      <c r="I163" s="387"/>
      <c r="J163" s="387"/>
      <c r="K163" s="385"/>
    </row>
    <row r="164" spans="1:11" ht="15" customHeight="1">
      <c r="A164" s="519">
        <v>113362303</v>
      </c>
      <c r="B164" s="520" t="s">
        <v>160</v>
      </c>
      <c r="C164" s="507">
        <v>113362303</v>
      </c>
      <c r="D164" s="520" t="s">
        <v>13391</v>
      </c>
      <c r="F164" s="387"/>
      <c r="G164" s="387"/>
      <c r="H164" s="386"/>
      <c r="I164" s="387"/>
      <c r="J164" s="387"/>
      <c r="K164" s="385"/>
    </row>
    <row r="165" spans="1:11" ht="15" customHeight="1">
      <c r="A165" s="519">
        <v>113382303</v>
      </c>
      <c r="B165" s="520" t="s">
        <v>161</v>
      </c>
      <c r="C165" s="507">
        <v>113382303</v>
      </c>
      <c r="D165" s="520" t="s">
        <v>13391</v>
      </c>
      <c r="F165" s="387"/>
      <c r="G165" s="387"/>
      <c r="H165" s="386"/>
      <c r="I165" s="387"/>
      <c r="J165" s="387"/>
      <c r="K165" s="385"/>
    </row>
    <row r="166" spans="1:11" ht="15" customHeight="1">
      <c r="A166" s="519">
        <v>112672203</v>
      </c>
      <c r="B166" s="520" t="s">
        <v>162</v>
      </c>
      <c r="C166" s="507">
        <v>112672203</v>
      </c>
      <c r="D166" s="520" t="s">
        <v>13391</v>
      </c>
      <c r="F166" s="387"/>
      <c r="G166" s="387"/>
      <c r="H166" s="386"/>
      <c r="I166" s="387"/>
      <c r="J166" s="387"/>
      <c r="K166" s="385"/>
    </row>
    <row r="167" spans="1:11" ht="15" customHeight="1">
      <c r="A167" s="519">
        <v>120483302</v>
      </c>
      <c r="B167" s="520" t="s">
        <v>163</v>
      </c>
      <c r="C167" s="507">
        <v>120483302</v>
      </c>
      <c r="D167" s="520" t="s">
        <v>13391</v>
      </c>
      <c r="F167" s="387"/>
      <c r="G167" s="387"/>
      <c r="H167" s="386"/>
      <c r="I167" s="387"/>
      <c r="J167" s="387"/>
      <c r="K167" s="385"/>
    </row>
    <row r="168" spans="1:11" ht="15" customHeight="1">
      <c r="A168" s="519">
        <v>103023153</v>
      </c>
      <c r="B168" s="520" t="s">
        <v>164</v>
      </c>
      <c r="C168" s="507">
        <v>103023153</v>
      </c>
      <c r="D168" s="520" t="s">
        <v>13391</v>
      </c>
      <c r="F168" s="387"/>
      <c r="G168" s="387"/>
      <c r="H168" s="386"/>
      <c r="I168" s="387"/>
      <c r="J168" s="387"/>
      <c r="K168" s="385"/>
    </row>
    <row r="169" spans="1:11" ht="15" customHeight="1">
      <c r="A169" s="519">
        <v>113362403</v>
      </c>
      <c r="B169" s="520" t="s">
        <v>165</v>
      </c>
      <c r="C169" s="507">
        <v>113362403</v>
      </c>
      <c r="D169" s="520" t="s">
        <v>13391</v>
      </c>
      <c r="F169" s="387"/>
      <c r="G169" s="387"/>
      <c r="H169" s="386"/>
      <c r="I169" s="387"/>
      <c r="J169" s="387"/>
      <c r="K169" s="385"/>
    </row>
    <row r="170" spans="1:11" ht="15" customHeight="1">
      <c r="A170" s="519">
        <v>119582503</v>
      </c>
      <c r="B170" s="520" t="s">
        <v>166</v>
      </c>
      <c r="C170" s="507">
        <v>119582503</v>
      </c>
      <c r="D170" s="520" t="s">
        <v>13391</v>
      </c>
      <c r="F170" s="387"/>
      <c r="G170" s="387"/>
      <c r="H170" s="386"/>
      <c r="I170" s="387"/>
      <c r="J170" s="387"/>
      <c r="K170" s="385"/>
    </row>
    <row r="171" spans="1:11" ht="15" customHeight="1">
      <c r="A171" s="519">
        <v>104372003</v>
      </c>
      <c r="B171" s="520" t="s">
        <v>167</v>
      </c>
      <c r="C171" s="507">
        <v>104372003</v>
      </c>
      <c r="D171" s="520" t="s">
        <v>13391</v>
      </c>
      <c r="F171" s="387"/>
      <c r="G171" s="387"/>
      <c r="H171" s="386"/>
      <c r="I171" s="387"/>
      <c r="J171" s="387"/>
      <c r="K171" s="385"/>
    </row>
    <row r="172" spans="1:11" ht="15" customHeight="1">
      <c r="A172" s="519">
        <v>199025446</v>
      </c>
      <c r="B172" s="520" t="s">
        <v>17485</v>
      </c>
      <c r="C172" s="507">
        <v>199025446</v>
      </c>
      <c r="D172" s="520" t="s">
        <v>13390</v>
      </c>
      <c r="F172" s="387"/>
      <c r="G172" s="387"/>
      <c r="H172" s="386"/>
      <c r="I172" s="387"/>
      <c r="J172" s="387"/>
      <c r="K172" s="385"/>
    </row>
    <row r="173" spans="1:11" ht="15" customHeight="1">
      <c r="A173" s="519">
        <v>113362603</v>
      </c>
      <c r="B173" s="520" t="s">
        <v>168</v>
      </c>
      <c r="C173" s="507">
        <v>113362603</v>
      </c>
      <c r="D173" s="520" t="s">
        <v>13391</v>
      </c>
      <c r="F173" s="387"/>
      <c r="G173" s="387"/>
      <c r="H173" s="386"/>
      <c r="I173" s="387"/>
      <c r="J173" s="387"/>
      <c r="K173" s="385"/>
    </row>
    <row r="174" spans="1:11" ht="15" customHeight="1">
      <c r="A174" s="519">
        <v>105252602</v>
      </c>
      <c r="B174" s="520" t="s">
        <v>169</v>
      </c>
      <c r="C174" s="507">
        <v>105252602</v>
      </c>
      <c r="D174" s="520" t="s">
        <v>13391</v>
      </c>
      <c r="F174" s="387"/>
      <c r="G174" s="387"/>
      <c r="H174" s="386"/>
      <c r="I174" s="387"/>
      <c r="J174" s="387"/>
      <c r="K174" s="385"/>
    </row>
    <row r="175" spans="1:11" ht="15" customHeight="1">
      <c r="A175" s="519">
        <v>105257512</v>
      </c>
      <c r="B175" s="520" t="s">
        <v>17486</v>
      </c>
      <c r="C175" s="507">
        <v>105257512</v>
      </c>
      <c r="D175" s="520" t="s">
        <v>13390</v>
      </c>
      <c r="F175" s="387"/>
      <c r="G175" s="387"/>
      <c r="H175" s="386"/>
      <c r="I175" s="387"/>
      <c r="J175" s="387"/>
      <c r="K175" s="385"/>
    </row>
    <row r="176" spans="1:11" ht="15" customHeight="1">
      <c r="A176" s="519">
        <v>126513440</v>
      </c>
      <c r="B176" s="520" t="s">
        <v>17487</v>
      </c>
      <c r="C176" s="507">
        <v>126513440</v>
      </c>
      <c r="D176" s="520" t="s">
        <v>13390</v>
      </c>
      <c r="F176" s="387"/>
      <c r="G176" s="387"/>
      <c r="H176" s="386"/>
      <c r="I176" s="387"/>
      <c r="J176" s="387"/>
      <c r="K176" s="385"/>
    </row>
    <row r="177" spans="1:11" ht="15" customHeight="1">
      <c r="A177" s="519">
        <v>126511563</v>
      </c>
      <c r="B177" s="520" t="s">
        <v>2806</v>
      </c>
      <c r="C177" s="507">
        <v>126511563</v>
      </c>
      <c r="D177" s="520" t="s">
        <v>13390</v>
      </c>
      <c r="F177" s="387"/>
      <c r="G177" s="387"/>
      <c r="H177" s="386"/>
      <c r="I177" s="387"/>
      <c r="J177" s="387"/>
      <c r="K177" s="385"/>
    </row>
    <row r="178" spans="1:11" ht="15" customHeight="1">
      <c r="A178" s="519">
        <v>126513100</v>
      </c>
      <c r="B178" s="520" t="s">
        <v>170</v>
      </c>
      <c r="C178" s="507">
        <v>126513100</v>
      </c>
      <c r="D178" s="520" t="s">
        <v>13390</v>
      </c>
      <c r="F178" s="387"/>
      <c r="G178" s="387"/>
      <c r="H178" s="386"/>
      <c r="I178" s="387"/>
      <c r="J178" s="387"/>
      <c r="K178" s="385"/>
    </row>
    <row r="179" spans="1:11" ht="15" customHeight="1">
      <c r="A179" s="519">
        <v>108053003</v>
      </c>
      <c r="B179" s="520" t="s">
        <v>171</v>
      </c>
      <c r="C179" s="507">
        <v>108053003</v>
      </c>
      <c r="D179" s="520" t="s">
        <v>13391</v>
      </c>
      <c r="F179" s="387"/>
      <c r="G179" s="387"/>
      <c r="H179" s="386"/>
      <c r="I179" s="387"/>
      <c r="J179" s="387"/>
      <c r="K179" s="385"/>
    </row>
    <row r="180" spans="1:11" ht="15" customHeight="1">
      <c r="A180" s="519">
        <v>120450003</v>
      </c>
      <c r="B180" s="520" t="s">
        <v>172</v>
      </c>
      <c r="C180" s="507">
        <v>120450003</v>
      </c>
      <c r="D180" s="520" t="s">
        <v>13390</v>
      </c>
      <c r="F180" s="387"/>
      <c r="G180" s="387"/>
      <c r="H180" s="386"/>
      <c r="I180" s="387"/>
      <c r="J180" s="387"/>
      <c r="K180" s="385"/>
    </row>
    <row r="181" spans="1:11" ht="15" customHeight="1">
      <c r="A181" s="519">
        <v>121398065</v>
      </c>
      <c r="B181" s="520" t="s">
        <v>17488</v>
      </c>
      <c r="C181" s="507">
        <v>121398065</v>
      </c>
      <c r="D181" s="520" t="s">
        <v>13390</v>
      </c>
      <c r="F181" s="387"/>
      <c r="G181" s="387"/>
      <c r="H181" s="386"/>
      <c r="I181" s="387"/>
      <c r="J181" s="387"/>
      <c r="K181" s="385"/>
    </row>
    <row r="182" spans="1:11" ht="15" customHeight="1">
      <c r="A182" s="519">
        <v>114062003</v>
      </c>
      <c r="B182" s="520" t="s">
        <v>173</v>
      </c>
      <c r="C182" s="507">
        <v>114062003</v>
      </c>
      <c r="D182" s="520" t="s">
        <v>13391</v>
      </c>
      <c r="F182" s="387"/>
      <c r="G182" s="387"/>
      <c r="H182" s="386"/>
      <c r="I182" s="387"/>
      <c r="J182" s="387"/>
      <c r="K182" s="385"/>
    </row>
    <row r="183" spans="1:11" ht="15" customHeight="1">
      <c r="A183" s="519">
        <v>112013054</v>
      </c>
      <c r="B183" s="520" t="s">
        <v>174</v>
      </c>
      <c r="C183" s="507">
        <v>112013054</v>
      </c>
      <c r="D183" s="520" t="s">
        <v>13391</v>
      </c>
      <c r="F183" s="387"/>
      <c r="G183" s="387"/>
      <c r="H183" s="386"/>
      <c r="I183" s="387"/>
      <c r="J183" s="387"/>
      <c r="K183" s="385"/>
    </row>
    <row r="184" spans="1:11" ht="15" customHeight="1">
      <c r="A184" s="519">
        <v>105253303</v>
      </c>
      <c r="B184" s="520" t="s">
        <v>175</v>
      </c>
      <c r="C184" s="507">
        <v>105253303</v>
      </c>
      <c r="D184" s="520" t="s">
        <v>13391</v>
      </c>
      <c r="F184" s="387"/>
      <c r="G184" s="387"/>
      <c r="H184" s="386"/>
      <c r="I184" s="387"/>
      <c r="J184" s="387"/>
      <c r="K184" s="385"/>
    </row>
    <row r="185" spans="1:11" ht="15" customHeight="1">
      <c r="A185" s="519">
        <v>112282004</v>
      </c>
      <c r="B185" s="520" t="s">
        <v>176</v>
      </c>
      <c r="C185" s="507">
        <v>112282004</v>
      </c>
      <c r="D185" s="520" t="s">
        <v>13391</v>
      </c>
      <c r="F185" s="387"/>
      <c r="G185" s="387"/>
      <c r="H185" s="386"/>
      <c r="I185" s="387"/>
      <c r="J185" s="387"/>
      <c r="K185" s="385"/>
    </row>
    <row r="186" spans="1:11" ht="15" customHeight="1">
      <c r="A186" s="519">
        <v>104432503</v>
      </c>
      <c r="B186" s="520" t="s">
        <v>177</v>
      </c>
      <c r="C186" s="507">
        <v>104432503</v>
      </c>
      <c r="D186" s="520" t="s">
        <v>13391</v>
      </c>
      <c r="F186" s="387"/>
      <c r="G186" s="387"/>
      <c r="H186" s="386"/>
      <c r="I186" s="387"/>
      <c r="J186" s="387"/>
      <c r="K186" s="385"/>
    </row>
    <row r="187" spans="1:11" ht="15" customHeight="1">
      <c r="A187" s="519">
        <v>119350001</v>
      </c>
      <c r="B187" s="520" t="s">
        <v>178</v>
      </c>
      <c r="C187" s="507">
        <v>119350001</v>
      </c>
      <c r="D187" s="520" t="s">
        <v>13390</v>
      </c>
      <c r="F187" s="387"/>
      <c r="G187" s="387"/>
      <c r="H187" s="386"/>
      <c r="I187" s="387"/>
      <c r="J187" s="387"/>
      <c r="K187" s="385"/>
    </row>
    <row r="188" spans="1:11" ht="15" customHeight="1">
      <c r="A188" s="519">
        <v>108112003</v>
      </c>
      <c r="B188" s="520" t="s">
        <v>179</v>
      </c>
      <c r="C188" s="507">
        <v>108112003</v>
      </c>
      <c r="D188" s="520" t="s">
        <v>13391</v>
      </c>
      <c r="F188" s="387"/>
      <c r="G188" s="387"/>
      <c r="H188" s="386"/>
      <c r="I188" s="387"/>
      <c r="J188" s="387"/>
      <c r="K188" s="385"/>
    </row>
    <row r="189" spans="1:11" ht="15" customHeight="1">
      <c r="A189" s="519">
        <v>100510000</v>
      </c>
      <c r="B189" s="520" t="s">
        <v>17489</v>
      </c>
      <c r="C189" s="507">
        <v>100510000</v>
      </c>
      <c r="D189" s="520" t="s">
        <v>13390</v>
      </c>
      <c r="F189" s="387"/>
      <c r="G189" s="387"/>
      <c r="H189" s="386"/>
      <c r="I189" s="387"/>
      <c r="J189" s="387"/>
      <c r="K189" s="385"/>
    </row>
    <row r="190" spans="1:11" ht="15" customHeight="1">
      <c r="A190" s="519">
        <v>114062503</v>
      </c>
      <c r="B190" s="520" t="s">
        <v>180</v>
      </c>
      <c r="C190" s="507">
        <v>114062503</v>
      </c>
      <c r="D190" s="520" t="s">
        <v>13391</v>
      </c>
      <c r="F190" s="387"/>
      <c r="G190" s="387"/>
      <c r="H190" s="386"/>
      <c r="I190" s="387"/>
      <c r="J190" s="387"/>
      <c r="K190" s="385"/>
    </row>
    <row r="191" spans="1:11" ht="15" customHeight="1">
      <c r="A191" s="519">
        <v>126510021</v>
      </c>
      <c r="B191" s="520" t="s">
        <v>181</v>
      </c>
      <c r="C191" s="507">
        <v>126510021</v>
      </c>
      <c r="D191" s="520" t="s">
        <v>13390</v>
      </c>
      <c r="F191" s="387"/>
      <c r="G191" s="387"/>
      <c r="H191" s="386"/>
      <c r="I191" s="387"/>
      <c r="J191" s="387"/>
      <c r="K191" s="385"/>
    </row>
    <row r="192" spans="1:11" ht="15" customHeight="1">
      <c r="A192" s="519">
        <v>111292304</v>
      </c>
      <c r="B192" s="520" t="s">
        <v>182</v>
      </c>
      <c r="C192" s="507">
        <v>111292304</v>
      </c>
      <c r="D192" s="520" t="s">
        <v>13391</v>
      </c>
      <c r="F192" s="387"/>
      <c r="G192" s="387"/>
      <c r="H192" s="386"/>
      <c r="I192" s="387"/>
      <c r="J192" s="387"/>
      <c r="K192" s="385"/>
    </row>
    <row r="193" spans="1:11" ht="15" customHeight="1">
      <c r="A193" s="519">
        <v>106272003</v>
      </c>
      <c r="B193" s="520" t="s">
        <v>183</v>
      </c>
      <c r="C193" s="507">
        <v>106272003</v>
      </c>
      <c r="D193" s="520" t="s">
        <v>13391</v>
      </c>
      <c r="F193" s="387"/>
      <c r="G193" s="387"/>
      <c r="H193" s="386"/>
      <c r="I193" s="387"/>
      <c r="J193" s="387"/>
      <c r="K193" s="385"/>
    </row>
    <row r="194" spans="1:11" ht="15" customHeight="1">
      <c r="A194" s="519">
        <v>119583003</v>
      </c>
      <c r="B194" s="520" t="s">
        <v>184</v>
      </c>
      <c r="C194" s="507">
        <v>119583003</v>
      </c>
      <c r="D194" s="520" t="s">
        <v>13391</v>
      </c>
      <c r="F194" s="387"/>
      <c r="G194" s="387"/>
      <c r="H194" s="386"/>
      <c r="I194" s="387"/>
      <c r="J194" s="387"/>
      <c r="K194" s="385"/>
    </row>
    <row r="195" spans="1:11" ht="15" customHeight="1">
      <c r="A195" s="519">
        <v>108112203</v>
      </c>
      <c r="B195" s="520" t="s">
        <v>185</v>
      </c>
      <c r="C195" s="507">
        <v>108112203</v>
      </c>
      <c r="D195" s="520" t="s">
        <v>13391</v>
      </c>
      <c r="F195" s="387"/>
      <c r="G195" s="387"/>
      <c r="H195" s="386"/>
      <c r="I195" s="387"/>
      <c r="J195" s="387"/>
      <c r="K195" s="385"/>
    </row>
    <row r="196" spans="1:11" ht="15" customHeight="1">
      <c r="A196" s="519">
        <v>101632403</v>
      </c>
      <c r="B196" s="520" t="s">
        <v>186</v>
      </c>
      <c r="C196" s="507">
        <v>101632403</v>
      </c>
      <c r="D196" s="520" t="s">
        <v>13391</v>
      </c>
      <c r="F196" s="387"/>
      <c r="G196" s="387"/>
      <c r="H196" s="386"/>
      <c r="I196" s="387"/>
      <c r="J196" s="387"/>
      <c r="K196" s="385"/>
    </row>
    <row r="197" spans="1:11" ht="15" customHeight="1">
      <c r="A197" s="519">
        <v>105253553</v>
      </c>
      <c r="B197" s="520" t="s">
        <v>187</v>
      </c>
      <c r="C197" s="507">
        <v>105253553</v>
      </c>
      <c r="D197" s="520" t="s">
        <v>13391</v>
      </c>
      <c r="F197" s="387"/>
      <c r="G197" s="387"/>
      <c r="H197" s="386"/>
      <c r="I197" s="387"/>
      <c r="J197" s="387"/>
      <c r="K197" s="385"/>
    </row>
    <row r="198" spans="1:11" ht="15" customHeight="1">
      <c r="A198" s="519">
        <v>103023912</v>
      </c>
      <c r="B198" s="520" t="s">
        <v>188</v>
      </c>
      <c r="C198" s="507">
        <v>103023912</v>
      </c>
      <c r="D198" s="520" t="s">
        <v>13391</v>
      </c>
      <c r="F198" s="387"/>
      <c r="G198" s="387"/>
      <c r="H198" s="386"/>
      <c r="I198" s="387"/>
      <c r="J198" s="387"/>
      <c r="K198" s="385"/>
    </row>
    <row r="199" spans="1:11" ht="15" customHeight="1">
      <c r="A199" s="519">
        <v>106612203</v>
      </c>
      <c r="B199" s="520" t="s">
        <v>189</v>
      </c>
      <c r="C199" s="507">
        <v>106612203</v>
      </c>
      <c r="D199" s="520" t="s">
        <v>13391</v>
      </c>
      <c r="F199" s="387"/>
      <c r="G199" s="387"/>
      <c r="H199" s="386"/>
      <c r="I199" s="387"/>
      <c r="J199" s="387"/>
      <c r="K199" s="385"/>
    </row>
    <row r="200" spans="1:11" ht="15" customHeight="1">
      <c r="A200" s="519">
        <v>107652603</v>
      </c>
      <c r="B200" s="520" t="s">
        <v>190</v>
      </c>
      <c r="C200" s="507">
        <v>107652603</v>
      </c>
      <c r="D200" s="520" t="s">
        <v>13391</v>
      </c>
      <c r="F200" s="387"/>
      <c r="G200" s="387"/>
      <c r="H200" s="386"/>
      <c r="I200" s="387"/>
      <c r="J200" s="387"/>
      <c r="K200" s="385"/>
    </row>
    <row r="201" spans="1:11" ht="15" customHeight="1">
      <c r="A201" s="519">
        <v>147513703</v>
      </c>
      <c r="B201" s="520" t="s">
        <v>191</v>
      </c>
      <c r="C201" s="507">
        <v>147513703</v>
      </c>
      <c r="D201" s="520" t="s">
        <v>13390</v>
      </c>
      <c r="F201" s="387"/>
      <c r="G201" s="387"/>
      <c r="H201" s="386"/>
      <c r="I201" s="387"/>
      <c r="J201" s="387"/>
      <c r="K201" s="385"/>
    </row>
    <row r="202" spans="1:11" ht="15" customHeight="1">
      <c r="A202" s="519">
        <v>126513450</v>
      </c>
      <c r="B202" s="520" t="s">
        <v>192</v>
      </c>
      <c r="C202" s="507">
        <v>126513450</v>
      </c>
      <c r="D202" s="520" t="s">
        <v>13390</v>
      </c>
      <c r="F202" s="387"/>
      <c r="G202" s="387"/>
      <c r="H202" s="386"/>
      <c r="I202" s="387"/>
      <c r="J202" s="387"/>
      <c r="K202" s="385"/>
    </row>
    <row r="203" spans="1:11" ht="15" customHeight="1">
      <c r="A203" s="519">
        <v>101262903</v>
      </c>
      <c r="B203" s="520" t="s">
        <v>193</v>
      </c>
      <c r="C203" s="507">
        <v>101262903</v>
      </c>
      <c r="D203" s="520" t="s">
        <v>13391</v>
      </c>
      <c r="F203" s="387"/>
      <c r="G203" s="387"/>
      <c r="H203" s="386"/>
      <c r="I203" s="387"/>
      <c r="J203" s="387"/>
      <c r="K203" s="385"/>
    </row>
    <row r="204" spans="1:11" ht="15" customHeight="1">
      <c r="A204" s="519">
        <v>126518547</v>
      </c>
      <c r="B204" s="520" t="s">
        <v>17490</v>
      </c>
      <c r="C204" s="507">
        <v>126518547</v>
      </c>
      <c r="D204" s="520" t="s">
        <v>13390</v>
      </c>
      <c r="F204" s="387"/>
      <c r="G204" s="387"/>
      <c r="H204" s="386"/>
      <c r="I204" s="387"/>
      <c r="J204" s="387"/>
      <c r="K204" s="385"/>
    </row>
    <row r="205" spans="1:11" ht="15" customHeight="1">
      <c r="A205" s="519">
        <v>127042853</v>
      </c>
      <c r="B205" s="520" t="s">
        <v>194</v>
      </c>
      <c r="C205" s="507">
        <v>127042853</v>
      </c>
      <c r="D205" s="520" t="s">
        <v>13391</v>
      </c>
      <c r="F205" s="387"/>
      <c r="G205" s="387"/>
      <c r="H205" s="386"/>
      <c r="I205" s="387"/>
      <c r="J205" s="387"/>
      <c r="K205" s="385"/>
    </row>
    <row r="206" spans="1:11" ht="15" customHeight="1">
      <c r="A206" s="519">
        <v>128033053</v>
      </c>
      <c r="B206" s="520" t="s">
        <v>195</v>
      </c>
      <c r="C206" s="507">
        <v>128033053</v>
      </c>
      <c r="D206" s="520" t="s">
        <v>13391</v>
      </c>
      <c r="F206" s="387"/>
      <c r="G206" s="387"/>
      <c r="H206" s="386"/>
      <c r="I206" s="387"/>
      <c r="J206" s="387"/>
      <c r="K206" s="385"/>
    </row>
    <row r="207" spans="1:11" ht="15" customHeight="1">
      <c r="A207" s="519">
        <v>126513270</v>
      </c>
      <c r="B207" s="520" t="s">
        <v>196</v>
      </c>
      <c r="C207" s="507">
        <v>126513270</v>
      </c>
      <c r="D207" s="520" t="s">
        <v>13390</v>
      </c>
      <c r="F207" s="387"/>
      <c r="G207" s="387"/>
      <c r="H207" s="386"/>
      <c r="I207" s="387"/>
      <c r="J207" s="387"/>
      <c r="K207" s="385"/>
    </row>
    <row r="208" spans="1:11" ht="15" customHeight="1">
      <c r="A208" s="519">
        <v>109532804</v>
      </c>
      <c r="B208" s="520" t="s">
        <v>197</v>
      </c>
      <c r="C208" s="507">
        <v>109532804</v>
      </c>
      <c r="D208" s="520" t="s">
        <v>13391</v>
      </c>
      <c r="F208" s="387"/>
      <c r="G208" s="387"/>
      <c r="H208" s="386"/>
      <c r="I208" s="387"/>
      <c r="J208" s="387"/>
      <c r="K208" s="385"/>
    </row>
    <row r="209" spans="1:11" ht="15" customHeight="1">
      <c r="A209" s="519">
        <v>125234103</v>
      </c>
      <c r="B209" s="520" t="s">
        <v>198</v>
      </c>
      <c r="C209" s="507">
        <v>125234103</v>
      </c>
      <c r="D209" s="520" t="s">
        <v>13391</v>
      </c>
      <c r="F209" s="387"/>
      <c r="G209" s="387"/>
      <c r="H209" s="386"/>
      <c r="I209" s="387"/>
      <c r="J209" s="387"/>
      <c r="K209" s="385"/>
    </row>
    <row r="210" spans="1:11" ht="15" customHeight="1">
      <c r="A210" s="519">
        <v>103024102</v>
      </c>
      <c r="B210" s="520" t="s">
        <v>199</v>
      </c>
      <c r="C210" s="507">
        <v>103024102</v>
      </c>
      <c r="D210" s="520" t="s">
        <v>13391</v>
      </c>
      <c r="F210" s="387"/>
      <c r="G210" s="387"/>
      <c r="H210" s="386"/>
      <c r="I210" s="387"/>
      <c r="J210" s="387"/>
      <c r="K210" s="385"/>
    </row>
    <row r="211" spans="1:11" ht="15" customHeight="1">
      <c r="A211" s="519">
        <v>105253903</v>
      </c>
      <c r="B211" s="520" t="s">
        <v>200</v>
      </c>
      <c r="C211" s="507">
        <v>105253903</v>
      </c>
      <c r="D211" s="520" t="s">
        <v>13391</v>
      </c>
      <c r="F211" s="387"/>
      <c r="G211" s="387"/>
      <c r="H211" s="386"/>
      <c r="I211" s="387"/>
      <c r="J211" s="387"/>
      <c r="K211" s="385"/>
    </row>
    <row r="212" spans="1:11" ht="15" customHeight="1">
      <c r="A212" s="519">
        <v>112013753</v>
      </c>
      <c r="B212" s="520" t="s">
        <v>201</v>
      </c>
      <c r="C212" s="507">
        <v>112013753</v>
      </c>
      <c r="D212" s="520" t="s">
        <v>13391</v>
      </c>
      <c r="F212" s="387"/>
      <c r="G212" s="387"/>
      <c r="H212" s="386"/>
      <c r="I212" s="387"/>
      <c r="J212" s="387"/>
      <c r="K212" s="385"/>
    </row>
    <row r="213" spans="1:11" ht="15" customHeight="1">
      <c r="A213" s="519">
        <v>129544907</v>
      </c>
      <c r="B213" s="520" t="s">
        <v>202</v>
      </c>
      <c r="C213" s="507">
        <v>129544907</v>
      </c>
      <c r="D213" s="520" t="s">
        <v>13390</v>
      </c>
      <c r="F213" s="387"/>
      <c r="G213" s="387"/>
      <c r="H213" s="386"/>
      <c r="I213" s="387"/>
      <c r="J213" s="387"/>
      <c r="K213" s="385"/>
    </row>
    <row r="214" spans="1:11" ht="15" customHeight="1">
      <c r="A214" s="519">
        <v>105254053</v>
      </c>
      <c r="B214" s="520" t="s">
        <v>203</v>
      </c>
      <c r="C214" s="507">
        <v>105254053</v>
      </c>
      <c r="D214" s="520" t="s">
        <v>13391</v>
      </c>
      <c r="F214" s="387"/>
      <c r="G214" s="387"/>
      <c r="H214" s="386"/>
      <c r="I214" s="387"/>
      <c r="J214" s="387"/>
      <c r="K214" s="385"/>
    </row>
    <row r="215" spans="1:11" ht="15" customHeight="1">
      <c r="A215" s="519">
        <v>110173003</v>
      </c>
      <c r="B215" s="520" t="s">
        <v>204</v>
      </c>
      <c r="C215" s="507">
        <v>110173003</v>
      </c>
      <c r="D215" s="520" t="s">
        <v>13391</v>
      </c>
      <c r="F215" s="387"/>
      <c r="G215" s="387"/>
      <c r="H215" s="386"/>
      <c r="I215" s="387"/>
      <c r="J215" s="387"/>
      <c r="K215" s="385"/>
    </row>
    <row r="216" spans="1:11" ht="15" customHeight="1">
      <c r="A216" s="519">
        <v>126513380</v>
      </c>
      <c r="B216" s="520" t="s">
        <v>205</v>
      </c>
      <c r="C216" s="507">
        <v>126513380</v>
      </c>
      <c r="D216" s="520" t="s">
        <v>13390</v>
      </c>
      <c r="F216" s="387"/>
      <c r="G216" s="387"/>
      <c r="H216" s="386"/>
      <c r="I216" s="387"/>
      <c r="J216" s="387"/>
      <c r="K216" s="385"/>
    </row>
    <row r="217" spans="1:11" ht="15" customHeight="1">
      <c r="A217" s="519">
        <v>126518004</v>
      </c>
      <c r="B217" s="520" t="s">
        <v>13276</v>
      </c>
      <c r="C217" s="507">
        <v>126518004</v>
      </c>
      <c r="D217" s="520" t="s">
        <v>13390</v>
      </c>
      <c r="F217" s="387"/>
      <c r="G217" s="387"/>
      <c r="H217" s="386"/>
      <c r="I217" s="387"/>
      <c r="J217" s="387"/>
      <c r="K217" s="385"/>
    </row>
    <row r="218" spans="1:11" ht="15" customHeight="1">
      <c r="A218" s="519">
        <v>114063003</v>
      </c>
      <c r="B218" s="520" t="s">
        <v>206</v>
      </c>
      <c r="C218" s="507">
        <v>114063003</v>
      </c>
      <c r="D218" s="520" t="s">
        <v>13391</v>
      </c>
      <c r="F218" s="387"/>
      <c r="G218" s="387"/>
      <c r="H218" s="386"/>
      <c r="I218" s="387"/>
      <c r="J218" s="387"/>
      <c r="K218" s="385"/>
    </row>
    <row r="219" spans="1:11" ht="15" customHeight="1">
      <c r="A219" s="519">
        <v>124153503</v>
      </c>
      <c r="B219" s="520" t="s">
        <v>207</v>
      </c>
      <c r="C219" s="507">
        <v>124153503</v>
      </c>
      <c r="D219" s="520" t="s">
        <v>13391</v>
      </c>
      <c r="F219" s="387"/>
      <c r="G219" s="387"/>
      <c r="H219" s="386"/>
      <c r="I219" s="387"/>
      <c r="J219" s="387"/>
      <c r="K219" s="385"/>
    </row>
    <row r="220" spans="1:11" ht="15" customHeight="1">
      <c r="A220" s="519">
        <v>108112502</v>
      </c>
      <c r="B220" s="520" t="s">
        <v>208</v>
      </c>
      <c r="C220" s="507">
        <v>108112502</v>
      </c>
      <c r="D220" s="520" t="s">
        <v>13391</v>
      </c>
      <c r="F220" s="387"/>
      <c r="G220" s="387"/>
      <c r="H220" s="386"/>
      <c r="I220" s="387"/>
      <c r="J220" s="387"/>
      <c r="K220" s="385"/>
    </row>
    <row r="221" spans="1:11" ht="15" customHeight="1">
      <c r="A221" s="519">
        <v>107653102</v>
      </c>
      <c r="B221" s="520" t="s">
        <v>209</v>
      </c>
      <c r="C221" s="507">
        <v>107653102</v>
      </c>
      <c r="D221" s="520" t="s">
        <v>13391</v>
      </c>
      <c r="F221" s="387"/>
      <c r="G221" s="387"/>
      <c r="H221" s="386"/>
      <c r="I221" s="387"/>
      <c r="J221" s="387"/>
      <c r="K221" s="385"/>
    </row>
    <row r="222" spans="1:11" ht="15" customHeight="1">
      <c r="A222" s="519">
        <v>118402603</v>
      </c>
      <c r="B222" s="520" t="s">
        <v>210</v>
      </c>
      <c r="C222" s="507">
        <v>118402603</v>
      </c>
      <c r="D222" s="520" t="s">
        <v>13391</v>
      </c>
      <c r="F222" s="387"/>
      <c r="G222" s="387"/>
      <c r="H222" s="386"/>
      <c r="I222" s="387"/>
      <c r="J222" s="387"/>
      <c r="K222" s="385"/>
    </row>
    <row r="223" spans="1:11" ht="15" customHeight="1">
      <c r="A223" s="519">
        <v>126510005</v>
      </c>
      <c r="B223" s="520" t="s">
        <v>211</v>
      </c>
      <c r="C223" s="507">
        <v>126510005</v>
      </c>
      <c r="D223" s="520" t="s">
        <v>13390</v>
      </c>
      <c r="F223" s="387"/>
      <c r="G223" s="387"/>
      <c r="H223" s="386"/>
      <c r="I223" s="387"/>
      <c r="J223" s="387"/>
      <c r="K223" s="385"/>
    </row>
    <row r="224" spans="1:11" ht="15" customHeight="1">
      <c r="A224" s="519">
        <v>112283003</v>
      </c>
      <c r="B224" s="520" t="s">
        <v>212</v>
      </c>
      <c r="C224" s="507">
        <v>112283003</v>
      </c>
      <c r="D224" s="520" t="s">
        <v>13391</v>
      </c>
      <c r="F224" s="387"/>
      <c r="G224" s="387"/>
      <c r="H224" s="386"/>
      <c r="I224" s="387"/>
      <c r="J224" s="387"/>
      <c r="K224" s="385"/>
    </row>
    <row r="225" spans="1:11" ht="15" customHeight="1">
      <c r="A225" s="519">
        <v>107653203</v>
      </c>
      <c r="B225" s="520" t="s">
        <v>213</v>
      </c>
      <c r="C225" s="507">
        <v>107653203</v>
      </c>
      <c r="D225" s="520" t="s">
        <v>13391</v>
      </c>
      <c r="F225" s="387"/>
      <c r="G225" s="387"/>
      <c r="H225" s="386"/>
      <c r="I225" s="387"/>
      <c r="J225" s="387"/>
      <c r="K225" s="385"/>
    </row>
    <row r="226" spans="1:11" ht="15" customHeight="1">
      <c r="A226" s="519">
        <v>104432803</v>
      </c>
      <c r="B226" s="520" t="s">
        <v>214</v>
      </c>
      <c r="C226" s="507">
        <v>104432803</v>
      </c>
      <c r="D226" s="520" t="s">
        <v>13391</v>
      </c>
      <c r="F226" s="387"/>
      <c r="G226" s="387"/>
      <c r="H226" s="386"/>
      <c r="I226" s="387"/>
      <c r="J226" s="387"/>
      <c r="K226" s="385"/>
    </row>
    <row r="227" spans="1:11" ht="15" customHeight="1">
      <c r="A227" s="519">
        <v>115503004</v>
      </c>
      <c r="B227" s="520" t="s">
        <v>215</v>
      </c>
      <c r="C227" s="507">
        <v>115503004</v>
      </c>
      <c r="D227" s="520" t="s">
        <v>13391</v>
      </c>
      <c r="F227" s="387"/>
      <c r="G227" s="387"/>
      <c r="H227" s="386"/>
      <c r="I227" s="387"/>
      <c r="J227" s="387"/>
      <c r="K227" s="385"/>
    </row>
    <row r="228" spans="1:11" ht="15" customHeight="1">
      <c r="A228" s="519">
        <v>104432903</v>
      </c>
      <c r="B228" s="520" t="s">
        <v>216</v>
      </c>
      <c r="C228" s="507">
        <v>104432903</v>
      </c>
      <c r="D228" s="520" t="s">
        <v>13391</v>
      </c>
      <c r="F228" s="387"/>
      <c r="G228" s="387"/>
      <c r="H228" s="386"/>
      <c r="I228" s="387"/>
      <c r="J228" s="387"/>
      <c r="K228" s="385"/>
    </row>
    <row r="229" spans="1:11" ht="15" customHeight="1">
      <c r="A229" s="519">
        <v>115222504</v>
      </c>
      <c r="B229" s="520" t="s">
        <v>217</v>
      </c>
      <c r="C229" s="507">
        <v>115222504</v>
      </c>
      <c r="D229" s="520" t="s">
        <v>13391</v>
      </c>
      <c r="F229" s="387"/>
      <c r="G229" s="387"/>
      <c r="H229" s="386"/>
      <c r="I229" s="387"/>
      <c r="J229" s="387"/>
      <c r="K229" s="385"/>
    </row>
    <row r="230" spans="1:11" ht="15" customHeight="1">
      <c r="A230" s="519">
        <v>114063503</v>
      </c>
      <c r="B230" s="520" t="s">
        <v>218</v>
      </c>
      <c r="C230" s="507">
        <v>114063503</v>
      </c>
      <c r="D230" s="520" t="s">
        <v>13391</v>
      </c>
      <c r="F230" s="387"/>
      <c r="G230" s="387"/>
      <c r="H230" s="386"/>
      <c r="I230" s="387"/>
      <c r="J230" s="387"/>
      <c r="K230" s="385"/>
    </row>
    <row r="231" spans="1:11" ht="15" customHeight="1">
      <c r="A231" s="519">
        <v>103024603</v>
      </c>
      <c r="B231" s="520" t="s">
        <v>219</v>
      </c>
      <c r="C231" s="507">
        <v>103024603</v>
      </c>
      <c r="D231" s="520" t="s">
        <v>13391</v>
      </c>
      <c r="F231" s="387"/>
      <c r="G231" s="387"/>
      <c r="H231" s="386"/>
      <c r="I231" s="387"/>
      <c r="J231" s="387"/>
      <c r="K231" s="385"/>
    </row>
    <row r="232" spans="1:11" ht="15" customHeight="1">
      <c r="A232" s="519">
        <v>118403003</v>
      </c>
      <c r="B232" s="520" t="s">
        <v>220</v>
      </c>
      <c r="C232" s="507">
        <v>118403003</v>
      </c>
      <c r="D232" s="520" t="s">
        <v>13391</v>
      </c>
      <c r="F232" s="387"/>
      <c r="G232" s="387"/>
      <c r="H232" s="386"/>
      <c r="I232" s="387"/>
      <c r="J232" s="387"/>
      <c r="K232" s="385"/>
    </row>
    <row r="233" spans="1:11" ht="15" customHeight="1">
      <c r="A233" s="519">
        <v>112672803</v>
      </c>
      <c r="B233" s="520" t="s">
        <v>221</v>
      </c>
      <c r="C233" s="507">
        <v>112672803</v>
      </c>
      <c r="D233" s="520" t="s">
        <v>13391</v>
      </c>
      <c r="F233" s="387"/>
      <c r="G233" s="387"/>
      <c r="H233" s="386"/>
      <c r="I233" s="387"/>
      <c r="J233" s="387"/>
      <c r="K233" s="385"/>
    </row>
    <row r="234" spans="1:11" ht="15" customHeight="1">
      <c r="A234" s="519">
        <v>126512850</v>
      </c>
      <c r="B234" s="520" t="s">
        <v>10593</v>
      </c>
      <c r="C234" s="507">
        <v>126512850</v>
      </c>
      <c r="D234" s="520" t="s">
        <v>13390</v>
      </c>
      <c r="F234" s="387"/>
      <c r="G234" s="387"/>
      <c r="H234" s="386"/>
      <c r="I234" s="387"/>
      <c r="J234" s="387"/>
      <c r="K234" s="385"/>
    </row>
    <row r="235" spans="1:11" ht="15" customHeight="1">
      <c r="A235" s="519">
        <v>105254353</v>
      </c>
      <c r="B235" s="520" t="s">
        <v>222</v>
      </c>
      <c r="C235" s="507">
        <v>105254353</v>
      </c>
      <c r="D235" s="520" t="s">
        <v>13391</v>
      </c>
      <c r="F235" s="387"/>
      <c r="G235" s="387"/>
      <c r="H235" s="386"/>
      <c r="I235" s="387"/>
      <c r="J235" s="387"/>
      <c r="K235" s="385"/>
    </row>
    <row r="236" spans="1:11" ht="15" customHeight="1">
      <c r="A236" s="519">
        <v>110173504</v>
      </c>
      <c r="B236" s="520" t="s">
        <v>223</v>
      </c>
      <c r="C236" s="507">
        <v>110173504</v>
      </c>
      <c r="D236" s="520" t="s">
        <v>13391</v>
      </c>
      <c r="F236" s="387"/>
      <c r="G236" s="387"/>
      <c r="H236" s="386"/>
      <c r="I236" s="387"/>
      <c r="J236" s="387"/>
      <c r="K236" s="385"/>
    </row>
    <row r="237" spans="1:11" ht="15" customHeight="1">
      <c r="A237" s="519">
        <v>115222752</v>
      </c>
      <c r="B237" s="520" t="s">
        <v>224</v>
      </c>
      <c r="C237" s="507">
        <v>115222752</v>
      </c>
      <c r="D237" s="520" t="s">
        <v>13391</v>
      </c>
      <c r="F237" s="387"/>
      <c r="G237" s="387"/>
      <c r="H237" s="386"/>
      <c r="I237" s="387"/>
      <c r="J237" s="387"/>
      <c r="K237" s="385"/>
    </row>
    <row r="238" spans="1:11" ht="15" customHeight="1">
      <c r="A238" s="519">
        <v>123463603</v>
      </c>
      <c r="B238" s="520" t="s">
        <v>225</v>
      </c>
      <c r="C238" s="507">
        <v>123463603</v>
      </c>
      <c r="D238" s="520" t="s">
        <v>13391</v>
      </c>
      <c r="F238" s="387"/>
      <c r="G238" s="387"/>
      <c r="H238" s="386"/>
      <c r="I238" s="387"/>
      <c r="J238" s="387"/>
      <c r="K238" s="385"/>
    </row>
    <row r="239" spans="1:11" ht="15" customHeight="1">
      <c r="A239" s="519">
        <v>125234502</v>
      </c>
      <c r="B239" s="520" t="s">
        <v>226</v>
      </c>
      <c r="C239" s="507">
        <v>125234502</v>
      </c>
      <c r="D239" s="520" t="s">
        <v>13391</v>
      </c>
      <c r="F239" s="387"/>
      <c r="G239" s="387"/>
      <c r="H239" s="386"/>
      <c r="I239" s="387"/>
      <c r="J239" s="387"/>
      <c r="K239" s="385"/>
    </row>
    <row r="240" spans="1:11" ht="15" customHeight="1">
      <c r="A240" s="519">
        <v>118403302</v>
      </c>
      <c r="B240" s="520" t="s">
        <v>227</v>
      </c>
      <c r="C240" s="507">
        <v>118403302</v>
      </c>
      <c r="D240" s="520" t="s">
        <v>13391</v>
      </c>
      <c r="F240" s="387"/>
      <c r="G240" s="387"/>
      <c r="H240" s="386"/>
      <c r="I240" s="387"/>
      <c r="J240" s="387"/>
      <c r="K240" s="385"/>
    </row>
    <row r="241" spans="1:11" ht="15" customHeight="1">
      <c r="A241" s="519">
        <v>107653802</v>
      </c>
      <c r="B241" s="520" t="s">
        <v>228</v>
      </c>
      <c r="C241" s="507">
        <v>107653802</v>
      </c>
      <c r="D241" s="520" t="s">
        <v>13391</v>
      </c>
      <c r="F241" s="387"/>
      <c r="G241" s="387"/>
      <c r="H241" s="386"/>
      <c r="I241" s="387"/>
      <c r="J241" s="387"/>
      <c r="K241" s="385"/>
    </row>
    <row r="242" spans="1:11" ht="15" customHeight="1">
      <c r="A242" s="519">
        <v>113363103</v>
      </c>
      <c r="B242" s="520" t="s">
        <v>17398</v>
      </c>
      <c r="C242" s="507">
        <v>113363103</v>
      </c>
      <c r="D242" s="520" t="s">
        <v>13391</v>
      </c>
      <c r="F242" s="387"/>
      <c r="G242" s="387"/>
      <c r="H242" s="386"/>
      <c r="I242" s="387"/>
      <c r="J242" s="387"/>
      <c r="K242" s="385"/>
    </row>
    <row r="243" spans="1:11" ht="15" customHeight="1">
      <c r="A243" s="519">
        <v>104433303</v>
      </c>
      <c r="B243" s="520" t="s">
        <v>229</v>
      </c>
      <c r="C243" s="507">
        <v>104433303</v>
      </c>
      <c r="D243" s="520" t="s">
        <v>13391</v>
      </c>
      <c r="F243" s="387"/>
      <c r="G243" s="387"/>
      <c r="H243" s="386"/>
      <c r="I243" s="387"/>
      <c r="J243" s="387"/>
      <c r="K243" s="385"/>
    </row>
    <row r="244" spans="1:11" ht="15" customHeight="1">
      <c r="A244" s="519">
        <v>103024753</v>
      </c>
      <c r="B244" s="520" t="s">
        <v>230</v>
      </c>
      <c r="C244" s="507">
        <v>103024753</v>
      </c>
      <c r="D244" s="520" t="s">
        <v>13391</v>
      </c>
      <c r="F244" s="387"/>
      <c r="G244" s="387"/>
      <c r="H244" s="386"/>
      <c r="I244" s="387"/>
      <c r="J244" s="387"/>
      <c r="K244" s="385"/>
    </row>
    <row r="245" spans="1:11" ht="15" customHeight="1">
      <c r="A245" s="519">
        <v>108073503</v>
      </c>
      <c r="B245" s="520" t="s">
        <v>231</v>
      </c>
      <c r="C245" s="507">
        <v>108073503</v>
      </c>
      <c r="D245" s="520" t="s">
        <v>13391</v>
      </c>
      <c r="F245" s="387"/>
      <c r="G245" s="387"/>
      <c r="H245" s="386"/>
      <c r="I245" s="387"/>
      <c r="J245" s="387"/>
      <c r="K245" s="385"/>
    </row>
    <row r="246" spans="1:11" ht="15" customHeight="1">
      <c r="A246" s="519">
        <v>128323303</v>
      </c>
      <c r="B246" s="520" t="s">
        <v>232</v>
      </c>
      <c r="C246" s="507">
        <v>128323303</v>
      </c>
      <c r="D246" s="520" t="s">
        <v>13391</v>
      </c>
      <c r="F246" s="387"/>
      <c r="G246" s="387"/>
      <c r="H246" s="386"/>
      <c r="I246" s="387"/>
      <c r="J246" s="387"/>
      <c r="K246" s="385"/>
    </row>
    <row r="247" spans="1:11" ht="15" customHeight="1">
      <c r="A247" s="519">
        <v>108057079</v>
      </c>
      <c r="B247" s="520" t="s">
        <v>233</v>
      </c>
      <c r="C247" s="507">
        <v>108057079</v>
      </c>
      <c r="D247" s="520" t="s">
        <v>13390</v>
      </c>
      <c r="F247" s="387"/>
      <c r="G247" s="387"/>
      <c r="H247" s="386"/>
      <c r="I247" s="387"/>
      <c r="J247" s="387"/>
      <c r="K247" s="385"/>
    </row>
    <row r="248" spans="1:11" ht="15" customHeight="1">
      <c r="A248" s="519">
        <v>127044103</v>
      </c>
      <c r="B248" s="520" t="s">
        <v>234</v>
      </c>
      <c r="C248" s="507">
        <v>127044103</v>
      </c>
      <c r="D248" s="520" t="s">
        <v>13391</v>
      </c>
      <c r="F248" s="387"/>
      <c r="G248" s="387"/>
      <c r="H248" s="386"/>
      <c r="I248" s="387"/>
      <c r="J248" s="387"/>
      <c r="K248" s="385"/>
    </row>
    <row r="249" spans="1:11" ht="15" customHeight="1">
      <c r="A249" s="519">
        <v>119355028</v>
      </c>
      <c r="B249" s="520" t="s">
        <v>2798</v>
      </c>
      <c r="C249" s="507">
        <v>119355028</v>
      </c>
      <c r="D249" s="520" t="s">
        <v>13390</v>
      </c>
      <c r="F249" s="387"/>
      <c r="G249" s="387"/>
      <c r="H249" s="386"/>
      <c r="I249" s="387"/>
      <c r="J249" s="387"/>
      <c r="K249" s="385"/>
    </row>
    <row r="250" spans="1:11" ht="15" customHeight="1">
      <c r="A250" s="519">
        <v>111312503</v>
      </c>
      <c r="B250" s="520" t="s">
        <v>235</v>
      </c>
      <c r="C250" s="507">
        <v>111312503</v>
      </c>
      <c r="D250" s="520" t="s">
        <v>13391</v>
      </c>
      <c r="F250" s="387"/>
      <c r="G250" s="387"/>
      <c r="H250" s="386"/>
      <c r="I250" s="387"/>
      <c r="J250" s="387"/>
      <c r="K250" s="385"/>
    </row>
    <row r="251" spans="1:11" ht="15" customHeight="1">
      <c r="A251" s="519">
        <v>126512980</v>
      </c>
      <c r="B251" s="520" t="s">
        <v>236</v>
      </c>
      <c r="C251" s="507">
        <v>126512980</v>
      </c>
      <c r="D251" s="520" t="s">
        <v>13390</v>
      </c>
      <c r="F251" s="387"/>
      <c r="G251" s="387"/>
      <c r="H251" s="386"/>
      <c r="I251" s="387"/>
      <c r="J251" s="387"/>
      <c r="K251" s="385"/>
    </row>
    <row r="252" spans="1:11" ht="15" customHeight="1">
      <c r="A252" s="519">
        <v>126513510</v>
      </c>
      <c r="B252" s="520" t="s">
        <v>237</v>
      </c>
      <c r="C252" s="507">
        <v>126513510</v>
      </c>
      <c r="D252" s="520" t="s">
        <v>13390</v>
      </c>
      <c r="F252" s="387"/>
      <c r="G252" s="387"/>
      <c r="H252" s="386"/>
      <c r="I252" s="387"/>
      <c r="J252" s="387"/>
      <c r="K252" s="385"/>
    </row>
    <row r="253" spans="1:11" ht="15" customHeight="1">
      <c r="A253" s="519">
        <v>126512039</v>
      </c>
      <c r="B253" s="520" t="s">
        <v>17491</v>
      </c>
      <c r="C253" s="507">
        <v>126512039</v>
      </c>
      <c r="D253" s="520" t="s">
        <v>13390</v>
      </c>
      <c r="F253" s="387"/>
      <c r="G253" s="387"/>
      <c r="H253" s="386"/>
      <c r="I253" s="387"/>
      <c r="J253" s="387"/>
      <c r="K253" s="385"/>
    </row>
    <row r="254" spans="1:11" ht="15" customHeight="1">
      <c r="A254" s="519">
        <v>128323703</v>
      </c>
      <c r="B254" s="520" t="s">
        <v>238</v>
      </c>
      <c r="C254" s="507">
        <v>128323703</v>
      </c>
      <c r="D254" s="520" t="s">
        <v>13391</v>
      </c>
      <c r="F254" s="387"/>
      <c r="G254" s="387"/>
      <c r="H254" s="386"/>
      <c r="I254" s="387"/>
      <c r="J254" s="387"/>
      <c r="K254" s="385"/>
    </row>
    <row r="255" spans="1:11" ht="15" customHeight="1">
      <c r="A255" s="519">
        <v>115220001</v>
      </c>
      <c r="B255" s="520" t="s">
        <v>239</v>
      </c>
      <c r="C255" s="507">
        <v>115220001</v>
      </c>
      <c r="D255" s="520" t="s">
        <v>13390</v>
      </c>
      <c r="F255" s="387"/>
      <c r="G255" s="387"/>
      <c r="H255" s="386"/>
      <c r="I255" s="387"/>
      <c r="J255" s="387"/>
      <c r="K255" s="385"/>
    </row>
    <row r="256" spans="1:11" ht="15" customHeight="1">
      <c r="A256" s="519">
        <v>121395526</v>
      </c>
      <c r="B256" s="520" t="s">
        <v>13200</v>
      </c>
      <c r="C256" s="507">
        <v>121395526</v>
      </c>
      <c r="D256" s="520" t="s">
        <v>13390</v>
      </c>
      <c r="F256" s="387"/>
      <c r="G256" s="387"/>
      <c r="H256" s="386"/>
      <c r="I256" s="387"/>
      <c r="J256" s="387"/>
      <c r="K256" s="385"/>
    </row>
    <row r="257" spans="1:11" ht="15" customHeight="1">
      <c r="A257" s="519">
        <v>124152637</v>
      </c>
      <c r="B257" s="520" t="s">
        <v>13278</v>
      </c>
      <c r="C257" s="507">
        <v>124152637</v>
      </c>
      <c r="D257" s="520" t="s">
        <v>13390</v>
      </c>
      <c r="F257" s="387"/>
      <c r="G257" s="387"/>
      <c r="H257" s="386"/>
      <c r="I257" s="387"/>
      <c r="J257" s="387"/>
      <c r="K257" s="385"/>
    </row>
    <row r="258" spans="1:11" ht="15" customHeight="1">
      <c r="A258" s="519">
        <v>125235103</v>
      </c>
      <c r="B258" s="520" t="s">
        <v>240</v>
      </c>
      <c r="C258" s="507">
        <v>125235103</v>
      </c>
      <c r="D258" s="520" t="s">
        <v>13391</v>
      </c>
      <c r="F258" s="387"/>
      <c r="G258" s="387"/>
      <c r="H258" s="386"/>
      <c r="I258" s="387"/>
      <c r="J258" s="387"/>
      <c r="K258" s="385"/>
    </row>
    <row r="259" spans="1:11" ht="15" customHeight="1">
      <c r="A259" s="519">
        <v>105256553</v>
      </c>
      <c r="B259" s="520" t="s">
        <v>241</v>
      </c>
      <c r="C259" s="507">
        <v>105256553</v>
      </c>
      <c r="D259" s="520" t="s">
        <v>13391</v>
      </c>
      <c r="F259" s="387"/>
      <c r="G259" s="387"/>
      <c r="H259" s="386"/>
      <c r="I259" s="387"/>
      <c r="J259" s="387"/>
      <c r="K259" s="385"/>
    </row>
    <row r="260" spans="1:11" ht="15" customHeight="1">
      <c r="A260" s="519">
        <v>104433604</v>
      </c>
      <c r="B260" s="520" t="s">
        <v>242</v>
      </c>
      <c r="C260" s="507">
        <v>104433604</v>
      </c>
      <c r="D260" s="520" t="s">
        <v>13391</v>
      </c>
      <c r="F260" s="387"/>
      <c r="G260" s="387"/>
      <c r="H260" s="386"/>
      <c r="I260" s="387"/>
      <c r="J260" s="387"/>
      <c r="K260" s="385"/>
    </row>
    <row r="261" spans="1:11" ht="15" customHeight="1">
      <c r="A261" s="519">
        <v>107654103</v>
      </c>
      <c r="B261" s="520" t="s">
        <v>243</v>
      </c>
      <c r="C261" s="507">
        <v>107654103</v>
      </c>
      <c r="D261" s="520" t="s">
        <v>13391</v>
      </c>
      <c r="F261" s="387"/>
      <c r="G261" s="387"/>
      <c r="H261" s="386"/>
      <c r="I261" s="387"/>
      <c r="J261" s="387"/>
      <c r="K261" s="385"/>
    </row>
    <row r="262" spans="1:11" ht="15" customHeight="1">
      <c r="A262" s="519">
        <v>106333407</v>
      </c>
      <c r="B262" s="520" t="s">
        <v>244</v>
      </c>
      <c r="C262" s="507">
        <v>106333407</v>
      </c>
      <c r="D262" s="520" t="s">
        <v>19108</v>
      </c>
      <c r="F262" s="387"/>
      <c r="G262" s="387"/>
      <c r="H262" s="386"/>
      <c r="I262" s="387"/>
      <c r="J262" s="387"/>
      <c r="K262" s="385"/>
    </row>
    <row r="263" spans="1:11" ht="15" customHeight="1">
      <c r="A263" s="519">
        <v>101303503</v>
      </c>
      <c r="B263" s="520" t="s">
        <v>245</v>
      </c>
      <c r="C263" s="507">
        <v>101303503</v>
      </c>
      <c r="D263" s="520" t="s">
        <v>13391</v>
      </c>
      <c r="F263" s="387"/>
      <c r="G263" s="387"/>
      <c r="H263" s="386"/>
      <c r="I263" s="387"/>
      <c r="J263" s="387"/>
      <c r="K263" s="385"/>
    </row>
    <row r="264" spans="1:11" ht="15" customHeight="1">
      <c r="A264" s="519">
        <v>123463803</v>
      </c>
      <c r="B264" s="520" t="s">
        <v>246</v>
      </c>
      <c r="C264" s="507">
        <v>123463803</v>
      </c>
      <c r="D264" s="520" t="s">
        <v>13391</v>
      </c>
      <c r="F264" s="387"/>
      <c r="G264" s="387"/>
      <c r="H264" s="386"/>
      <c r="I264" s="387"/>
      <c r="J264" s="387"/>
      <c r="K264" s="385"/>
    </row>
    <row r="265" spans="1:11" ht="15" customHeight="1">
      <c r="A265" s="519">
        <v>117414003</v>
      </c>
      <c r="B265" s="520" t="s">
        <v>247</v>
      </c>
      <c r="C265" s="507">
        <v>117414003</v>
      </c>
      <c r="D265" s="520" t="s">
        <v>13391</v>
      </c>
      <c r="F265" s="387"/>
      <c r="G265" s="387"/>
      <c r="H265" s="386"/>
      <c r="I265" s="387"/>
      <c r="J265" s="387"/>
      <c r="K265" s="385"/>
    </row>
    <row r="266" spans="1:11" ht="15" customHeight="1">
      <c r="A266" s="519">
        <v>121135003</v>
      </c>
      <c r="B266" s="520" t="s">
        <v>248</v>
      </c>
      <c r="C266" s="507">
        <v>121135003</v>
      </c>
      <c r="D266" s="520" t="s">
        <v>13391</v>
      </c>
      <c r="F266" s="387"/>
      <c r="G266" s="387"/>
      <c r="H266" s="386"/>
      <c r="I266" s="387"/>
      <c r="J266" s="387"/>
      <c r="K266" s="385"/>
    </row>
    <row r="267" spans="1:11" ht="15" customHeight="1">
      <c r="A267" s="519">
        <v>133513315</v>
      </c>
      <c r="B267" s="520" t="s">
        <v>17492</v>
      </c>
      <c r="C267" s="507">
        <v>133513315</v>
      </c>
      <c r="D267" s="520" t="s">
        <v>13390</v>
      </c>
      <c r="F267" s="387"/>
      <c r="G267" s="387"/>
      <c r="H267" s="386"/>
      <c r="I267" s="387"/>
      <c r="J267" s="387"/>
      <c r="K267" s="385"/>
    </row>
    <row r="268" spans="1:11" ht="15" customHeight="1">
      <c r="A268" s="519">
        <v>109243503</v>
      </c>
      <c r="B268" s="520" t="s">
        <v>249</v>
      </c>
      <c r="C268" s="507">
        <v>109243503</v>
      </c>
      <c r="D268" s="520" t="s">
        <v>13391</v>
      </c>
      <c r="F268" s="387"/>
      <c r="G268" s="387"/>
      <c r="H268" s="386"/>
      <c r="I268" s="387"/>
      <c r="J268" s="387"/>
      <c r="K268" s="385"/>
    </row>
    <row r="269" spans="1:11" ht="15" customHeight="1">
      <c r="A269" s="519">
        <v>111343603</v>
      </c>
      <c r="B269" s="520" t="s">
        <v>250</v>
      </c>
      <c r="C269" s="507">
        <v>111343603</v>
      </c>
      <c r="D269" s="520" t="s">
        <v>13391</v>
      </c>
      <c r="F269" s="387"/>
      <c r="G269" s="387"/>
      <c r="H269" s="386"/>
      <c r="I269" s="387"/>
      <c r="J269" s="387"/>
      <c r="K269" s="385"/>
    </row>
    <row r="270" spans="1:11" ht="15" customHeight="1">
      <c r="A270" s="519">
        <v>111312804</v>
      </c>
      <c r="B270" s="520" t="s">
        <v>251</v>
      </c>
      <c r="C270" s="507">
        <v>111312804</v>
      </c>
      <c r="D270" s="520" t="s">
        <v>13391</v>
      </c>
      <c r="F270" s="387"/>
      <c r="G270" s="387"/>
      <c r="H270" s="386"/>
      <c r="I270" s="387"/>
      <c r="J270" s="387"/>
      <c r="K270" s="385"/>
    </row>
    <row r="271" spans="1:11" ht="15" customHeight="1">
      <c r="A271" s="519">
        <v>109422303</v>
      </c>
      <c r="B271" s="520" t="s">
        <v>252</v>
      </c>
      <c r="C271" s="507">
        <v>109422303</v>
      </c>
      <c r="D271" s="520" t="s">
        <v>13391</v>
      </c>
      <c r="F271" s="387"/>
      <c r="G271" s="387"/>
      <c r="H271" s="386"/>
      <c r="I271" s="387"/>
      <c r="J271" s="387"/>
      <c r="K271" s="385"/>
    </row>
    <row r="272" spans="1:11" ht="15" customHeight="1">
      <c r="A272" s="519">
        <v>104103603</v>
      </c>
      <c r="B272" s="520" t="s">
        <v>253</v>
      </c>
      <c r="C272" s="507">
        <v>104103603</v>
      </c>
      <c r="D272" s="520" t="s">
        <v>13391</v>
      </c>
      <c r="F272" s="387"/>
      <c r="G272" s="387"/>
      <c r="H272" s="386"/>
      <c r="I272" s="387"/>
      <c r="J272" s="387"/>
      <c r="K272" s="385"/>
    </row>
    <row r="273" spans="1:11" ht="15" customHeight="1">
      <c r="A273" s="519">
        <v>124154003</v>
      </c>
      <c r="B273" s="520" t="s">
        <v>254</v>
      </c>
      <c r="C273" s="507">
        <v>124154003</v>
      </c>
      <c r="D273" s="520" t="s">
        <v>13391</v>
      </c>
      <c r="F273" s="387"/>
      <c r="G273" s="387"/>
      <c r="H273" s="386"/>
      <c r="I273" s="387"/>
      <c r="J273" s="387"/>
      <c r="K273" s="385"/>
    </row>
    <row r="274" spans="1:11" ht="15" customHeight="1">
      <c r="A274" s="519">
        <v>182514568</v>
      </c>
      <c r="B274" s="520" t="s">
        <v>17493</v>
      </c>
      <c r="C274" s="507">
        <v>182514568</v>
      </c>
      <c r="D274" s="520" t="s">
        <v>13390</v>
      </c>
      <c r="F274" s="387"/>
      <c r="G274" s="387"/>
      <c r="H274" s="386"/>
      <c r="I274" s="387"/>
      <c r="J274" s="387"/>
      <c r="K274" s="385"/>
    </row>
    <row r="275" spans="1:11" ht="15" customHeight="1">
      <c r="A275" s="519">
        <v>110183602</v>
      </c>
      <c r="B275" s="520" t="s">
        <v>255</v>
      </c>
      <c r="C275" s="507">
        <v>110183602</v>
      </c>
      <c r="D275" s="520" t="s">
        <v>13391</v>
      </c>
      <c r="F275" s="387"/>
      <c r="G275" s="387"/>
      <c r="H275" s="386"/>
      <c r="I275" s="387"/>
      <c r="J275" s="387"/>
      <c r="K275" s="385"/>
    </row>
    <row r="276" spans="1:11" ht="15" customHeight="1">
      <c r="A276" s="519">
        <v>104432830</v>
      </c>
      <c r="B276" s="520" t="s">
        <v>256</v>
      </c>
      <c r="C276" s="507">
        <v>104432830</v>
      </c>
      <c r="D276" s="520" t="s">
        <v>13390</v>
      </c>
      <c r="F276" s="387"/>
      <c r="G276" s="387"/>
      <c r="H276" s="386"/>
      <c r="I276" s="387"/>
      <c r="J276" s="387"/>
      <c r="K276" s="385"/>
    </row>
    <row r="277" spans="1:11" ht="15" customHeight="1">
      <c r="A277" s="519">
        <v>103025002</v>
      </c>
      <c r="B277" s="520" t="s">
        <v>257</v>
      </c>
      <c r="C277" s="507">
        <v>103025002</v>
      </c>
      <c r="D277" s="520" t="s">
        <v>13391</v>
      </c>
      <c r="F277" s="387"/>
      <c r="G277" s="387"/>
      <c r="H277" s="386"/>
      <c r="I277" s="387"/>
      <c r="J277" s="387"/>
      <c r="K277" s="385"/>
    </row>
    <row r="278" spans="1:11" ht="15" customHeight="1">
      <c r="A278" s="519">
        <v>106166503</v>
      </c>
      <c r="B278" s="520" t="s">
        <v>17399</v>
      </c>
      <c r="C278" s="507">
        <v>106166503</v>
      </c>
      <c r="D278" s="520" t="s">
        <v>13391</v>
      </c>
      <c r="F278" s="387"/>
      <c r="G278" s="387"/>
      <c r="H278" s="386"/>
      <c r="I278" s="387"/>
      <c r="J278" s="387"/>
      <c r="K278" s="385"/>
    </row>
    <row r="279" spans="1:11" ht="15" customHeight="1">
      <c r="A279" s="519">
        <v>126514864</v>
      </c>
      <c r="B279" s="520" t="s">
        <v>17494</v>
      </c>
      <c r="C279" s="507">
        <v>126514864</v>
      </c>
      <c r="D279" s="520" t="s">
        <v>13390</v>
      </c>
      <c r="F279" s="387"/>
      <c r="G279" s="387"/>
      <c r="H279" s="386"/>
      <c r="I279" s="387"/>
      <c r="J279" s="387"/>
      <c r="K279" s="385"/>
    </row>
    <row r="280" spans="1:11" ht="15" customHeight="1">
      <c r="A280" s="519">
        <v>126510013</v>
      </c>
      <c r="B280" s="520" t="s">
        <v>17495</v>
      </c>
      <c r="C280" s="507">
        <v>126510013</v>
      </c>
      <c r="D280" s="520" t="s">
        <v>13390</v>
      </c>
      <c r="F280" s="387"/>
      <c r="G280" s="387"/>
      <c r="H280" s="386"/>
      <c r="I280" s="387"/>
      <c r="J280" s="387"/>
      <c r="K280" s="385"/>
    </row>
    <row r="281" spans="1:11" ht="15" customHeight="1">
      <c r="A281" s="519">
        <v>126515492</v>
      </c>
      <c r="B281" s="520" t="s">
        <v>17496</v>
      </c>
      <c r="C281" s="507">
        <v>126515492</v>
      </c>
      <c r="D281" s="520" t="s">
        <v>13390</v>
      </c>
      <c r="F281" s="387"/>
      <c r="G281" s="387"/>
      <c r="H281" s="386"/>
      <c r="I281" s="387"/>
      <c r="J281" s="387"/>
      <c r="K281" s="385"/>
    </row>
    <row r="282" spans="1:11" ht="15" customHeight="1">
      <c r="A282" s="519">
        <v>107654403</v>
      </c>
      <c r="B282" s="520" t="s">
        <v>258</v>
      </c>
      <c r="C282" s="507">
        <v>107654403</v>
      </c>
      <c r="D282" s="520" t="s">
        <v>13391</v>
      </c>
      <c r="F282" s="387"/>
      <c r="G282" s="387"/>
      <c r="H282" s="386"/>
      <c r="I282" s="387"/>
      <c r="J282" s="387"/>
      <c r="K282" s="385"/>
    </row>
    <row r="283" spans="1:11" ht="15" customHeight="1">
      <c r="A283" s="519">
        <v>114064003</v>
      </c>
      <c r="B283" s="520" t="s">
        <v>259</v>
      </c>
      <c r="C283" s="507">
        <v>114064003</v>
      </c>
      <c r="D283" s="520" t="s">
        <v>13391</v>
      </c>
      <c r="F283" s="387"/>
      <c r="G283" s="387"/>
      <c r="H283" s="386"/>
      <c r="I283" s="387"/>
      <c r="J283" s="387"/>
      <c r="K283" s="385"/>
    </row>
    <row r="284" spans="1:11" ht="15" customHeight="1">
      <c r="A284" s="519">
        <v>113362940</v>
      </c>
      <c r="B284" s="520" t="s">
        <v>17497</v>
      </c>
      <c r="C284" s="507">
        <v>113362940</v>
      </c>
      <c r="D284" s="520" t="s">
        <v>13390</v>
      </c>
      <c r="F284" s="387"/>
      <c r="G284" s="387"/>
      <c r="H284" s="386"/>
      <c r="I284" s="387"/>
      <c r="J284" s="387"/>
      <c r="K284" s="385"/>
    </row>
    <row r="285" spans="1:11" ht="15" customHeight="1">
      <c r="A285" s="519">
        <v>126513110</v>
      </c>
      <c r="B285" s="520" t="s">
        <v>260</v>
      </c>
      <c r="C285" s="507">
        <v>126513110</v>
      </c>
      <c r="D285" s="520" t="s">
        <v>13390</v>
      </c>
      <c r="F285" s="387"/>
      <c r="G285" s="387"/>
      <c r="H285" s="386"/>
      <c r="I285" s="387"/>
      <c r="J285" s="387"/>
      <c r="K285" s="385"/>
    </row>
    <row r="286" spans="1:11" ht="15" customHeight="1">
      <c r="A286" s="519">
        <v>119665003</v>
      </c>
      <c r="B286" s="520" t="s">
        <v>261</v>
      </c>
      <c r="C286" s="507">
        <v>119665003</v>
      </c>
      <c r="D286" s="520" t="s">
        <v>13391</v>
      </c>
      <c r="F286" s="387"/>
      <c r="G286" s="387"/>
      <c r="H286" s="386"/>
      <c r="I286" s="387"/>
      <c r="J286" s="387"/>
      <c r="K286" s="385"/>
    </row>
    <row r="287" spans="1:11" ht="15" customHeight="1">
      <c r="A287" s="519">
        <v>119354603</v>
      </c>
      <c r="B287" s="520" t="s">
        <v>262</v>
      </c>
      <c r="C287" s="507">
        <v>119354603</v>
      </c>
      <c r="D287" s="520" t="s">
        <v>13391</v>
      </c>
      <c r="F287" s="387"/>
      <c r="G287" s="387"/>
      <c r="H287" s="386"/>
      <c r="I287" s="387"/>
      <c r="J287" s="387"/>
      <c r="K287" s="385"/>
    </row>
    <row r="288" spans="1:11" ht="15" customHeight="1">
      <c r="A288" s="519">
        <v>118403903</v>
      </c>
      <c r="B288" s="520" t="s">
        <v>263</v>
      </c>
      <c r="C288" s="507">
        <v>118403903</v>
      </c>
      <c r="D288" s="520" t="s">
        <v>13391</v>
      </c>
      <c r="F288" s="387"/>
      <c r="G288" s="387"/>
      <c r="H288" s="386"/>
      <c r="I288" s="387"/>
      <c r="J288" s="387"/>
      <c r="K288" s="385"/>
    </row>
    <row r="289" spans="1:11" ht="15" customHeight="1">
      <c r="A289" s="519">
        <v>104433903</v>
      </c>
      <c r="B289" s="520" t="s">
        <v>264</v>
      </c>
      <c r="C289" s="507">
        <v>104433903</v>
      </c>
      <c r="D289" s="520" t="s">
        <v>13391</v>
      </c>
      <c r="F289" s="387"/>
      <c r="G289" s="387"/>
      <c r="H289" s="386"/>
      <c r="I289" s="387"/>
      <c r="J289" s="387"/>
      <c r="K289" s="385"/>
    </row>
    <row r="290" spans="1:11" ht="15" customHeight="1">
      <c r="A290" s="519">
        <v>113363603</v>
      </c>
      <c r="B290" s="520" t="s">
        <v>265</v>
      </c>
      <c r="C290" s="507">
        <v>113363603</v>
      </c>
      <c r="D290" s="520" t="s">
        <v>13391</v>
      </c>
      <c r="F290" s="387"/>
      <c r="G290" s="387"/>
      <c r="H290" s="386"/>
      <c r="I290" s="387"/>
      <c r="J290" s="387"/>
      <c r="K290" s="385"/>
    </row>
    <row r="291" spans="1:11" ht="15" customHeight="1">
      <c r="A291" s="519">
        <v>113364002</v>
      </c>
      <c r="B291" s="520" t="s">
        <v>266</v>
      </c>
      <c r="C291" s="507">
        <v>113364002</v>
      </c>
      <c r="D291" s="520" t="s">
        <v>13391</v>
      </c>
      <c r="F291" s="387"/>
      <c r="G291" s="387"/>
      <c r="H291" s="386"/>
      <c r="I291" s="387"/>
      <c r="J291" s="387"/>
      <c r="K291" s="385"/>
    </row>
    <row r="292" spans="1:11" ht="15" customHeight="1">
      <c r="A292" s="519">
        <v>101264003</v>
      </c>
      <c r="B292" s="520" t="s">
        <v>267</v>
      </c>
      <c r="C292" s="507">
        <v>101264003</v>
      </c>
      <c r="D292" s="520" t="s">
        <v>13391</v>
      </c>
      <c r="F292" s="387"/>
      <c r="G292" s="387"/>
      <c r="H292" s="386"/>
      <c r="I292" s="387"/>
      <c r="J292" s="387"/>
      <c r="K292" s="385"/>
    </row>
    <row r="293" spans="1:11" ht="15" customHeight="1">
      <c r="A293" s="519">
        <v>104374003</v>
      </c>
      <c r="B293" s="520" t="s">
        <v>268</v>
      </c>
      <c r="C293" s="507">
        <v>104374003</v>
      </c>
      <c r="D293" s="520" t="s">
        <v>13391</v>
      </c>
      <c r="F293" s="387"/>
      <c r="G293" s="387"/>
      <c r="H293" s="386"/>
      <c r="I293" s="387"/>
      <c r="J293" s="387"/>
      <c r="K293" s="385"/>
    </row>
    <row r="294" spans="1:11" ht="15" customHeight="1">
      <c r="A294" s="519">
        <v>104374207</v>
      </c>
      <c r="B294" s="520" t="s">
        <v>269</v>
      </c>
      <c r="C294" s="507">
        <v>104374207</v>
      </c>
      <c r="D294" s="520" t="s">
        <v>19108</v>
      </c>
      <c r="F294" s="387"/>
      <c r="G294" s="387"/>
      <c r="H294" s="386"/>
      <c r="I294" s="387"/>
      <c r="J294" s="387"/>
      <c r="K294" s="385"/>
    </row>
    <row r="295" spans="1:11" ht="15" customHeight="1">
      <c r="A295" s="519">
        <v>113384603</v>
      </c>
      <c r="B295" s="520" t="s">
        <v>270</v>
      </c>
      <c r="C295" s="507">
        <v>113384603</v>
      </c>
      <c r="D295" s="520" t="s">
        <v>13391</v>
      </c>
      <c r="F295" s="387"/>
      <c r="G295" s="387"/>
      <c r="H295" s="386"/>
      <c r="I295" s="387"/>
      <c r="J295" s="387"/>
      <c r="K295" s="385"/>
    </row>
    <row r="296" spans="1:11" ht="15" customHeight="1">
      <c r="A296" s="519">
        <v>128034503</v>
      </c>
      <c r="B296" s="520" t="s">
        <v>271</v>
      </c>
      <c r="C296" s="507">
        <v>128034503</v>
      </c>
      <c r="D296" s="520" t="s">
        <v>13391</v>
      </c>
      <c r="F296" s="387"/>
      <c r="G296" s="387"/>
      <c r="H296" s="386"/>
      <c r="I296" s="387"/>
      <c r="J296" s="387"/>
      <c r="K296" s="385"/>
    </row>
    <row r="297" spans="1:11" ht="15" customHeight="1">
      <c r="A297" s="519">
        <v>120480002</v>
      </c>
      <c r="B297" s="520" t="s">
        <v>272</v>
      </c>
      <c r="C297" s="507">
        <v>120480002</v>
      </c>
      <c r="D297" s="520" t="s">
        <v>13390</v>
      </c>
      <c r="F297" s="387"/>
      <c r="G297" s="387"/>
      <c r="H297" s="386"/>
      <c r="I297" s="387"/>
      <c r="J297" s="387"/>
      <c r="K297" s="385"/>
    </row>
    <row r="298" spans="1:11" ht="15" customHeight="1">
      <c r="A298" s="519">
        <v>120483170</v>
      </c>
      <c r="B298" s="520" t="s">
        <v>10594</v>
      </c>
      <c r="C298" s="507">
        <v>120483170</v>
      </c>
      <c r="D298" s="520" t="s">
        <v>13390</v>
      </c>
      <c r="F298" s="387"/>
      <c r="G298" s="387"/>
      <c r="H298" s="386"/>
      <c r="I298" s="387"/>
      <c r="J298" s="387"/>
      <c r="K298" s="385"/>
    </row>
    <row r="299" spans="1:11" ht="15" customHeight="1">
      <c r="A299" s="519">
        <v>139481451</v>
      </c>
      <c r="B299" s="520" t="s">
        <v>17498</v>
      </c>
      <c r="C299" s="507">
        <v>139481451</v>
      </c>
      <c r="D299" s="520" t="s">
        <v>13390</v>
      </c>
      <c r="F299" s="387"/>
      <c r="G299" s="387"/>
      <c r="H299" s="386"/>
      <c r="I299" s="387"/>
      <c r="J299" s="387"/>
      <c r="K299" s="385"/>
    </row>
    <row r="300" spans="1:11" ht="15" customHeight="1">
      <c r="A300" s="519">
        <v>121135503</v>
      </c>
      <c r="B300" s="520" t="s">
        <v>273</v>
      </c>
      <c r="C300" s="507">
        <v>121135503</v>
      </c>
      <c r="D300" s="520" t="s">
        <v>13391</v>
      </c>
      <c r="F300" s="387"/>
      <c r="G300" s="387"/>
      <c r="H300" s="386"/>
      <c r="I300" s="387"/>
      <c r="J300" s="387"/>
      <c r="K300" s="385"/>
    </row>
    <row r="301" spans="1:11" ht="15" customHeight="1">
      <c r="A301" s="519">
        <v>128034607</v>
      </c>
      <c r="B301" s="520" t="s">
        <v>274</v>
      </c>
      <c r="C301" s="507">
        <v>128034607</v>
      </c>
      <c r="D301" s="520" t="s">
        <v>19108</v>
      </c>
      <c r="F301" s="387"/>
      <c r="G301" s="387"/>
      <c r="H301" s="386"/>
      <c r="I301" s="387"/>
      <c r="J301" s="387"/>
      <c r="K301" s="385"/>
    </row>
    <row r="302" spans="1:11" ht="15" customHeight="1">
      <c r="A302" s="519">
        <v>116604003</v>
      </c>
      <c r="B302" s="520" t="s">
        <v>275</v>
      </c>
      <c r="C302" s="507">
        <v>116604003</v>
      </c>
      <c r="D302" s="520" t="s">
        <v>13391</v>
      </c>
      <c r="F302" s="387"/>
      <c r="G302" s="387"/>
      <c r="H302" s="386"/>
      <c r="I302" s="387"/>
      <c r="J302" s="387"/>
      <c r="K302" s="385"/>
    </row>
    <row r="303" spans="1:11" ht="15" customHeight="1">
      <c r="A303" s="519">
        <v>103029865</v>
      </c>
      <c r="B303" s="520" t="s">
        <v>19039</v>
      </c>
      <c r="C303" s="507">
        <v>103029865</v>
      </c>
      <c r="D303" s="520" t="s">
        <v>13390</v>
      </c>
      <c r="F303" s="387"/>
      <c r="G303" s="387"/>
      <c r="H303" s="386"/>
      <c r="I303" s="387"/>
      <c r="J303" s="387"/>
      <c r="K303" s="385"/>
    </row>
    <row r="304" spans="1:11" ht="15" customHeight="1">
      <c r="A304" s="519">
        <v>107654903</v>
      </c>
      <c r="B304" s="520" t="s">
        <v>276</v>
      </c>
      <c r="C304" s="507">
        <v>107654903</v>
      </c>
      <c r="D304" s="520" t="s">
        <v>13391</v>
      </c>
      <c r="F304" s="387"/>
      <c r="G304" s="387"/>
      <c r="H304" s="386"/>
      <c r="I304" s="387"/>
      <c r="J304" s="387"/>
      <c r="K304" s="385"/>
    </row>
    <row r="305" spans="1:11" ht="15" customHeight="1">
      <c r="A305" s="519">
        <v>175390169</v>
      </c>
      <c r="B305" s="520" t="s">
        <v>17499</v>
      </c>
      <c r="C305" s="507">
        <v>175390169</v>
      </c>
      <c r="D305" s="520" t="s">
        <v>13390</v>
      </c>
      <c r="F305" s="387"/>
      <c r="G305" s="387"/>
      <c r="H305" s="386"/>
      <c r="I305" s="387"/>
      <c r="J305" s="387"/>
      <c r="K305" s="385"/>
    </row>
    <row r="306" spans="1:11" ht="15" customHeight="1">
      <c r="A306" s="519">
        <v>127040002</v>
      </c>
      <c r="B306" s="520" t="s">
        <v>277</v>
      </c>
      <c r="C306" s="507">
        <v>127040002</v>
      </c>
      <c r="D306" s="520" t="s">
        <v>13390</v>
      </c>
      <c r="F306" s="387"/>
      <c r="G306" s="387"/>
      <c r="H306" s="386"/>
      <c r="I306" s="387"/>
      <c r="J306" s="387"/>
      <c r="K306" s="385"/>
    </row>
    <row r="307" spans="1:11" ht="15" customHeight="1">
      <c r="A307" s="519">
        <v>126519476</v>
      </c>
      <c r="B307" s="520" t="s">
        <v>13279</v>
      </c>
      <c r="C307" s="507">
        <v>126519476</v>
      </c>
      <c r="D307" s="520" t="s">
        <v>13390</v>
      </c>
      <c r="F307" s="387"/>
      <c r="G307" s="387"/>
      <c r="H307" s="386"/>
      <c r="I307" s="387"/>
      <c r="J307" s="387"/>
      <c r="K307" s="385"/>
    </row>
    <row r="308" spans="1:11" ht="15" customHeight="1">
      <c r="A308" s="519">
        <v>116493503</v>
      </c>
      <c r="B308" s="520" t="s">
        <v>278</v>
      </c>
      <c r="C308" s="507">
        <v>116493503</v>
      </c>
      <c r="D308" s="520" t="s">
        <v>13391</v>
      </c>
      <c r="F308" s="387"/>
      <c r="G308" s="387"/>
      <c r="H308" s="386"/>
      <c r="I308" s="387"/>
      <c r="J308" s="387"/>
      <c r="K308" s="385"/>
    </row>
    <row r="309" spans="1:11" ht="15" customHeight="1">
      <c r="A309" s="519">
        <v>112015203</v>
      </c>
      <c r="B309" s="520" t="s">
        <v>279</v>
      </c>
      <c r="C309" s="507">
        <v>112015203</v>
      </c>
      <c r="D309" s="520" t="s">
        <v>13391</v>
      </c>
      <c r="F309" s="387"/>
      <c r="G309" s="387"/>
      <c r="H309" s="386"/>
      <c r="I309" s="387"/>
      <c r="J309" s="387"/>
      <c r="K309" s="385"/>
    </row>
    <row r="310" spans="1:11" ht="15" customHeight="1">
      <c r="A310" s="519">
        <v>115224003</v>
      </c>
      <c r="B310" s="520" t="s">
        <v>280</v>
      </c>
      <c r="C310" s="507">
        <v>115224003</v>
      </c>
      <c r="D310" s="520" t="s">
        <v>13391</v>
      </c>
      <c r="F310" s="387"/>
      <c r="G310" s="387"/>
      <c r="H310" s="386"/>
      <c r="I310" s="387"/>
      <c r="J310" s="387"/>
      <c r="K310" s="385"/>
    </row>
    <row r="311" spans="1:11" ht="15" customHeight="1">
      <c r="A311" s="519">
        <v>123464502</v>
      </c>
      <c r="B311" s="520" t="s">
        <v>281</v>
      </c>
      <c r="C311" s="507">
        <v>123464502</v>
      </c>
      <c r="D311" s="520" t="s">
        <v>13391</v>
      </c>
      <c r="F311" s="387"/>
      <c r="G311" s="387"/>
      <c r="H311" s="386"/>
      <c r="I311" s="387"/>
      <c r="J311" s="387"/>
      <c r="K311" s="385"/>
    </row>
    <row r="312" spans="1:11" ht="15" customHeight="1">
      <c r="A312" s="519">
        <v>123464603</v>
      </c>
      <c r="B312" s="520" t="s">
        <v>282</v>
      </c>
      <c r="C312" s="507">
        <v>123464603</v>
      </c>
      <c r="D312" s="520" t="s">
        <v>13391</v>
      </c>
      <c r="F312" s="387"/>
      <c r="G312" s="387"/>
      <c r="H312" s="386"/>
      <c r="I312" s="387"/>
      <c r="J312" s="387"/>
      <c r="K312" s="385"/>
    </row>
    <row r="313" spans="1:11" ht="15" customHeight="1">
      <c r="A313" s="519">
        <v>117414203</v>
      </c>
      <c r="B313" s="520" t="s">
        <v>283</v>
      </c>
      <c r="C313" s="507">
        <v>117414203</v>
      </c>
      <c r="D313" s="520" t="s">
        <v>13391</v>
      </c>
      <c r="F313" s="387"/>
      <c r="G313" s="387"/>
      <c r="H313" s="386"/>
      <c r="I313" s="387"/>
      <c r="J313" s="387"/>
      <c r="K313" s="385"/>
    </row>
    <row r="314" spans="1:11" ht="15" customHeight="1">
      <c r="A314" s="519">
        <v>129544503</v>
      </c>
      <c r="B314" s="520" t="s">
        <v>284</v>
      </c>
      <c r="C314" s="507">
        <v>129544503</v>
      </c>
      <c r="D314" s="520" t="s">
        <v>13391</v>
      </c>
      <c r="F314" s="387"/>
      <c r="G314" s="387"/>
      <c r="H314" s="386"/>
      <c r="I314" s="387"/>
      <c r="J314" s="387"/>
      <c r="K314" s="385"/>
    </row>
    <row r="315" spans="1:11" ht="15" customHeight="1">
      <c r="A315" s="519">
        <v>102023030</v>
      </c>
      <c r="B315" s="520" t="s">
        <v>285</v>
      </c>
      <c r="C315" s="507">
        <v>102023030</v>
      </c>
      <c r="D315" s="520" t="s">
        <v>13390</v>
      </c>
      <c r="F315" s="387"/>
      <c r="G315" s="387"/>
      <c r="H315" s="386"/>
      <c r="I315" s="387"/>
      <c r="J315" s="387"/>
      <c r="K315" s="385"/>
    </row>
    <row r="316" spans="1:11" ht="15" customHeight="1">
      <c r="A316" s="519">
        <v>113364403</v>
      </c>
      <c r="B316" s="520" t="s">
        <v>286</v>
      </c>
      <c r="C316" s="507">
        <v>113364403</v>
      </c>
      <c r="D316" s="520" t="s">
        <v>13391</v>
      </c>
      <c r="F316" s="387"/>
      <c r="G316" s="387"/>
      <c r="H316" s="386"/>
      <c r="I316" s="387"/>
      <c r="J316" s="387"/>
      <c r="K316" s="385"/>
    </row>
    <row r="317" spans="1:11" ht="15" customHeight="1">
      <c r="A317" s="519">
        <v>113364503</v>
      </c>
      <c r="B317" s="520" t="s">
        <v>287</v>
      </c>
      <c r="C317" s="507">
        <v>113364503</v>
      </c>
      <c r="D317" s="520" t="s">
        <v>13391</v>
      </c>
      <c r="F317" s="387"/>
      <c r="G317" s="387"/>
      <c r="H317" s="386"/>
      <c r="I317" s="387"/>
      <c r="J317" s="387"/>
      <c r="K317" s="385"/>
    </row>
    <row r="318" spans="1:11" ht="15" customHeight="1">
      <c r="A318" s="519">
        <v>126513480</v>
      </c>
      <c r="B318" s="520" t="s">
        <v>288</v>
      </c>
      <c r="C318" s="507">
        <v>126513480</v>
      </c>
      <c r="D318" s="520" t="s">
        <v>13390</v>
      </c>
      <c r="F318" s="387"/>
      <c r="G318" s="387"/>
      <c r="H318" s="386"/>
      <c r="I318" s="387"/>
      <c r="J318" s="387"/>
      <c r="K318" s="385"/>
    </row>
    <row r="319" spans="1:11" ht="15" customHeight="1">
      <c r="A319" s="519">
        <v>128325203</v>
      </c>
      <c r="B319" s="520" t="s">
        <v>289</v>
      </c>
      <c r="C319" s="507">
        <v>128325203</v>
      </c>
      <c r="D319" s="520" t="s">
        <v>13391</v>
      </c>
      <c r="F319" s="387"/>
      <c r="G319" s="387"/>
      <c r="H319" s="386"/>
      <c r="I319" s="387"/>
      <c r="J319" s="387"/>
      <c r="K319" s="385"/>
    </row>
    <row r="320" spans="1:11" ht="15" customHeight="1">
      <c r="A320" s="519">
        <v>126510014</v>
      </c>
      <c r="B320" s="520" t="s">
        <v>1479</v>
      </c>
      <c r="C320" s="507">
        <v>126510014</v>
      </c>
      <c r="D320" s="520" t="s">
        <v>13390</v>
      </c>
      <c r="F320" s="387"/>
      <c r="G320" s="387"/>
      <c r="H320" s="386"/>
      <c r="I320" s="387"/>
      <c r="J320" s="387"/>
      <c r="K320" s="385"/>
    </row>
    <row r="321" spans="1:11" ht="15" customHeight="1">
      <c r="A321" s="519">
        <v>125235502</v>
      </c>
      <c r="B321" s="520" t="s">
        <v>290</v>
      </c>
      <c r="C321" s="507">
        <v>125235502</v>
      </c>
      <c r="D321" s="520" t="s">
        <v>13391</v>
      </c>
      <c r="F321" s="387"/>
      <c r="G321" s="387"/>
      <c r="H321" s="386"/>
      <c r="I321" s="387"/>
      <c r="J321" s="387"/>
      <c r="K321" s="385"/>
    </row>
    <row r="322" spans="1:11" ht="15" customHeight="1">
      <c r="A322" s="519">
        <v>104105003</v>
      </c>
      <c r="B322" s="520" t="s">
        <v>291</v>
      </c>
      <c r="C322" s="507">
        <v>104105003</v>
      </c>
      <c r="D322" s="520" t="s">
        <v>13391</v>
      </c>
      <c r="F322" s="387"/>
      <c r="G322" s="387"/>
      <c r="H322" s="386"/>
      <c r="I322" s="387"/>
      <c r="J322" s="387"/>
      <c r="K322" s="385"/>
    </row>
    <row r="323" spans="1:11" ht="15" customHeight="1">
      <c r="A323" s="519">
        <v>126513150</v>
      </c>
      <c r="B323" s="520" t="s">
        <v>17400</v>
      </c>
      <c r="C323" s="507">
        <v>126513150</v>
      </c>
      <c r="D323" s="520" t="s">
        <v>13390</v>
      </c>
      <c r="F323" s="387"/>
      <c r="G323" s="387"/>
      <c r="H323" s="386"/>
      <c r="I323" s="387"/>
      <c r="J323" s="387"/>
      <c r="K323" s="385"/>
    </row>
    <row r="324" spans="1:11" ht="15" customHeight="1">
      <c r="A324" s="519">
        <v>126513117</v>
      </c>
      <c r="B324" s="520" t="s">
        <v>13393</v>
      </c>
      <c r="C324" s="507">
        <v>126513117</v>
      </c>
      <c r="D324" s="520" t="s">
        <v>13390</v>
      </c>
      <c r="F324" s="387"/>
      <c r="G324" s="387"/>
      <c r="H324" s="386"/>
      <c r="I324" s="387"/>
      <c r="J324" s="387"/>
      <c r="K324" s="385"/>
    </row>
    <row r="325" spans="1:11" ht="15" customHeight="1">
      <c r="A325" s="519">
        <v>126511624</v>
      </c>
      <c r="B325" s="520" t="s">
        <v>19042</v>
      </c>
      <c r="C325" s="507">
        <v>126511624</v>
      </c>
      <c r="D325" s="520" t="s">
        <v>13390</v>
      </c>
      <c r="F325" s="387"/>
      <c r="G325" s="387"/>
      <c r="H325" s="386"/>
      <c r="I325" s="387"/>
      <c r="J325" s="387"/>
      <c r="K325" s="385"/>
    </row>
    <row r="326" spans="1:11" ht="15" customHeight="1">
      <c r="A326" s="519">
        <v>126510002</v>
      </c>
      <c r="B326" s="520" t="s">
        <v>17500</v>
      </c>
      <c r="C326" s="507">
        <v>126510002</v>
      </c>
      <c r="D326" s="520" t="s">
        <v>13390</v>
      </c>
      <c r="F326" s="387"/>
      <c r="G326" s="387"/>
      <c r="H326" s="386"/>
      <c r="I326" s="387"/>
      <c r="J326" s="387"/>
      <c r="K326" s="385"/>
    </row>
    <row r="327" spans="1:11" ht="15" customHeight="1">
      <c r="A327" s="519">
        <v>126519644</v>
      </c>
      <c r="B327" s="520" t="s">
        <v>17501</v>
      </c>
      <c r="C327" s="507">
        <v>126519644</v>
      </c>
      <c r="D327" s="520" t="s">
        <v>13390</v>
      </c>
      <c r="F327" s="387"/>
      <c r="G327" s="387"/>
      <c r="H327" s="386"/>
      <c r="I327" s="387"/>
      <c r="J327" s="387"/>
      <c r="K327" s="385"/>
    </row>
    <row r="328" spans="1:11" ht="15" customHeight="1">
      <c r="A328" s="519">
        <v>126518795</v>
      </c>
      <c r="B328" s="520" t="s">
        <v>17502</v>
      </c>
      <c r="C328" s="507">
        <v>126518795</v>
      </c>
      <c r="D328" s="520" t="s">
        <v>13390</v>
      </c>
      <c r="F328" s="387"/>
      <c r="G328" s="387"/>
      <c r="H328" s="386"/>
      <c r="I328" s="387"/>
      <c r="J328" s="387"/>
      <c r="K328" s="385"/>
    </row>
    <row r="329" spans="1:11" ht="15" customHeight="1">
      <c r="A329" s="519">
        <v>126513734</v>
      </c>
      <c r="B329" s="520" t="s">
        <v>292</v>
      </c>
      <c r="C329" s="507">
        <v>126513734</v>
      </c>
      <c r="D329" s="520" t="s">
        <v>13390</v>
      </c>
      <c r="F329" s="387"/>
      <c r="G329" s="387"/>
      <c r="H329" s="386"/>
      <c r="I329" s="387"/>
      <c r="J329" s="387"/>
      <c r="K329" s="385"/>
    </row>
    <row r="330" spans="1:11" ht="15" customHeight="1">
      <c r="A330" s="519">
        <v>126513290</v>
      </c>
      <c r="B330" s="520" t="s">
        <v>17503</v>
      </c>
      <c r="C330" s="507">
        <v>126513290</v>
      </c>
      <c r="D330" s="520" t="s">
        <v>13390</v>
      </c>
      <c r="F330" s="387"/>
      <c r="G330" s="387"/>
      <c r="H330" s="386"/>
      <c r="I330" s="387"/>
      <c r="J330" s="387"/>
      <c r="K330" s="385"/>
    </row>
    <row r="331" spans="1:11" ht="15" customHeight="1">
      <c r="A331" s="519">
        <v>126516457</v>
      </c>
      <c r="B331" s="520" t="s">
        <v>293</v>
      </c>
      <c r="C331" s="507">
        <v>126516457</v>
      </c>
      <c r="D331" s="520" t="s">
        <v>13390</v>
      </c>
      <c r="F331" s="387"/>
      <c r="G331" s="387"/>
      <c r="H331" s="386"/>
      <c r="I331" s="387"/>
      <c r="J331" s="387"/>
      <c r="K331" s="385"/>
    </row>
    <row r="332" spans="1:11" ht="15" customHeight="1">
      <c r="A332" s="519">
        <v>151514721</v>
      </c>
      <c r="B332" s="520" t="s">
        <v>294</v>
      </c>
      <c r="C332" s="507">
        <v>151514721</v>
      </c>
      <c r="D332" s="520" t="s">
        <v>13390</v>
      </c>
      <c r="F332" s="387"/>
      <c r="G332" s="387"/>
      <c r="H332" s="386"/>
      <c r="I332" s="387"/>
      <c r="J332" s="387"/>
      <c r="K332" s="385"/>
    </row>
    <row r="333" spans="1:11" ht="15" customHeight="1">
      <c r="A333" s="519">
        <v>126510022</v>
      </c>
      <c r="B333" s="520" t="s">
        <v>295</v>
      </c>
      <c r="C333" s="507">
        <v>126510022</v>
      </c>
      <c r="D333" s="520" t="s">
        <v>13390</v>
      </c>
      <c r="F333" s="387"/>
      <c r="G333" s="387"/>
      <c r="H333" s="386"/>
      <c r="I333" s="387"/>
      <c r="J333" s="387"/>
      <c r="K333" s="385"/>
    </row>
    <row r="334" spans="1:11" ht="15" customHeight="1">
      <c r="A334" s="519">
        <v>126510023</v>
      </c>
      <c r="B334" s="520" t="s">
        <v>296</v>
      </c>
      <c r="C334" s="507">
        <v>126510023</v>
      </c>
      <c r="D334" s="520" t="s">
        <v>13390</v>
      </c>
      <c r="F334" s="387"/>
      <c r="G334" s="387"/>
      <c r="H334" s="386"/>
      <c r="I334" s="387"/>
      <c r="J334" s="387"/>
      <c r="K334" s="385"/>
    </row>
    <row r="335" spans="1:11" ht="15" customHeight="1">
      <c r="A335" s="519">
        <v>126513230</v>
      </c>
      <c r="B335" s="520" t="s">
        <v>297</v>
      </c>
      <c r="C335" s="507">
        <v>126513230</v>
      </c>
      <c r="D335" s="520" t="s">
        <v>13390</v>
      </c>
      <c r="F335" s="387"/>
      <c r="G335" s="387"/>
      <c r="H335" s="386"/>
      <c r="I335" s="387"/>
      <c r="J335" s="387"/>
      <c r="K335" s="385"/>
    </row>
    <row r="336" spans="1:11" ht="15" customHeight="1">
      <c r="A336" s="519">
        <v>101633903</v>
      </c>
      <c r="B336" s="520" t="s">
        <v>298</v>
      </c>
      <c r="C336" s="507">
        <v>101633903</v>
      </c>
      <c r="D336" s="520" t="s">
        <v>13391</v>
      </c>
      <c r="F336" s="387"/>
      <c r="G336" s="387"/>
      <c r="H336" s="386"/>
      <c r="I336" s="387"/>
      <c r="J336" s="387"/>
      <c r="K336" s="385"/>
    </row>
    <row r="337" spans="1:11" ht="15" customHeight="1">
      <c r="A337" s="519">
        <v>103026002</v>
      </c>
      <c r="B337" s="520" t="s">
        <v>299</v>
      </c>
      <c r="C337" s="507">
        <v>103026002</v>
      </c>
      <c r="D337" s="520" t="s">
        <v>13391</v>
      </c>
      <c r="F337" s="387"/>
      <c r="G337" s="387"/>
      <c r="H337" s="386"/>
      <c r="I337" s="387"/>
      <c r="J337" s="387"/>
      <c r="K337" s="385"/>
    </row>
    <row r="338" spans="1:11" ht="15" customHeight="1">
      <c r="A338" s="519">
        <v>115216503</v>
      </c>
      <c r="B338" s="520" t="s">
        <v>300</v>
      </c>
      <c r="C338" s="507">
        <v>115216503</v>
      </c>
      <c r="D338" s="520" t="s">
        <v>13391</v>
      </c>
      <c r="F338" s="387"/>
      <c r="G338" s="387"/>
      <c r="H338" s="386"/>
      <c r="I338" s="387"/>
      <c r="J338" s="387"/>
      <c r="K338" s="385"/>
    </row>
    <row r="339" spans="1:11" ht="15" customHeight="1">
      <c r="A339" s="519">
        <v>126519392</v>
      </c>
      <c r="B339" s="520" t="s">
        <v>2810</v>
      </c>
      <c r="C339" s="507">
        <v>126519392</v>
      </c>
      <c r="D339" s="520" t="s">
        <v>13390</v>
      </c>
      <c r="F339" s="387"/>
      <c r="G339" s="387"/>
      <c r="H339" s="386"/>
      <c r="I339" s="387"/>
      <c r="J339" s="387"/>
      <c r="K339" s="385"/>
    </row>
    <row r="340" spans="1:11" ht="15" customHeight="1">
      <c r="A340" s="519">
        <v>104435003</v>
      </c>
      <c r="B340" s="520" t="s">
        <v>301</v>
      </c>
      <c r="C340" s="507">
        <v>104435003</v>
      </c>
      <c r="D340" s="520" t="s">
        <v>13391</v>
      </c>
      <c r="F340" s="387"/>
      <c r="G340" s="387"/>
      <c r="H340" s="386"/>
      <c r="I340" s="387"/>
      <c r="J340" s="387"/>
      <c r="K340" s="385"/>
    </row>
    <row r="341" spans="1:11" ht="15" customHeight="1">
      <c r="A341" s="519">
        <v>123465303</v>
      </c>
      <c r="B341" s="520" t="s">
        <v>302</v>
      </c>
      <c r="C341" s="507">
        <v>123465303</v>
      </c>
      <c r="D341" s="520" t="s">
        <v>13391</v>
      </c>
      <c r="F341" s="387"/>
      <c r="G341" s="387"/>
      <c r="H341" s="386"/>
      <c r="I341" s="387"/>
      <c r="J341" s="387"/>
      <c r="K341" s="385"/>
    </row>
    <row r="342" spans="1:11" ht="15" customHeight="1">
      <c r="A342" s="519">
        <v>108565203</v>
      </c>
      <c r="B342" s="520" t="s">
        <v>303</v>
      </c>
      <c r="C342" s="507">
        <v>108565203</v>
      </c>
      <c r="D342" s="520" t="s">
        <v>13391</v>
      </c>
      <c r="F342" s="387"/>
      <c r="G342" s="387"/>
      <c r="H342" s="386"/>
      <c r="I342" s="387"/>
      <c r="J342" s="387"/>
      <c r="K342" s="385"/>
    </row>
    <row r="343" spans="1:11" ht="15" customHeight="1">
      <c r="A343" s="519">
        <v>119355503</v>
      </c>
      <c r="B343" s="520" t="s">
        <v>304</v>
      </c>
      <c r="C343" s="507">
        <v>119355503</v>
      </c>
      <c r="D343" s="520" t="s">
        <v>13391</v>
      </c>
      <c r="F343" s="387"/>
      <c r="G343" s="387"/>
      <c r="H343" s="386"/>
      <c r="I343" s="387"/>
      <c r="J343" s="387"/>
      <c r="K343" s="385"/>
    </row>
    <row r="344" spans="1:11" ht="15" customHeight="1">
      <c r="A344" s="519">
        <v>115226003</v>
      </c>
      <c r="B344" s="520" t="s">
        <v>305</v>
      </c>
      <c r="C344" s="507">
        <v>115226003</v>
      </c>
      <c r="D344" s="520" t="s">
        <v>13391</v>
      </c>
      <c r="F344" s="387"/>
      <c r="G344" s="387"/>
      <c r="H344" s="386"/>
      <c r="I344" s="387"/>
      <c r="J344" s="387"/>
      <c r="K344" s="385"/>
    </row>
    <row r="345" spans="1:11" ht="15" customHeight="1">
      <c r="A345" s="519">
        <v>116555003</v>
      </c>
      <c r="B345" s="520" t="s">
        <v>306</v>
      </c>
      <c r="C345" s="507">
        <v>116555003</v>
      </c>
      <c r="D345" s="520" t="s">
        <v>13391</v>
      </c>
      <c r="F345" s="387"/>
      <c r="G345" s="387"/>
      <c r="H345" s="386"/>
      <c r="I345" s="387"/>
      <c r="J345" s="387"/>
      <c r="K345" s="385"/>
    </row>
    <row r="346" spans="1:11" ht="15" customHeight="1">
      <c r="A346" s="519">
        <v>127045303</v>
      </c>
      <c r="B346" s="520" t="s">
        <v>307</v>
      </c>
      <c r="C346" s="507">
        <v>127045303</v>
      </c>
      <c r="D346" s="520" t="s">
        <v>13391</v>
      </c>
      <c r="F346" s="387"/>
      <c r="G346" s="387"/>
      <c r="H346" s="386"/>
      <c r="I346" s="387"/>
      <c r="J346" s="387"/>
      <c r="K346" s="385"/>
    </row>
    <row r="347" spans="1:11" ht="15" customHeight="1">
      <c r="A347" s="519">
        <v>111444602</v>
      </c>
      <c r="B347" s="520" t="s">
        <v>308</v>
      </c>
      <c r="C347" s="507">
        <v>111444602</v>
      </c>
      <c r="D347" s="520" t="s">
        <v>13391</v>
      </c>
      <c r="F347" s="387"/>
      <c r="G347" s="387"/>
      <c r="H347" s="386"/>
      <c r="I347" s="387"/>
      <c r="J347" s="387"/>
      <c r="K347" s="385"/>
    </row>
    <row r="348" spans="1:11" ht="15" customHeight="1">
      <c r="A348" s="519">
        <v>116605003</v>
      </c>
      <c r="B348" s="520" t="s">
        <v>309</v>
      </c>
      <c r="C348" s="507">
        <v>116605003</v>
      </c>
      <c r="D348" s="520" t="s">
        <v>13391</v>
      </c>
      <c r="F348" s="387"/>
      <c r="G348" s="387"/>
      <c r="H348" s="386"/>
      <c r="I348" s="387"/>
      <c r="J348" s="387"/>
      <c r="K348" s="385"/>
    </row>
    <row r="349" spans="1:11" ht="15" customHeight="1">
      <c r="A349" s="519">
        <v>105257602</v>
      </c>
      <c r="B349" s="520" t="s">
        <v>310</v>
      </c>
      <c r="C349" s="507">
        <v>105257602</v>
      </c>
      <c r="D349" s="520" t="s">
        <v>13391</v>
      </c>
      <c r="F349" s="387"/>
      <c r="G349" s="387"/>
      <c r="H349" s="386"/>
      <c r="I349" s="387"/>
      <c r="J349" s="387"/>
      <c r="K349" s="385"/>
    </row>
    <row r="350" spans="1:11" ht="15" customHeight="1">
      <c r="A350" s="519">
        <v>115226103</v>
      </c>
      <c r="B350" s="520" t="s">
        <v>311</v>
      </c>
      <c r="C350" s="507">
        <v>115226103</v>
      </c>
      <c r="D350" s="520" t="s">
        <v>13391</v>
      </c>
      <c r="F350" s="387"/>
      <c r="G350" s="387"/>
      <c r="H350" s="386"/>
      <c r="I350" s="387"/>
      <c r="J350" s="387"/>
      <c r="K350" s="385"/>
    </row>
    <row r="351" spans="1:11" ht="15" customHeight="1">
      <c r="A351" s="519">
        <v>116195004</v>
      </c>
      <c r="B351" s="520" t="s">
        <v>312</v>
      </c>
      <c r="C351" s="507">
        <v>116195004</v>
      </c>
      <c r="D351" s="520" t="s">
        <v>13391</v>
      </c>
      <c r="F351" s="387"/>
      <c r="G351" s="387"/>
      <c r="H351" s="386"/>
      <c r="I351" s="387"/>
      <c r="J351" s="387"/>
      <c r="K351" s="385"/>
    </row>
    <row r="352" spans="1:11" ht="15" customHeight="1">
      <c r="A352" s="519">
        <v>116495003</v>
      </c>
      <c r="B352" s="520" t="s">
        <v>313</v>
      </c>
      <c r="C352" s="507">
        <v>116495003</v>
      </c>
      <c r="D352" s="520" t="s">
        <v>13391</v>
      </c>
      <c r="F352" s="387"/>
      <c r="G352" s="387"/>
      <c r="H352" s="386"/>
      <c r="I352" s="387"/>
      <c r="J352" s="387"/>
      <c r="K352" s="385"/>
    </row>
    <row r="353" spans="1:11" ht="15" customHeight="1">
      <c r="A353" s="519">
        <v>129544703</v>
      </c>
      <c r="B353" s="520" t="s">
        <v>314</v>
      </c>
      <c r="C353" s="507">
        <v>129544703</v>
      </c>
      <c r="D353" s="520" t="s">
        <v>13391</v>
      </c>
      <c r="F353" s="387"/>
      <c r="G353" s="387"/>
      <c r="H353" s="386"/>
      <c r="I353" s="387"/>
      <c r="J353" s="387"/>
      <c r="K353" s="385"/>
    </row>
    <row r="354" spans="1:11" ht="15" customHeight="1">
      <c r="A354" s="519">
        <v>104375003</v>
      </c>
      <c r="B354" s="520" t="s">
        <v>315</v>
      </c>
      <c r="C354" s="507">
        <v>104375003</v>
      </c>
      <c r="D354" s="520" t="s">
        <v>13391</v>
      </c>
      <c r="F354" s="387"/>
      <c r="G354" s="387"/>
      <c r="H354" s="386"/>
      <c r="I354" s="387"/>
      <c r="J354" s="387"/>
      <c r="K354" s="385"/>
    </row>
    <row r="355" spans="1:11" ht="15" customHeight="1">
      <c r="A355" s="519">
        <v>107655803</v>
      </c>
      <c r="B355" s="520" t="s">
        <v>316</v>
      </c>
      <c r="C355" s="507">
        <v>107655803</v>
      </c>
      <c r="D355" s="520" t="s">
        <v>13391</v>
      </c>
      <c r="F355" s="387"/>
      <c r="G355" s="387"/>
      <c r="H355" s="386"/>
      <c r="I355" s="387"/>
      <c r="J355" s="387"/>
      <c r="K355" s="385"/>
    </row>
    <row r="356" spans="1:11" ht="15" customHeight="1">
      <c r="A356" s="519">
        <v>104105353</v>
      </c>
      <c r="B356" s="520" t="s">
        <v>317</v>
      </c>
      <c r="C356" s="507">
        <v>104105353</v>
      </c>
      <c r="D356" s="520" t="s">
        <v>13391</v>
      </c>
      <c r="F356" s="387"/>
      <c r="G356" s="387"/>
      <c r="H356" s="386"/>
      <c r="I356" s="387"/>
      <c r="J356" s="387"/>
      <c r="K356" s="385"/>
    </row>
    <row r="357" spans="1:11" ht="15" customHeight="1">
      <c r="A357" s="519">
        <v>117415004</v>
      </c>
      <c r="B357" s="520" t="s">
        <v>318</v>
      </c>
      <c r="C357" s="507">
        <v>117415004</v>
      </c>
      <c r="D357" s="520" t="s">
        <v>13391</v>
      </c>
      <c r="F357" s="387"/>
      <c r="G357" s="387"/>
      <c r="H357" s="386"/>
      <c r="I357" s="387"/>
      <c r="J357" s="387"/>
      <c r="K357" s="385"/>
    </row>
    <row r="358" spans="1:11" ht="15" customHeight="1">
      <c r="A358" s="519">
        <v>103026303</v>
      </c>
      <c r="B358" s="520" t="s">
        <v>319</v>
      </c>
      <c r="C358" s="507">
        <v>103026303</v>
      </c>
      <c r="D358" s="520" t="s">
        <v>13391</v>
      </c>
      <c r="F358" s="387"/>
      <c r="G358" s="387"/>
      <c r="H358" s="386"/>
      <c r="I358" s="387"/>
      <c r="J358" s="387"/>
      <c r="K358" s="385"/>
    </row>
    <row r="359" spans="1:11" ht="15" customHeight="1">
      <c r="A359" s="519">
        <v>117415103</v>
      </c>
      <c r="B359" s="520" t="s">
        <v>320</v>
      </c>
      <c r="C359" s="507">
        <v>117415103</v>
      </c>
      <c r="D359" s="520" t="s">
        <v>13391</v>
      </c>
      <c r="F359" s="387"/>
      <c r="G359" s="387"/>
      <c r="H359" s="386"/>
      <c r="I359" s="387"/>
      <c r="J359" s="387"/>
      <c r="K359" s="385"/>
    </row>
    <row r="360" spans="1:11" ht="15" customHeight="1">
      <c r="A360" s="519">
        <v>119584503</v>
      </c>
      <c r="B360" s="520" t="s">
        <v>321</v>
      </c>
      <c r="C360" s="507">
        <v>119584503</v>
      </c>
      <c r="D360" s="520" t="s">
        <v>13391</v>
      </c>
      <c r="F360" s="387"/>
      <c r="G360" s="387"/>
      <c r="H360" s="386"/>
      <c r="I360" s="387"/>
      <c r="J360" s="387"/>
      <c r="K360" s="385"/>
    </row>
    <row r="361" spans="1:11" ht="15" customHeight="1">
      <c r="A361" s="519">
        <v>103026343</v>
      </c>
      <c r="B361" s="520" t="s">
        <v>322</v>
      </c>
      <c r="C361" s="507">
        <v>103026343</v>
      </c>
      <c r="D361" s="520" t="s">
        <v>13391</v>
      </c>
      <c r="F361" s="387"/>
      <c r="G361" s="387"/>
      <c r="H361" s="386"/>
      <c r="I361" s="387"/>
      <c r="J361" s="387"/>
      <c r="K361" s="385"/>
    </row>
    <row r="362" spans="1:11" ht="15" customHeight="1">
      <c r="A362" s="519">
        <v>122097203</v>
      </c>
      <c r="B362" s="520" t="s">
        <v>323</v>
      </c>
      <c r="C362" s="507">
        <v>122097203</v>
      </c>
      <c r="D362" s="520" t="s">
        <v>13391</v>
      </c>
      <c r="F362" s="387"/>
      <c r="G362" s="387"/>
      <c r="H362" s="386"/>
      <c r="I362" s="387"/>
      <c r="J362" s="387"/>
      <c r="K362" s="385"/>
    </row>
    <row r="363" spans="1:11" ht="15" customHeight="1">
      <c r="A363" s="519">
        <v>110175003</v>
      </c>
      <c r="B363" s="520" t="s">
        <v>324</v>
      </c>
      <c r="C363" s="507">
        <v>110175003</v>
      </c>
      <c r="D363" s="520" t="s">
        <v>13391</v>
      </c>
      <c r="F363" s="387"/>
      <c r="G363" s="387"/>
      <c r="H363" s="386"/>
      <c r="I363" s="387"/>
      <c r="J363" s="387"/>
      <c r="K363" s="385"/>
    </row>
    <row r="364" spans="1:11" ht="15" customHeight="1">
      <c r="A364" s="519">
        <v>116495103</v>
      </c>
      <c r="B364" s="520" t="s">
        <v>325</v>
      </c>
      <c r="C364" s="507">
        <v>116495103</v>
      </c>
      <c r="D364" s="520" t="s">
        <v>13391</v>
      </c>
      <c r="F364" s="387"/>
      <c r="G364" s="387"/>
      <c r="H364" s="386"/>
      <c r="I364" s="387"/>
      <c r="J364" s="387"/>
      <c r="K364" s="385"/>
    </row>
    <row r="365" spans="1:11" ht="15" customHeight="1">
      <c r="A365" s="519">
        <v>107655903</v>
      </c>
      <c r="B365" s="520" t="s">
        <v>326</v>
      </c>
      <c r="C365" s="507">
        <v>107655903</v>
      </c>
      <c r="D365" s="520" t="s">
        <v>13391</v>
      </c>
      <c r="F365" s="387"/>
      <c r="G365" s="387"/>
      <c r="H365" s="386"/>
      <c r="I365" s="387"/>
      <c r="J365" s="387"/>
      <c r="K365" s="385"/>
    </row>
    <row r="366" spans="1:11" ht="15" customHeight="1">
      <c r="A366" s="519">
        <v>111316003</v>
      </c>
      <c r="B366" s="520" t="s">
        <v>327</v>
      </c>
      <c r="C366" s="507">
        <v>111316003</v>
      </c>
      <c r="D366" s="520" t="s">
        <v>13391</v>
      </c>
      <c r="F366" s="387"/>
      <c r="G366" s="387"/>
      <c r="H366" s="386"/>
      <c r="I366" s="387"/>
      <c r="J366" s="387"/>
      <c r="K366" s="385"/>
    </row>
    <row r="367" spans="1:11" ht="15" customHeight="1">
      <c r="A367" s="519">
        <v>119584603</v>
      </c>
      <c r="B367" s="520" t="s">
        <v>328</v>
      </c>
      <c r="C367" s="507">
        <v>119584603</v>
      </c>
      <c r="D367" s="520" t="s">
        <v>13391</v>
      </c>
      <c r="F367" s="387"/>
      <c r="G367" s="387"/>
      <c r="H367" s="386"/>
      <c r="I367" s="387"/>
      <c r="J367" s="387"/>
      <c r="K367" s="385"/>
    </row>
    <row r="368" spans="1:11" ht="15" customHeight="1">
      <c r="A368" s="519">
        <v>103026402</v>
      </c>
      <c r="B368" s="520" t="s">
        <v>329</v>
      </c>
      <c r="C368" s="507">
        <v>103026402</v>
      </c>
      <c r="D368" s="520" t="s">
        <v>13391</v>
      </c>
      <c r="F368" s="387"/>
      <c r="G368" s="387"/>
      <c r="H368" s="386"/>
      <c r="I368" s="387"/>
      <c r="J368" s="387"/>
      <c r="K368" s="385"/>
    </row>
    <row r="369" spans="1:11" ht="15" customHeight="1">
      <c r="A369" s="519">
        <v>114065503</v>
      </c>
      <c r="B369" s="520" t="s">
        <v>330</v>
      </c>
      <c r="C369" s="507">
        <v>114065503</v>
      </c>
      <c r="D369" s="520" t="s">
        <v>13391</v>
      </c>
      <c r="F369" s="387"/>
      <c r="G369" s="387"/>
      <c r="H369" s="386"/>
      <c r="I369" s="387"/>
      <c r="J369" s="387"/>
      <c r="K369" s="385"/>
    </row>
    <row r="370" spans="1:11" ht="15" customHeight="1">
      <c r="A370" s="519">
        <v>126513000</v>
      </c>
      <c r="B370" s="520" t="s">
        <v>13201</v>
      </c>
      <c r="C370" s="507">
        <v>126513000</v>
      </c>
      <c r="D370" s="520" t="s">
        <v>13390</v>
      </c>
      <c r="F370" s="387"/>
      <c r="G370" s="387"/>
      <c r="H370" s="386"/>
      <c r="I370" s="387"/>
      <c r="J370" s="387"/>
      <c r="K370" s="385"/>
    </row>
    <row r="371" spans="1:11" ht="15" customHeight="1">
      <c r="A371" s="519">
        <v>117415303</v>
      </c>
      <c r="B371" s="520" t="s">
        <v>331</v>
      </c>
      <c r="C371" s="507">
        <v>117415303</v>
      </c>
      <c r="D371" s="520" t="s">
        <v>13391</v>
      </c>
      <c r="F371" s="387"/>
      <c r="G371" s="387"/>
      <c r="H371" s="386"/>
      <c r="I371" s="387"/>
      <c r="J371" s="387"/>
      <c r="K371" s="385"/>
    </row>
    <row r="372" spans="1:11" ht="15" customHeight="1">
      <c r="A372" s="519">
        <v>120484803</v>
      </c>
      <c r="B372" s="520" t="s">
        <v>332</v>
      </c>
      <c r="C372" s="507">
        <v>120484803</v>
      </c>
      <c r="D372" s="520" t="s">
        <v>13391</v>
      </c>
      <c r="F372" s="387"/>
      <c r="G372" s="387"/>
      <c r="H372" s="386"/>
      <c r="I372" s="387"/>
      <c r="J372" s="387"/>
      <c r="K372" s="385"/>
    </row>
    <row r="373" spans="1:11" ht="15" customHeight="1">
      <c r="A373" s="519">
        <v>122097502</v>
      </c>
      <c r="B373" s="520" t="s">
        <v>333</v>
      </c>
      <c r="C373" s="507">
        <v>122097502</v>
      </c>
      <c r="D373" s="520" t="s">
        <v>13391</v>
      </c>
      <c r="F373" s="387"/>
      <c r="G373" s="387"/>
      <c r="H373" s="386"/>
      <c r="I373" s="387"/>
      <c r="J373" s="387"/>
      <c r="K373" s="385"/>
    </row>
    <row r="374" spans="1:11" ht="15" customHeight="1">
      <c r="A374" s="519">
        <v>104375203</v>
      </c>
      <c r="B374" s="520" t="s">
        <v>334</v>
      </c>
      <c r="C374" s="507">
        <v>104375203</v>
      </c>
      <c r="D374" s="520" t="s">
        <v>13391</v>
      </c>
      <c r="F374" s="387"/>
      <c r="G374" s="387"/>
      <c r="H374" s="386"/>
      <c r="I374" s="387"/>
      <c r="J374" s="387"/>
      <c r="K374" s="385"/>
    </row>
    <row r="375" spans="1:11" ht="15" customHeight="1">
      <c r="A375" s="519">
        <v>127045653</v>
      </c>
      <c r="B375" s="520" t="s">
        <v>335</v>
      </c>
      <c r="C375" s="507">
        <v>127045653</v>
      </c>
      <c r="D375" s="520" t="s">
        <v>13391</v>
      </c>
      <c r="F375" s="387"/>
      <c r="G375" s="387"/>
      <c r="H375" s="386"/>
      <c r="I375" s="387"/>
      <c r="J375" s="387"/>
      <c r="K375" s="385"/>
    </row>
    <row r="376" spans="1:11" ht="15" customHeight="1">
      <c r="A376" s="519">
        <v>104375302</v>
      </c>
      <c r="B376" s="520" t="s">
        <v>336</v>
      </c>
      <c r="C376" s="507">
        <v>104375302</v>
      </c>
      <c r="D376" s="520" t="s">
        <v>13391</v>
      </c>
      <c r="F376" s="387"/>
      <c r="G376" s="387"/>
      <c r="H376" s="386"/>
      <c r="I376" s="387"/>
      <c r="J376" s="387"/>
      <c r="K376" s="385"/>
    </row>
    <row r="377" spans="1:11" ht="15" customHeight="1">
      <c r="A377" s="519">
        <v>111440001</v>
      </c>
      <c r="B377" s="520" t="s">
        <v>17504</v>
      </c>
      <c r="C377" s="507">
        <v>111440001</v>
      </c>
      <c r="D377" s="520" t="s">
        <v>13390</v>
      </c>
      <c r="F377" s="387"/>
      <c r="G377" s="387"/>
      <c r="H377" s="386"/>
      <c r="I377" s="387"/>
      <c r="J377" s="387"/>
      <c r="K377" s="385"/>
    </row>
    <row r="378" spans="1:11" ht="15" customHeight="1">
      <c r="A378" s="519">
        <v>126513420</v>
      </c>
      <c r="B378" s="520" t="s">
        <v>337</v>
      </c>
      <c r="C378" s="507">
        <v>126513420</v>
      </c>
      <c r="D378" s="520" t="s">
        <v>13390</v>
      </c>
      <c r="F378" s="387"/>
      <c r="G378" s="387"/>
      <c r="H378" s="386"/>
      <c r="I378" s="387"/>
      <c r="J378" s="387"/>
      <c r="K378" s="385"/>
    </row>
    <row r="379" spans="1:11" ht="15" customHeight="1">
      <c r="A379" s="519">
        <v>122097604</v>
      </c>
      <c r="B379" s="520" t="s">
        <v>338</v>
      </c>
      <c r="C379" s="507">
        <v>122097604</v>
      </c>
      <c r="D379" s="520" t="s">
        <v>13391</v>
      </c>
      <c r="F379" s="387"/>
      <c r="G379" s="387"/>
      <c r="H379" s="386"/>
      <c r="I379" s="387"/>
      <c r="J379" s="387"/>
      <c r="K379" s="385"/>
    </row>
    <row r="380" spans="1:11" ht="15" customHeight="1">
      <c r="A380" s="519">
        <v>107656303</v>
      </c>
      <c r="B380" s="520" t="s">
        <v>339</v>
      </c>
      <c r="C380" s="507">
        <v>107656303</v>
      </c>
      <c r="D380" s="520" t="s">
        <v>13391</v>
      </c>
      <c r="F380" s="387"/>
      <c r="G380" s="387"/>
      <c r="H380" s="386"/>
      <c r="I380" s="387"/>
      <c r="J380" s="387"/>
      <c r="K380" s="385"/>
    </row>
    <row r="381" spans="1:11" ht="15" customHeight="1">
      <c r="A381" s="519">
        <v>115504003</v>
      </c>
      <c r="B381" s="520" t="s">
        <v>340</v>
      </c>
      <c r="C381" s="507">
        <v>115504003</v>
      </c>
      <c r="D381" s="520" t="s">
        <v>13391</v>
      </c>
      <c r="F381" s="387"/>
      <c r="G381" s="387"/>
      <c r="H381" s="386"/>
      <c r="I381" s="387"/>
      <c r="J381" s="387"/>
      <c r="K381" s="385"/>
    </row>
    <row r="382" spans="1:11" ht="15" customHeight="1">
      <c r="A382" s="519">
        <v>123465602</v>
      </c>
      <c r="B382" s="520" t="s">
        <v>341</v>
      </c>
      <c r="C382" s="507">
        <v>123465602</v>
      </c>
      <c r="D382" s="520" t="s">
        <v>13391</v>
      </c>
      <c r="F382" s="387"/>
      <c r="G382" s="387"/>
      <c r="H382" s="386"/>
      <c r="I382" s="387"/>
      <c r="J382" s="387"/>
      <c r="K382" s="385"/>
    </row>
    <row r="383" spans="1:11" ht="15" customHeight="1">
      <c r="A383" s="519">
        <v>103026852</v>
      </c>
      <c r="B383" s="520" t="s">
        <v>342</v>
      </c>
      <c r="C383" s="507">
        <v>103026852</v>
      </c>
      <c r="D383" s="520" t="s">
        <v>13391</v>
      </c>
      <c r="F383" s="387"/>
      <c r="G383" s="387"/>
      <c r="H383" s="386"/>
      <c r="I383" s="387"/>
      <c r="J383" s="387"/>
      <c r="K383" s="385"/>
    </row>
    <row r="384" spans="1:11" ht="15" customHeight="1">
      <c r="A384" s="519">
        <v>106167504</v>
      </c>
      <c r="B384" s="520" t="s">
        <v>343</v>
      </c>
      <c r="C384" s="507">
        <v>106167504</v>
      </c>
      <c r="D384" s="520" t="s">
        <v>13391</v>
      </c>
      <c r="F384" s="387"/>
      <c r="G384" s="387"/>
      <c r="H384" s="386"/>
      <c r="I384" s="387"/>
      <c r="J384" s="387"/>
      <c r="K384" s="385"/>
    </row>
    <row r="385" spans="1:11" ht="15" customHeight="1">
      <c r="A385" s="519">
        <v>105258303</v>
      </c>
      <c r="B385" s="520" t="s">
        <v>344</v>
      </c>
      <c r="C385" s="507">
        <v>105258303</v>
      </c>
      <c r="D385" s="520" t="s">
        <v>13391</v>
      </c>
      <c r="F385" s="387"/>
      <c r="G385" s="387"/>
      <c r="H385" s="386"/>
      <c r="I385" s="387"/>
      <c r="J385" s="387"/>
      <c r="K385" s="385"/>
    </row>
    <row r="386" spans="1:11" ht="15" customHeight="1">
      <c r="A386" s="519">
        <v>103026902</v>
      </c>
      <c r="B386" s="520" t="s">
        <v>345</v>
      </c>
      <c r="C386" s="507">
        <v>103026902</v>
      </c>
      <c r="D386" s="520" t="s">
        <v>13391</v>
      </c>
      <c r="F386" s="387"/>
      <c r="G386" s="387"/>
      <c r="H386" s="386"/>
      <c r="I386" s="387"/>
      <c r="J386" s="387"/>
      <c r="K386" s="385"/>
    </row>
    <row r="387" spans="1:11" ht="15" customHeight="1">
      <c r="A387" s="519">
        <v>123465702</v>
      </c>
      <c r="B387" s="520" t="s">
        <v>346</v>
      </c>
      <c r="C387" s="507">
        <v>123465702</v>
      </c>
      <c r="D387" s="520" t="s">
        <v>13391</v>
      </c>
      <c r="F387" s="387"/>
      <c r="G387" s="387"/>
      <c r="H387" s="386"/>
      <c r="I387" s="387"/>
      <c r="J387" s="387"/>
      <c r="K387" s="385"/>
    </row>
    <row r="388" spans="1:11" ht="15" customHeight="1">
      <c r="A388" s="519">
        <v>119356503</v>
      </c>
      <c r="B388" s="520" t="s">
        <v>347</v>
      </c>
      <c r="C388" s="507">
        <v>119356503</v>
      </c>
      <c r="D388" s="520" t="s">
        <v>13391</v>
      </c>
      <c r="F388" s="387"/>
      <c r="G388" s="387"/>
      <c r="H388" s="386"/>
      <c r="I388" s="387"/>
      <c r="J388" s="387"/>
      <c r="K388" s="385"/>
    </row>
    <row r="389" spans="1:11" ht="15" customHeight="1">
      <c r="A389" s="519">
        <v>129545003</v>
      </c>
      <c r="B389" s="520" t="s">
        <v>348</v>
      </c>
      <c r="C389" s="507">
        <v>129545003</v>
      </c>
      <c r="D389" s="520" t="s">
        <v>13391</v>
      </c>
      <c r="F389" s="387"/>
      <c r="G389" s="387"/>
      <c r="H389" s="386"/>
      <c r="I389" s="387"/>
      <c r="J389" s="387"/>
      <c r="K389" s="385"/>
    </row>
    <row r="390" spans="1:11" ht="15" customHeight="1">
      <c r="A390" s="519">
        <v>108565503</v>
      </c>
      <c r="B390" s="520" t="s">
        <v>349</v>
      </c>
      <c r="C390" s="507">
        <v>108565503</v>
      </c>
      <c r="D390" s="520" t="s">
        <v>13391</v>
      </c>
      <c r="F390" s="387"/>
      <c r="G390" s="387"/>
      <c r="H390" s="386"/>
      <c r="I390" s="387"/>
      <c r="J390" s="387"/>
      <c r="K390" s="385"/>
    </row>
    <row r="391" spans="1:11" ht="15" customHeight="1">
      <c r="A391" s="519">
        <v>120484903</v>
      </c>
      <c r="B391" s="520" t="s">
        <v>350</v>
      </c>
      <c r="C391" s="507">
        <v>120484903</v>
      </c>
      <c r="D391" s="520" t="s">
        <v>13391</v>
      </c>
      <c r="F391" s="387"/>
      <c r="G391" s="387"/>
      <c r="H391" s="386"/>
      <c r="I391" s="387"/>
      <c r="J391" s="387"/>
      <c r="K391" s="385"/>
    </row>
    <row r="392" spans="1:11" ht="15" customHeight="1">
      <c r="A392" s="519">
        <v>117083004</v>
      </c>
      <c r="B392" s="520" t="s">
        <v>351</v>
      </c>
      <c r="C392" s="507">
        <v>117083004</v>
      </c>
      <c r="D392" s="520" t="s">
        <v>13391</v>
      </c>
      <c r="F392" s="387"/>
      <c r="G392" s="387"/>
      <c r="H392" s="386"/>
      <c r="I392" s="387"/>
      <c r="J392" s="387"/>
      <c r="K392" s="385"/>
    </row>
    <row r="393" spans="1:11" ht="15" customHeight="1">
      <c r="A393" s="519">
        <v>112674403</v>
      </c>
      <c r="B393" s="520" t="s">
        <v>352</v>
      </c>
      <c r="C393" s="507">
        <v>112674403</v>
      </c>
      <c r="D393" s="520" t="s">
        <v>13391</v>
      </c>
      <c r="F393" s="387"/>
      <c r="G393" s="387"/>
      <c r="H393" s="386"/>
      <c r="I393" s="387"/>
      <c r="J393" s="387"/>
      <c r="K393" s="385"/>
    </row>
    <row r="394" spans="1:11" ht="15" customHeight="1">
      <c r="A394" s="519">
        <v>108056004</v>
      </c>
      <c r="B394" s="520" t="s">
        <v>353</v>
      </c>
      <c r="C394" s="507">
        <v>108056004</v>
      </c>
      <c r="D394" s="520" t="s">
        <v>13391</v>
      </c>
      <c r="F394" s="387"/>
      <c r="G394" s="387"/>
      <c r="H394" s="386"/>
      <c r="I394" s="387"/>
      <c r="J394" s="387"/>
      <c r="K394" s="385"/>
    </row>
    <row r="395" spans="1:11" ht="15" customHeight="1">
      <c r="A395" s="519">
        <v>108114503</v>
      </c>
      <c r="B395" s="520" t="s">
        <v>354</v>
      </c>
      <c r="C395" s="507">
        <v>108114503</v>
      </c>
      <c r="D395" s="520" t="s">
        <v>13391</v>
      </c>
      <c r="F395" s="387"/>
      <c r="G395" s="387"/>
      <c r="H395" s="386"/>
      <c r="I395" s="387"/>
      <c r="J395" s="387"/>
      <c r="K395" s="385"/>
    </row>
    <row r="396" spans="1:11" ht="15" customHeight="1">
      <c r="A396" s="519">
        <v>113385003</v>
      </c>
      <c r="B396" s="520" t="s">
        <v>355</v>
      </c>
      <c r="C396" s="507">
        <v>113385003</v>
      </c>
      <c r="D396" s="520" t="s">
        <v>13391</v>
      </c>
      <c r="F396" s="387"/>
      <c r="G396" s="387"/>
      <c r="H396" s="386"/>
      <c r="I396" s="387"/>
      <c r="J396" s="387"/>
      <c r="K396" s="385"/>
    </row>
    <row r="397" spans="1:11" ht="15" customHeight="1">
      <c r="A397" s="519">
        <v>121394503</v>
      </c>
      <c r="B397" s="520" t="s">
        <v>356</v>
      </c>
      <c r="C397" s="507">
        <v>121394503</v>
      </c>
      <c r="D397" s="520" t="s">
        <v>13391</v>
      </c>
      <c r="F397" s="387"/>
      <c r="G397" s="387"/>
      <c r="H397" s="386"/>
      <c r="I397" s="387"/>
      <c r="J397" s="387"/>
      <c r="K397" s="385"/>
    </row>
    <row r="398" spans="1:11" ht="15" customHeight="1">
      <c r="A398" s="519">
        <v>109535504</v>
      </c>
      <c r="B398" s="520" t="s">
        <v>357</v>
      </c>
      <c r="C398" s="507">
        <v>109535504</v>
      </c>
      <c r="D398" s="520" t="s">
        <v>13391</v>
      </c>
      <c r="F398" s="387"/>
      <c r="G398" s="387"/>
      <c r="H398" s="386"/>
      <c r="I398" s="387"/>
      <c r="J398" s="387"/>
      <c r="K398" s="385"/>
    </row>
    <row r="399" spans="1:11" ht="15" customHeight="1">
      <c r="A399" s="519">
        <v>117596003</v>
      </c>
      <c r="B399" s="520" t="s">
        <v>358</v>
      </c>
      <c r="C399" s="507">
        <v>117596003</v>
      </c>
      <c r="D399" s="520" t="s">
        <v>13391</v>
      </c>
      <c r="F399" s="387"/>
      <c r="G399" s="387"/>
      <c r="H399" s="386"/>
      <c r="I399" s="387"/>
      <c r="J399" s="387"/>
      <c r="K399" s="385"/>
    </row>
    <row r="400" spans="1:11" ht="15" customHeight="1">
      <c r="A400" s="519">
        <v>115674603</v>
      </c>
      <c r="B400" s="520" t="s">
        <v>359</v>
      </c>
      <c r="C400" s="507">
        <v>115674603</v>
      </c>
      <c r="D400" s="520" t="s">
        <v>13391</v>
      </c>
      <c r="F400" s="387"/>
      <c r="G400" s="387"/>
      <c r="H400" s="386"/>
      <c r="I400" s="387"/>
      <c r="J400" s="387"/>
      <c r="K400" s="385"/>
    </row>
    <row r="401" spans="1:11" ht="15" customHeight="1">
      <c r="A401" s="519">
        <v>103026873</v>
      </c>
      <c r="B401" s="520" t="s">
        <v>360</v>
      </c>
      <c r="C401" s="507">
        <v>103026873</v>
      </c>
      <c r="D401" s="520" t="s">
        <v>13391</v>
      </c>
      <c r="F401" s="387"/>
      <c r="G401" s="387"/>
      <c r="H401" s="386"/>
      <c r="I401" s="387"/>
      <c r="J401" s="387"/>
      <c r="K401" s="385"/>
    </row>
    <row r="402" spans="1:11" ht="15" customHeight="1">
      <c r="A402" s="519">
        <v>118406003</v>
      </c>
      <c r="B402" s="520" t="s">
        <v>361</v>
      </c>
      <c r="C402" s="507">
        <v>118406003</v>
      </c>
      <c r="D402" s="520" t="s">
        <v>13391</v>
      </c>
      <c r="F402" s="387"/>
      <c r="G402" s="387"/>
      <c r="H402" s="386"/>
      <c r="I402" s="387"/>
      <c r="J402" s="387"/>
      <c r="K402" s="385"/>
    </row>
    <row r="403" spans="1:11" ht="15" customHeight="1">
      <c r="A403" s="519">
        <v>121394603</v>
      </c>
      <c r="B403" s="520" t="s">
        <v>362</v>
      </c>
      <c r="C403" s="507">
        <v>121394603</v>
      </c>
      <c r="D403" s="520" t="s">
        <v>13391</v>
      </c>
      <c r="F403" s="387"/>
      <c r="G403" s="387"/>
      <c r="H403" s="386"/>
      <c r="I403" s="387"/>
      <c r="J403" s="387"/>
      <c r="K403" s="385"/>
    </row>
    <row r="404" spans="1:11" ht="15" customHeight="1">
      <c r="A404" s="519">
        <v>105258503</v>
      </c>
      <c r="B404" s="520" t="s">
        <v>17401</v>
      </c>
      <c r="C404" s="507">
        <v>105258503</v>
      </c>
      <c r="D404" s="520" t="s">
        <v>13391</v>
      </c>
      <c r="F404" s="387"/>
      <c r="G404" s="387"/>
      <c r="H404" s="386"/>
      <c r="I404" s="387"/>
      <c r="J404" s="387"/>
      <c r="K404" s="385"/>
    </row>
    <row r="405" spans="1:11" ht="15" customHeight="1">
      <c r="A405" s="519">
        <v>126510019</v>
      </c>
      <c r="B405" s="520" t="s">
        <v>363</v>
      </c>
      <c r="C405" s="507">
        <v>126510019</v>
      </c>
      <c r="D405" s="520" t="s">
        <v>13390</v>
      </c>
      <c r="F405" s="387"/>
      <c r="G405" s="387"/>
      <c r="H405" s="386"/>
      <c r="I405" s="387"/>
      <c r="J405" s="387"/>
      <c r="K405" s="385"/>
    </row>
    <row r="406" spans="1:11" ht="15" customHeight="1">
      <c r="A406" s="519">
        <v>107656502</v>
      </c>
      <c r="B406" s="520" t="s">
        <v>364</v>
      </c>
      <c r="C406" s="507">
        <v>107656502</v>
      </c>
      <c r="D406" s="520" t="s">
        <v>13391</v>
      </c>
      <c r="F406" s="387"/>
      <c r="G406" s="387"/>
      <c r="H406" s="386"/>
      <c r="I406" s="387"/>
      <c r="J406" s="387"/>
      <c r="K406" s="385"/>
    </row>
    <row r="407" spans="1:11" ht="15" customHeight="1">
      <c r="A407" s="519">
        <v>124156503</v>
      </c>
      <c r="B407" s="520" t="s">
        <v>365</v>
      </c>
      <c r="C407" s="507">
        <v>124156503</v>
      </c>
      <c r="D407" s="520" t="s">
        <v>13391</v>
      </c>
      <c r="F407" s="387"/>
      <c r="G407" s="387"/>
      <c r="H407" s="386"/>
      <c r="I407" s="387"/>
      <c r="J407" s="387"/>
      <c r="K407" s="385"/>
    </row>
    <row r="408" spans="1:11" ht="15" customHeight="1">
      <c r="A408" s="519">
        <v>106616203</v>
      </c>
      <c r="B408" s="520" t="s">
        <v>366</v>
      </c>
      <c r="C408" s="507">
        <v>106616203</v>
      </c>
      <c r="D408" s="520" t="s">
        <v>13391</v>
      </c>
      <c r="F408" s="387"/>
      <c r="G408" s="387"/>
      <c r="H408" s="386"/>
      <c r="I408" s="387"/>
      <c r="J408" s="387"/>
      <c r="K408" s="385"/>
    </row>
    <row r="409" spans="1:11" ht="15" customHeight="1">
      <c r="A409" s="519">
        <v>119356603</v>
      </c>
      <c r="B409" s="520" t="s">
        <v>367</v>
      </c>
      <c r="C409" s="507">
        <v>119356603</v>
      </c>
      <c r="D409" s="520" t="s">
        <v>13391</v>
      </c>
      <c r="F409" s="387"/>
      <c r="G409" s="387"/>
      <c r="H409" s="386"/>
      <c r="I409" s="387"/>
      <c r="J409" s="387"/>
      <c r="K409" s="385"/>
    </row>
    <row r="410" spans="1:11" ht="15" customHeight="1">
      <c r="A410" s="519">
        <v>114066503</v>
      </c>
      <c r="B410" s="520" t="s">
        <v>368</v>
      </c>
      <c r="C410" s="507">
        <v>114066503</v>
      </c>
      <c r="D410" s="520" t="s">
        <v>13391</v>
      </c>
      <c r="F410" s="387"/>
      <c r="G410" s="387"/>
      <c r="H410" s="386"/>
      <c r="I410" s="387"/>
      <c r="J410" s="387"/>
      <c r="K410" s="385"/>
    </row>
    <row r="411" spans="1:11" ht="15" customHeight="1">
      <c r="A411" s="519">
        <v>126513452</v>
      </c>
      <c r="B411" s="520" t="s">
        <v>369</v>
      </c>
      <c r="C411" s="507">
        <v>126513452</v>
      </c>
      <c r="D411" s="520" t="s">
        <v>13390</v>
      </c>
      <c r="F411" s="387"/>
      <c r="G411" s="387"/>
      <c r="H411" s="386"/>
      <c r="I411" s="387"/>
      <c r="J411" s="387"/>
      <c r="K411" s="385"/>
    </row>
    <row r="412" spans="1:11" ht="15" customHeight="1">
      <c r="A412" s="519">
        <v>109537504</v>
      </c>
      <c r="B412" s="520" t="s">
        <v>370</v>
      </c>
      <c r="C412" s="507">
        <v>109537504</v>
      </c>
      <c r="D412" s="520" t="s">
        <v>13391</v>
      </c>
      <c r="F412" s="387"/>
      <c r="G412" s="387"/>
      <c r="H412" s="386"/>
      <c r="I412" s="387"/>
      <c r="J412" s="387"/>
      <c r="K412" s="385"/>
    </row>
    <row r="413" spans="1:11" ht="15" customHeight="1">
      <c r="A413" s="519">
        <v>109426003</v>
      </c>
      <c r="B413" s="520" t="s">
        <v>371</v>
      </c>
      <c r="C413" s="507">
        <v>109426003</v>
      </c>
      <c r="D413" s="520" t="s">
        <v>13391</v>
      </c>
      <c r="F413" s="387"/>
      <c r="G413" s="387"/>
      <c r="H413" s="386"/>
      <c r="I413" s="387"/>
      <c r="J413" s="387"/>
      <c r="K413" s="385"/>
    </row>
    <row r="414" spans="1:11" ht="15" customHeight="1">
      <c r="A414" s="519">
        <v>124156603</v>
      </c>
      <c r="B414" s="520" t="s">
        <v>372</v>
      </c>
      <c r="C414" s="507">
        <v>124156603</v>
      </c>
      <c r="D414" s="520" t="s">
        <v>13391</v>
      </c>
      <c r="F414" s="387"/>
      <c r="G414" s="387"/>
      <c r="H414" s="386"/>
      <c r="I414" s="387"/>
      <c r="J414" s="387"/>
      <c r="K414" s="385"/>
    </row>
    <row r="415" spans="1:11" ht="15" customHeight="1">
      <c r="A415" s="519">
        <v>124156703</v>
      </c>
      <c r="B415" s="520" t="s">
        <v>373</v>
      </c>
      <c r="C415" s="507">
        <v>124156703</v>
      </c>
      <c r="D415" s="520" t="s">
        <v>13391</v>
      </c>
      <c r="F415" s="387"/>
      <c r="G415" s="387"/>
      <c r="H415" s="386"/>
      <c r="I415" s="387"/>
      <c r="J415" s="387"/>
      <c r="K415" s="385"/>
    </row>
    <row r="416" spans="1:11" ht="15" customHeight="1">
      <c r="A416" s="519">
        <v>122098003</v>
      </c>
      <c r="B416" s="520" t="s">
        <v>374</v>
      </c>
      <c r="C416" s="507">
        <v>122098003</v>
      </c>
      <c r="D416" s="520" t="s">
        <v>13391</v>
      </c>
      <c r="F416" s="387"/>
      <c r="G416" s="387"/>
      <c r="H416" s="386"/>
      <c r="I416" s="387"/>
      <c r="J416" s="387"/>
      <c r="K416" s="385"/>
    </row>
    <row r="417" spans="1:11" ht="15" customHeight="1">
      <c r="A417" s="519">
        <v>121136503</v>
      </c>
      <c r="B417" s="520" t="s">
        <v>375</v>
      </c>
      <c r="C417" s="507">
        <v>121136503</v>
      </c>
      <c r="D417" s="520" t="s">
        <v>13391</v>
      </c>
      <c r="F417" s="387"/>
      <c r="G417" s="387"/>
      <c r="H417" s="386"/>
      <c r="I417" s="387"/>
      <c r="J417" s="387"/>
      <c r="K417" s="385"/>
    </row>
    <row r="418" spans="1:11" ht="15" customHeight="1">
      <c r="A418" s="519">
        <v>113385303</v>
      </c>
      <c r="B418" s="520" t="s">
        <v>376</v>
      </c>
      <c r="C418" s="507">
        <v>113385303</v>
      </c>
      <c r="D418" s="520" t="s">
        <v>13391</v>
      </c>
      <c r="F418" s="387"/>
      <c r="G418" s="387"/>
      <c r="H418" s="386"/>
      <c r="I418" s="387"/>
      <c r="J418" s="387"/>
      <c r="K418" s="385"/>
    </row>
    <row r="419" spans="1:11" ht="15" customHeight="1">
      <c r="A419" s="519">
        <v>173515368</v>
      </c>
      <c r="B419" s="520" t="s">
        <v>377</v>
      </c>
      <c r="C419" s="507">
        <v>173515368</v>
      </c>
      <c r="D419" s="520" t="s">
        <v>13390</v>
      </c>
      <c r="F419" s="387"/>
      <c r="G419" s="387"/>
      <c r="H419" s="386"/>
      <c r="I419" s="387"/>
      <c r="J419" s="387"/>
      <c r="K419" s="385"/>
    </row>
    <row r="420" spans="1:11" ht="15" customHeight="1">
      <c r="A420" s="519">
        <v>121136603</v>
      </c>
      <c r="B420" s="520" t="s">
        <v>378</v>
      </c>
      <c r="C420" s="507">
        <v>121136603</v>
      </c>
      <c r="D420" s="520" t="s">
        <v>13391</v>
      </c>
      <c r="F420" s="387"/>
      <c r="G420" s="387"/>
      <c r="H420" s="386"/>
      <c r="I420" s="387"/>
      <c r="J420" s="387"/>
      <c r="K420" s="385"/>
    </row>
    <row r="421" spans="1:11" ht="15" customHeight="1">
      <c r="A421" s="519">
        <v>121395103</v>
      </c>
      <c r="B421" s="520" t="s">
        <v>379</v>
      </c>
      <c r="C421" s="507">
        <v>121395103</v>
      </c>
      <c r="D421" s="520" t="s">
        <v>13391</v>
      </c>
      <c r="F421" s="387"/>
      <c r="G421" s="387"/>
      <c r="H421" s="386"/>
      <c r="I421" s="387"/>
      <c r="J421" s="387"/>
      <c r="K421" s="385"/>
    </row>
    <row r="422" spans="1:11" ht="15" customHeight="1">
      <c r="A422" s="519">
        <v>102023217</v>
      </c>
      <c r="B422" s="520" t="s">
        <v>17402</v>
      </c>
      <c r="C422" s="507">
        <v>102023217</v>
      </c>
      <c r="D422" s="520" t="s">
        <v>13390</v>
      </c>
      <c r="F422" s="387"/>
      <c r="G422" s="387"/>
      <c r="H422" s="386"/>
      <c r="I422" s="387"/>
      <c r="J422" s="387"/>
      <c r="K422" s="385"/>
    </row>
    <row r="423" spans="1:11" ht="15" customHeight="1">
      <c r="A423" s="519">
        <v>120485603</v>
      </c>
      <c r="B423" s="520" t="s">
        <v>380</v>
      </c>
      <c r="C423" s="507">
        <v>120485603</v>
      </c>
      <c r="D423" s="520" t="s">
        <v>13391</v>
      </c>
      <c r="F423" s="387"/>
      <c r="G423" s="387"/>
      <c r="H423" s="386"/>
      <c r="I423" s="387"/>
      <c r="J423" s="387"/>
      <c r="K423" s="385"/>
    </row>
    <row r="424" spans="1:11" ht="15" customHeight="1">
      <c r="A424" s="519">
        <v>108116003</v>
      </c>
      <c r="B424" s="520" t="s">
        <v>381</v>
      </c>
      <c r="C424" s="507">
        <v>108116003</v>
      </c>
      <c r="D424" s="520" t="s">
        <v>13391</v>
      </c>
      <c r="F424" s="387"/>
      <c r="G424" s="387"/>
      <c r="H424" s="386"/>
      <c r="I424" s="387"/>
      <c r="J424" s="387"/>
      <c r="K424" s="385"/>
    </row>
    <row r="425" spans="1:11" ht="15" customHeight="1">
      <c r="A425" s="519">
        <v>103022481</v>
      </c>
      <c r="B425" s="520" t="s">
        <v>17505</v>
      </c>
      <c r="C425" s="507">
        <v>103022481</v>
      </c>
      <c r="D425" s="520" t="s">
        <v>13390</v>
      </c>
      <c r="F425" s="387"/>
      <c r="G425" s="387"/>
      <c r="H425" s="386"/>
      <c r="I425" s="387"/>
      <c r="J425" s="387"/>
      <c r="K425" s="385"/>
    </row>
    <row r="426" spans="1:11" ht="15" customHeight="1">
      <c r="A426" s="519">
        <v>103027352</v>
      </c>
      <c r="B426" s="520" t="s">
        <v>382</v>
      </c>
      <c r="C426" s="507">
        <v>103027352</v>
      </c>
      <c r="D426" s="520" t="s">
        <v>13391</v>
      </c>
      <c r="F426" s="387"/>
      <c r="G426" s="387"/>
      <c r="H426" s="386"/>
      <c r="I426" s="387"/>
      <c r="J426" s="387"/>
      <c r="K426" s="385"/>
    </row>
    <row r="427" spans="1:11" ht="15" customHeight="1">
      <c r="A427" s="519">
        <v>113365203</v>
      </c>
      <c r="B427" s="520" t="s">
        <v>383</v>
      </c>
      <c r="C427" s="507">
        <v>113365203</v>
      </c>
      <c r="D427" s="520" t="s">
        <v>13391</v>
      </c>
      <c r="F427" s="387"/>
      <c r="G427" s="387"/>
      <c r="H427" s="386"/>
      <c r="I427" s="387"/>
      <c r="J427" s="387"/>
      <c r="K427" s="385"/>
    </row>
    <row r="428" spans="1:11" ht="15" customHeight="1">
      <c r="A428" s="519">
        <v>105204703</v>
      </c>
      <c r="B428" s="520" t="s">
        <v>384</v>
      </c>
      <c r="C428" s="507">
        <v>105204703</v>
      </c>
      <c r="D428" s="520" t="s">
        <v>13391</v>
      </c>
      <c r="F428" s="387"/>
      <c r="G428" s="387"/>
      <c r="H428" s="386"/>
      <c r="I428" s="387"/>
      <c r="J428" s="387"/>
      <c r="K428" s="385"/>
    </row>
    <row r="429" spans="1:11" ht="15" customHeight="1">
      <c r="A429" s="519">
        <v>125236903</v>
      </c>
      <c r="B429" s="520" t="s">
        <v>385</v>
      </c>
      <c r="C429" s="507">
        <v>125236903</v>
      </c>
      <c r="D429" s="520" t="s">
        <v>13391</v>
      </c>
      <c r="F429" s="387"/>
      <c r="G429" s="387"/>
      <c r="H429" s="386"/>
      <c r="I429" s="387"/>
      <c r="J429" s="387"/>
      <c r="K429" s="385"/>
    </row>
    <row r="430" spans="1:11" ht="15" customHeight="1">
      <c r="A430" s="519">
        <v>122098103</v>
      </c>
      <c r="B430" s="520" t="s">
        <v>386</v>
      </c>
      <c r="C430" s="507">
        <v>122098103</v>
      </c>
      <c r="D430" s="520" t="s">
        <v>13391</v>
      </c>
      <c r="F430" s="387"/>
      <c r="G430" s="387"/>
      <c r="H430" s="386"/>
      <c r="I430" s="387"/>
      <c r="J430" s="387"/>
      <c r="K430" s="385"/>
    </row>
    <row r="431" spans="1:11" ht="15" customHeight="1">
      <c r="A431" s="519">
        <v>128326303</v>
      </c>
      <c r="B431" s="520" t="s">
        <v>387</v>
      </c>
      <c r="C431" s="507">
        <v>128326303</v>
      </c>
      <c r="D431" s="520" t="s">
        <v>13391</v>
      </c>
      <c r="F431" s="387"/>
      <c r="G431" s="387"/>
      <c r="H431" s="386"/>
      <c r="I431" s="387"/>
      <c r="J431" s="387"/>
      <c r="K431" s="385"/>
    </row>
    <row r="432" spans="1:11" ht="15" customHeight="1">
      <c r="A432" s="519">
        <v>110147003</v>
      </c>
      <c r="B432" s="520" t="s">
        <v>388</v>
      </c>
      <c r="C432" s="507">
        <v>110147003</v>
      </c>
      <c r="D432" s="520" t="s">
        <v>13391</v>
      </c>
      <c r="F432" s="387"/>
      <c r="G432" s="387"/>
      <c r="H432" s="386"/>
      <c r="I432" s="387"/>
      <c r="J432" s="387"/>
      <c r="K432" s="385"/>
    </row>
    <row r="433" spans="1:11" ht="15" customHeight="1">
      <c r="A433" s="519">
        <v>122098202</v>
      </c>
      <c r="B433" s="520" t="s">
        <v>389</v>
      </c>
      <c r="C433" s="507">
        <v>122098202</v>
      </c>
      <c r="D433" s="520" t="s">
        <v>13391</v>
      </c>
      <c r="F433" s="387"/>
      <c r="G433" s="387"/>
      <c r="H433" s="386"/>
      <c r="I433" s="387"/>
      <c r="J433" s="387"/>
      <c r="K433" s="385"/>
    </row>
    <row r="434" spans="1:11" ht="15" customHeight="1">
      <c r="A434" s="519">
        <v>127043430</v>
      </c>
      <c r="B434" s="520" t="s">
        <v>390</v>
      </c>
      <c r="C434" s="507">
        <v>127043430</v>
      </c>
      <c r="D434" s="520" t="s">
        <v>13390</v>
      </c>
      <c r="F434" s="387"/>
      <c r="G434" s="387"/>
      <c r="H434" s="386"/>
      <c r="I434" s="387"/>
      <c r="J434" s="387"/>
      <c r="K434" s="385"/>
    </row>
    <row r="435" spans="1:11" ht="15" customHeight="1">
      <c r="A435" s="519">
        <v>115220003</v>
      </c>
      <c r="B435" s="520" t="s">
        <v>391</v>
      </c>
      <c r="C435" s="507">
        <v>115220003</v>
      </c>
      <c r="D435" s="520" t="s">
        <v>13390</v>
      </c>
      <c r="F435" s="387"/>
      <c r="G435" s="387"/>
      <c r="H435" s="386"/>
      <c r="I435" s="387"/>
      <c r="J435" s="387"/>
      <c r="K435" s="385"/>
    </row>
    <row r="436" spans="1:11" ht="15" customHeight="1">
      <c r="A436" s="519">
        <v>124150004</v>
      </c>
      <c r="B436" s="520" t="s">
        <v>1820</v>
      </c>
      <c r="C436" s="507">
        <v>124150004</v>
      </c>
      <c r="D436" s="520" t="s">
        <v>13390</v>
      </c>
      <c r="F436" s="387"/>
      <c r="G436" s="387"/>
      <c r="H436" s="386"/>
      <c r="I436" s="387"/>
      <c r="J436" s="387"/>
      <c r="K436" s="385"/>
    </row>
    <row r="437" spans="1:11" ht="15" customHeight="1">
      <c r="A437" s="519">
        <v>123460001</v>
      </c>
      <c r="B437" s="520" t="s">
        <v>392</v>
      </c>
      <c r="C437" s="507">
        <v>123460001</v>
      </c>
      <c r="D437" s="520" t="s">
        <v>13390</v>
      </c>
      <c r="F437" s="387"/>
      <c r="G437" s="387"/>
      <c r="H437" s="386"/>
      <c r="I437" s="387"/>
      <c r="J437" s="387"/>
      <c r="K437" s="385"/>
    </row>
    <row r="438" spans="1:11" ht="15" customHeight="1">
      <c r="A438" s="519">
        <v>107657103</v>
      </c>
      <c r="B438" s="520" t="s">
        <v>393</v>
      </c>
      <c r="C438" s="507">
        <v>107657103</v>
      </c>
      <c r="D438" s="520" t="s">
        <v>13391</v>
      </c>
      <c r="F438" s="387"/>
      <c r="G438" s="387"/>
      <c r="H438" s="386"/>
      <c r="I438" s="387"/>
      <c r="J438" s="387"/>
      <c r="K438" s="385"/>
    </row>
    <row r="439" spans="1:11" ht="15" customHeight="1">
      <c r="A439" s="519">
        <v>126510004</v>
      </c>
      <c r="B439" s="520" t="s">
        <v>394</v>
      </c>
      <c r="C439" s="507">
        <v>126510004</v>
      </c>
      <c r="D439" s="520" t="s">
        <v>13390</v>
      </c>
      <c r="F439" s="387"/>
      <c r="G439" s="387"/>
      <c r="H439" s="386"/>
      <c r="I439" s="387"/>
      <c r="J439" s="387"/>
      <c r="K439" s="385"/>
    </row>
    <row r="440" spans="1:11" ht="15" customHeight="1">
      <c r="A440" s="519">
        <v>113365303</v>
      </c>
      <c r="B440" s="520" t="s">
        <v>395</v>
      </c>
      <c r="C440" s="507">
        <v>113365303</v>
      </c>
      <c r="D440" s="520" t="s">
        <v>13391</v>
      </c>
      <c r="F440" s="387"/>
      <c r="G440" s="387"/>
      <c r="H440" s="386"/>
      <c r="I440" s="387"/>
      <c r="J440" s="387"/>
      <c r="K440" s="385"/>
    </row>
    <row r="441" spans="1:11" ht="15" customHeight="1">
      <c r="A441" s="519">
        <v>123466103</v>
      </c>
      <c r="B441" s="520" t="s">
        <v>396</v>
      </c>
      <c r="C441" s="507">
        <v>123466103</v>
      </c>
      <c r="D441" s="520" t="s">
        <v>13391</v>
      </c>
      <c r="F441" s="387"/>
      <c r="G441" s="387"/>
      <c r="H441" s="386"/>
      <c r="I441" s="387"/>
      <c r="J441" s="387"/>
      <c r="K441" s="385"/>
    </row>
    <row r="442" spans="1:11" ht="15" customHeight="1">
      <c r="A442" s="519">
        <v>105250001</v>
      </c>
      <c r="B442" s="520" t="s">
        <v>397</v>
      </c>
      <c r="C442" s="507">
        <v>105250001</v>
      </c>
      <c r="D442" s="520" t="s">
        <v>13390</v>
      </c>
      <c r="F442" s="387"/>
      <c r="G442" s="387"/>
      <c r="H442" s="386"/>
      <c r="I442" s="387"/>
      <c r="J442" s="387"/>
      <c r="K442" s="385"/>
    </row>
    <row r="443" spans="1:11" ht="15" customHeight="1">
      <c r="A443" s="519">
        <v>101636503</v>
      </c>
      <c r="B443" s="520" t="s">
        <v>398</v>
      </c>
      <c r="C443" s="507">
        <v>101636503</v>
      </c>
      <c r="D443" s="520" t="s">
        <v>13391</v>
      </c>
      <c r="F443" s="387"/>
      <c r="G443" s="387"/>
      <c r="H443" s="386"/>
      <c r="I443" s="387"/>
      <c r="J443" s="387"/>
      <c r="K443" s="385"/>
    </row>
    <row r="444" spans="1:11" ht="15" customHeight="1">
      <c r="A444" s="519">
        <v>126513280</v>
      </c>
      <c r="B444" s="520" t="s">
        <v>399</v>
      </c>
      <c r="C444" s="507">
        <v>126513280</v>
      </c>
      <c r="D444" s="520" t="s">
        <v>13390</v>
      </c>
      <c r="F444" s="387"/>
      <c r="G444" s="387"/>
      <c r="H444" s="386"/>
      <c r="I444" s="387"/>
      <c r="J444" s="387"/>
      <c r="K444" s="385"/>
    </row>
    <row r="445" spans="1:11" ht="15" customHeight="1">
      <c r="A445" s="519">
        <v>126515001</v>
      </c>
      <c r="B445" s="520" t="s">
        <v>400</v>
      </c>
      <c r="C445" s="507">
        <v>126515001</v>
      </c>
      <c r="D445" s="520" t="s">
        <v>13391</v>
      </c>
      <c r="F445" s="387"/>
      <c r="G445" s="387"/>
      <c r="H445" s="386"/>
      <c r="I445" s="387"/>
      <c r="J445" s="387"/>
      <c r="K445" s="385"/>
    </row>
    <row r="446" spans="1:11" ht="15" customHeight="1">
      <c r="A446" s="519">
        <v>126510009</v>
      </c>
      <c r="B446" s="520" t="s">
        <v>401</v>
      </c>
      <c r="C446" s="507">
        <v>126510009</v>
      </c>
      <c r="D446" s="520" t="s">
        <v>13390</v>
      </c>
      <c r="F446" s="387"/>
      <c r="G446" s="387"/>
      <c r="H446" s="386"/>
      <c r="I446" s="387"/>
      <c r="J446" s="387"/>
      <c r="K446" s="385"/>
    </row>
    <row r="447" spans="1:11" ht="15" customHeight="1">
      <c r="A447" s="519">
        <v>126513400</v>
      </c>
      <c r="B447" s="520" t="s">
        <v>402</v>
      </c>
      <c r="C447" s="507">
        <v>126513400</v>
      </c>
      <c r="D447" s="520" t="s">
        <v>13390</v>
      </c>
      <c r="F447" s="387"/>
      <c r="G447" s="387"/>
      <c r="H447" s="386"/>
      <c r="I447" s="387"/>
      <c r="J447" s="387"/>
      <c r="K447" s="385"/>
    </row>
    <row r="448" spans="1:11" ht="15" customHeight="1">
      <c r="A448" s="519">
        <v>110177003</v>
      </c>
      <c r="B448" s="520" t="s">
        <v>403</v>
      </c>
      <c r="C448" s="507">
        <v>110177003</v>
      </c>
      <c r="D448" s="520" t="s">
        <v>13391</v>
      </c>
      <c r="F448" s="387"/>
      <c r="G448" s="387"/>
      <c r="H448" s="386"/>
      <c r="I448" s="387"/>
      <c r="J448" s="387"/>
      <c r="K448" s="385"/>
    </row>
    <row r="449" spans="1:11" ht="15" customHeight="1">
      <c r="A449" s="519">
        <v>124157203</v>
      </c>
      <c r="B449" s="520" t="s">
        <v>404</v>
      </c>
      <c r="C449" s="507">
        <v>124157203</v>
      </c>
      <c r="D449" s="520" t="s">
        <v>13391</v>
      </c>
      <c r="F449" s="387"/>
      <c r="G449" s="387"/>
      <c r="H449" s="386"/>
      <c r="I449" s="387"/>
      <c r="J449" s="387"/>
      <c r="K449" s="385"/>
    </row>
    <row r="450" spans="1:11" ht="15" customHeight="1">
      <c r="A450" s="519">
        <v>129546003</v>
      </c>
      <c r="B450" s="520" t="s">
        <v>405</v>
      </c>
      <c r="C450" s="507">
        <v>129546003</v>
      </c>
      <c r="D450" s="520" t="s">
        <v>13391</v>
      </c>
      <c r="F450" s="387"/>
      <c r="G450" s="387"/>
      <c r="H450" s="386"/>
      <c r="I450" s="387"/>
      <c r="J450" s="387"/>
      <c r="K450" s="385"/>
    </row>
    <row r="451" spans="1:11" ht="15" customHeight="1">
      <c r="A451" s="519">
        <v>103021003</v>
      </c>
      <c r="B451" s="520" t="s">
        <v>406</v>
      </c>
      <c r="C451" s="507">
        <v>103021003</v>
      </c>
      <c r="D451" s="520" t="s">
        <v>13391</v>
      </c>
      <c r="F451" s="387"/>
      <c r="G451" s="387"/>
      <c r="H451" s="386"/>
      <c r="I451" s="387"/>
      <c r="J451" s="387"/>
      <c r="K451" s="385"/>
    </row>
    <row r="452" spans="1:11" ht="15" customHeight="1">
      <c r="A452" s="519">
        <v>102027451</v>
      </c>
      <c r="B452" s="520" t="s">
        <v>407</v>
      </c>
      <c r="C452" s="507">
        <v>102027451</v>
      </c>
      <c r="D452" s="520" t="s">
        <v>13391</v>
      </c>
      <c r="F452" s="387"/>
      <c r="G452" s="387"/>
      <c r="H452" s="386"/>
      <c r="I452" s="387"/>
      <c r="J452" s="387"/>
      <c r="K452" s="385"/>
    </row>
    <row r="453" spans="1:11" ht="15" customHeight="1">
      <c r="A453" s="519">
        <v>118406602</v>
      </c>
      <c r="B453" s="520" t="s">
        <v>408</v>
      </c>
      <c r="C453" s="507">
        <v>118406602</v>
      </c>
      <c r="D453" s="520" t="s">
        <v>13391</v>
      </c>
      <c r="F453" s="387"/>
      <c r="G453" s="387"/>
      <c r="H453" s="386"/>
      <c r="I453" s="387"/>
      <c r="J453" s="387"/>
      <c r="K453" s="385"/>
    </row>
    <row r="454" spans="1:11" ht="15" customHeight="1">
      <c r="A454" s="519">
        <v>120455203</v>
      </c>
      <c r="B454" s="520" t="s">
        <v>409</v>
      </c>
      <c r="C454" s="507">
        <v>120455203</v>
      </c>
      <c r="D454" s="520" t="s">
        <v>13391</v>
      </c>
      <c r="F454" s="387"/>
      <c r="G454" s="387"/>
      <c r="H454" s="386"/>
      <c r="I454" s="387"/>
      <c r="J454" s="387"/>
      <c r="K454" s="385"/>
    </row>
    <row r="455" spans="1:11" ht="15" customHeight="1">
      <c r="A455" s="519">
        <v>103027503</v>
      </c>
      <c r="B455" s="520" t="s">
        <v>410</v>
      </c>
      <c r="C455" s="507">
        <v>103027503</v>
      </c>
      <c r="D455" s="520" t="s">
        <v>13391</v>
      </c>
      <c r="F455" s="387"/>
      <c r="G455" s="387"/>
      <c r="H455" s="386"/>
      <c r="I455" s="387"/>
      <c r="J455" s="387"/>
      <c r="K455" s="385"/>
    </row>
    <row r="456" spans="1:11" ht="15" customHeight="1">
      <c r="A456" s="519">
        <v>120455403</v>
      </c>
      <c r="B456" s="520" t="s">
        <v>411</v>
      </c>
      <c r="C456" s="507">
        <v>120455403</v>
      </c>
      <c r="D456" s="520" t="s">
        <v>13391</v>
      </c>
      <c r="F456" s="387"/>
      <c r="G456" s="387"/>
      <c r="H456" s="386"/>
      <c r="I456" s="387"/>
      <c r="J456" s="387"/>
      <c r="K456" s="385"/>
    </row>
    <row r="457" spans="1:11" ht="15" customHeight="1">
      <c r="A457" s="519">
        <v>109426303</v>
      </c>
      <c r="B457" s="520" t="s">
        <v>412</v>
      </c>
      <c r="C457" s="507">
        <v>109426303</v>
      </c>
      <c r="D457" s="520" t="s">
        <v>13391</v>
      </c>
      <c r="F457" s="387"/>
      <c r="G457" s="387"/>
      <c r="H457" s="386"/>
      <c r="I457" s="387"/>
      <c r="J457" s="387"/>
      <c r="K457" s="385"/>
    </row>
    <row r="458" spans="1:11" ht="15" customHeight="1">
      <c r="A458" s="519">
        <v>108116303</v>
      </c>
      <c r="B458" s="520" t="s">
        <v>413</v>
      </c>
      <c r="C458" s="507">
        <v>108116303</v>
      </c>
      <c r="D458" s="520" t="s">
        <v>13391</v>
      </c>
      <c r="F458" s="387"/>
      <c r="G458" s="387"/>
      <c r="H458" s="386"/>
      <c r="I458" s="387"/>
      <c r="J458" s="387"/>
      <c r="K458" s="385"/>
    </row>
    <row r="459" spans="1:11" ht="15" customHeight="1">
      <c r="A459" s="519">
        <v>123466303</v>
      </c>
      <c r="B459" s="520" t="s">
        <v>414</v>
      </c>
      <c r="C459" s="507">
        <v>123466303</v>
      </c>
      <c r="D459" s="520" t="s">
        <v>13391</v>
      </c>
      <c r="F459" s="387"/>
      <c r="G459" s="387"/>
      <c r="H459" s="386"/>
      <c r="I459" s="387"/>
      <c r="J459" s="387"/>
      <c r="K459" s="385"/>
    </row>
    <row r="460" spans="1:11" ht="15" customHeight="1">
      <c r="A460" s="519">
        <v>123466403</v>
      </c>
      <c r="B460" s="520" t="s">
        <v>415</v>
      </c>
      <c r="C460" s="507">
        <v>123466403</v>
      </c>
      <c r="D460" s="520" t="s">
        <v>13391</v>
      </c>
      <c r="F460" s="387"/>
      <c r="G460" s="387"/>
      <c r="H460" s="386"/>
      <c r="I460" s="387"/>
      <c r="J460" s="387"/>
      <c r="K460" s="385"/>
    </row>
    <row r="461" spans="1:11" ht="15" customHeight="1">
      <c r="A461" s="519">
        <v>129546103</v>
      </c>
      <c r="B461" s="520" t="s">
        <v>416</v>
      </c>
      <c r="C461" s="507">
        <v>129546103</v>
      </c>
      <c r="D461" s="520" t="s">
        <v>13391</v>
      </c>
      <c r="F461" s="387"/>
      <c r="G461" s="387"/>
      <c r="H461" s="386"/>
      <c r="I461" s="387"/>
      <c r="J461" s="387"/>
      <c r="K461" s="385"/>
    </row>
    <row r="462" spans="1:11" ht="15" customHeight="1">
      <c r="A462" s="519">
        <v>126512960</v>
      </c>
      <c r="B462" s="520" t="s">
        <v>13394</v>
      </c>
      <c r="C462" s="507">
        <v>126512960</v>
      </c>
      <c r="D462" s="520" t="s">
        <v>13390</v>
      </c>
      <c r="F462" s="387"/>
      <c r="G462" s="387"/>
      <c r="H462" s="386"/>
      <c r="I462" s="387"/>
      <c r="J462" s="387"/>
      <c r="K462" s="385"/>
    </row>
    <row r="463" spans="1:11" ht="15" customHeight="1">
      <c r="A463" s="519">
        <v>160028259</v>
      </c>
      <c r="B463" s="520" t="s">
        <v>417</v>
      </c>
      <c r="C463" s="507">
        <v>160028259</v>
      </c>
      <c r="D463" s="520" t="s">
        <v>13390</v>
      </c>
      <c r="F463" s="387"/>
      <c r="G463" s="387"/>
      <c r="H463" s="386"/>
      <c r="I463" s="387"/>
      <c r="J463" s="387"/>
      <c r="K463" s="385"/>
    </row>
    <row r="464" spans="1:11" ht="15" customHeight="1">
      <c r="A464" s="519">
        <v>103020005</v>
      </c>
      <c r="B464" s="520" t="s">
        <v>418</v>
      </c>
      <c r="C464" s="507">
        <v>103020005</v>
      </c>
      <c r="D464" s="520" t="s">
        <v>13390</v>
      </c>
      <c r="F464" s="387"/>
      <c r="G464" s="387"/>
      <c r="H464" s="386"/>
      <c r="I464" s="387"/>
      <c r="J464" s="387"/>
      <c r="K464" s="385"/>
    </row>
    <row r="465" spans="1:11" ht="15" customHeight="1">
      <c r="A465" s="519">
        <v>103024952</v>
      </c>
      <c r="B465" s="520" t="s">
        <v>17506</v>
      </c>
      <c r="C465" s="507">
        <v>103024952</v>
      </c>
      <c r="D465" s="520" t="s">
        <v>13390</v>
      </c>
      <c r="F465" s="387"/>
      <c r="G465" s="387"/>
      <c r="H465" s="386"/>
      <c r="I465" s="387"/>
      <c r="J465" s="387"/>
      <c r="K465" s="385"/>
    </row>
    <row r="466" spans="1:11" ht="15" customHeight="1">
      <c r="A466" s="519">
        <v>103020002</v>
      </c>
      <c r="B466" s="520" t="s">
        <v>419</v>
      </c>
      <c r="C466" s="507">
        <v>103020002</v>
      </c>
      <c r="D466" s="520" t="s">
        <v>13390</v>
      </c>
      <c r="F466" s="387"/>
      <c r="G466" s="387"/>
      <c r="H466" s="386"/>
      <c r="I466" s="387"/>
      <c r="J466" s="387"/>
      <c r="K466" s="385"/>
    </row>
    <row r="467" spans="1:11" ht="15" customHeight="1">
      <c r="A467" s="519">
        <v>103020003</v>
      </c>
      <c r="B467" s="520" t="s">
        <v>420</v>
      </c>
      <c r="C467" s="507">
        <v>103020003</v>
      </c>
      <c r="D467" s="520" t="s">
        <v>13390</v>
      </c>
      <c r="F467" s="387"/>
      <c r="G467" s="387"/>
      <c r="H467" s="386"/>
      <c r="I467" s="387"/>
      <c r="J467" s="387"/>
      <c r="K467" s="385"/>
    </row>
    <row r="468" spans="1:11" ht="15" customHeight="1">
      <c r="A468" s="519">
        <v>103020004</v>
      </c>
      <c r="B468" s="520" t="s">
        <v>421</v>
      </c>
      <c r="C468" s="507">
        <v>103020004</v>
      </c>
      <c r="D468" s="520" t="s">
        <v>13390</v>
      </c>
      <c r="F468" s="387"/>
      <c r="G468" s="387"/>
      <c r="H468" s="386"/>
      <c r="I468" s="387"/>
      <c r="J468" s="387"/>
      <c r="K468" s="385"/>
    </row>
    <row r="469" spans="1:11" ht="15" customHeight="1">
      <c r="A469" s="519">
        <v>103028192</v>
      </c>
      <c r="B469" s="520" t="s">
        <v>10420</v>
      </c>
      <c r="C469" s="507">
        <v>103028192</v>
      </c>
      <c r="D469" s="520" t="s">
        <v>13390</v>
      </c>
      <c r="F469" s="387"/>
      <c r="G469" s="387"/>
      <c r="H469" s="386"/>
      <c r="I469" s="387"/>
      <c r="J469" s="387"/>
      <c r="K469" s="385"/>
    </row>
    <row r="470" spans="1:11" ht="15" customHeight="1">
      <c r="A470" s="519">
        <v>103024162</v>
      </c>
      <c r="B470" s="520" t="s">
        <v>10400</v>
      </c>
      <c r="C470" s="507">
        <v>103024162</v>
      </c>
      <c r="D470" s="520" t="s">
        <v>13390</v>
      </c>
      <c r="F470" s="387"/>
      <c r="G470" s="387"/>
      <c r="H470" s="386"/>
      <c r="I470" s="387"/>
      <c r="J470" s="387"/>
      <c r="K470" s="385"/>
    </row>
    <row r="471" spans="1:11" ht="15" customHeight="1">
      <c r="A471" s="519">
        <v>102027560</v>
      </c>
      <c r="B471" s="520" t="s">
        <v>13395</v>
      </c>
      <c r="C471" s="507">
        <v>102027560</v>
      </c>
      <c r="D471" s="520" t="s">
        <v>13390</v>
      </c>
      <c r="F471" s="387"/>
      <c r="G471" s="387"/>
      <c r="H471" s="386"/>
      <c r="I471" s="387"/>
      <c r="J471" s="387"/>
      <c r="K471" s="385"/>
    </row>
    <row r="472" spans="1:11" ht="15" customHeight="1">
      <c r="A472" s="519">
        <v>106338003</v>
      </c>
      <c r="B472" s="520" t="s">
        <v>422</v>
      </c>
      <c r="C472" s="507">
        <v>106338003</v>
      </c>
      <c r="D472" s="520" t="s">
        <v>13391</v>
      </c>
      <c r="F472" s="387"/>
      <c r="G472" s="387"/>
      <c r="H472" s="386"/>
      <c r="I472" s="387"/>
      <c r="J472" s="387"/>
      <c r="K472" s="385"/>
    </row>
    <row r="473" spans="1:11" ht="15" customHeight="1">
      <c r="A473" s="519">
        <v>128327303</v>
      </c>
      <c r="B473" s="520" t="s">
        <v>423</v>
      </c>
      <c r="C473" s="507">
        <v>128327303</v>
      </c>
      <c r="D473" s="520" t="s">
        <v>13391</v>
      </c>
      <c r="F473" s="387"/>
      <c r="G473" s="387"/>
      <c r="H473" s="386"/>
      <c r="I473" s="387"/>
      <c r="J473" s="387"/>
      <c r="K473" s="385"/>
    </row>
    <row r="474" spans="1:11" ht="15" customHeight="1">
      <c r="A474" s="519">
        <v>103027753</v>
      </c>
      <c r="B474" s="520" t="s">
        <v>424</v>
      </c>
      <c r="C474" s="507">
        <v>103027753</v>
      </c>
      <c r="D474" s="520" t="s">
        <v>13391</v>
      </c>
      <c r="F474" s="387"/>
      <c r="G474" s="387"/>
      <c r="H474" s="386"/>
      <c r="I474" s="387"/>
      <c r="J474" s="387"/>
      <c r="K474" s="385"/>
    </row>
    <row r="475" spans="1:11" ht="15" customHeight="1">
      <c r="A475" s="519">
        <v>122098403</v>
      </c>
      <c r="B475" s="520" t="s">
        <v>425</v>
      </c>
      <c r="C475" s="507">
        <v>122098403</v>
      </c>
      <c r="D475" s="520" t="s">
        <v>13391</v>
      </c>
      <c r="F475" s="387"/>
      <c r="G475" s="387"/>
      <c r="H475" s="386"/>
      <c r="I475" s="387"/>
      <c r="J475" s="387"/>
      <c r="K475" s="385"/>
    </row>
    <row r="476" spans="1:11" ht="15" customHeight="1">
      <c r="A476" s="519">
        <v>125237603</v>
      </c>
      <c r="B476" s="520" t="s">
        <v>426</v>
      </c>
      <c r="C476" s="507">
        <v>125237603</v>
      </c>
      <c r="D476" s="520" t="s">
        <v>13391</v>
      </c>
      <c r="F476" s="387"/>
      <c r="G476" s="387"/>
      <c r="H476" s="386"/>
      <c r="I476" s="387"/>
      <c r="J476" s="387"/>
      <c r="K476" s="385"/>
    </row>
    <row r="477" spans="1:11" ht="15" customHeight="1">
      <c r="A477" s="519">
        <v>115227871</v>
      </c>
      <c r="B477" s="520" t="s">
        <v>13202</v>
      </c>
      <c r="C477" s="507">
        <v>115227871</v>
      </c>
      <c r="D477" s="520" t="s">
        <v>13390</v>
      </c>
      <c r="F477" s="387"/>
      <c r="G477" s="387"/>
      <c r="H477" s="386"/>
      <c r="I477" s="387"/>
      <c r="J477" s="387"/>
      <c r="K477" s="385"/>
    </row>
    <row r="478" spans="1:11" ht="15" customHeight="1">
      <c r="A478" s="519">
        <v>114067002</v>
      </c>
      <c r="B478" s="520" t="s">
        <v>427</v>
      </c>
      <c r="C478" s="507">
        <v>114067002</v>
      </c>
      <c r="D478" s="520" t="s">
        <v>13391</v>
      </c>
      <c r="F478" s="387"/>
      <c r="G478" s="387"/>
      <c r="H478" s="386"/>
      <c r="I478" s="387"/>
      <c r="J478" s="387"/>
      <c r="K478" s="385"/>
    </row>
    <row r="479" spans="1:11" ht="15" customHeight="1">
      <c r="A479" s="519">
        <v>112675503</v>
      </c>
      <c r="B479" s="520" t="s">
        <v>428</v>
      </c>
      <c r="C479" s="507">
        <v>112675503</v>
      </c>
      <c r="D479" s="520" t="s">
        <v>13391</v>
      </c>
      <c r="F479" s="387"/>
      <c r="G479" s="387"/>
      <c r="H479" s="386"/>
      <c r="I479" s="387"/>
      <c r="J479" s="387"/>
      <c r="K479" s="385"/>
    </row>
    <row r="480" spans="1:11" ht="15" customHeight="1">
      <c r="A480" s="519">
        <v>106168003</v>
      </c>
      <c r="B480" s="520" t="s">
        <v>429</v>
      </c>
      <c r="C480" s="507">
        <v>106168003</v>
      </c>
      <c r="D480" s="520" t="s">
        <v>13391</v>
      </c>
      <c r="F480" s="387"/>
      <c r="G480" s="387"/>
      <c r="H480" s="386"/>
      <c r="I480" s="387"/>
      <c r="J480" s="387"/>
      <c r="K480" s="385"/>
    </row>
    <row r="481" spans="1:11" ht="15" customHeight="1">
      <c r="A481" s="519">
        <v>124153350</v>
      </c>
      <c r="B481" s="520" t="s">
        <v>430</v>
      </c>
      <c r="C481" s="507">
        <v>124153350</v>
      </c>
      <c r="D481" s="520" t="s">
        <v>13390</v>
      </c>
      <c r="F481" s="387"/>
      <c r="G481" s="387"/>
      <c r="H481" s="386"/>
      <c r="I481" s="387"/>
      <c r="J481" s="387"/>
      <c r="K481" s="385"/>
    </row>
    <row r="482" spans="1:11" ht="15" customHeight="1">
      <c r="A482" s="519">
        <v>104435303</v>
      </c>
      <c r="B482" s="520" t="s">
        <v>431</v>
      </c>
      <c r="C482" s="507">
        <v>104435303</v>
      </c>
      <c r="D482" s="520" t="s">
        <v>13391</v>
      </c>
      <c r="F482" s="387"/>
      <c r="G482" s="387"/>
      <c r="H482" s="386"/>
      <c r="I482" s="387"/>
      <c r="J482" s="387"/>
      <c r="K482" s="385"/>
    </row>
    <row r="483" spans="1:11" ht="15" customHeight="1">
      <c r="A483" s="519">
        <v>126510008</v>
      </c>
      <c r="B483" s="520" t="s">
        <v>432</v>
      </c>
      <c r="C483" s="507">
        <v>126510008</v>
      </c>
      <c r="D483" s="520" t="s">
        <v>13390</v>
      </c>
      <c r="F483" s="387"/>
      <c r="G483" s="387"/>
      <c r="H483" s="386"/>
      <c r="I483" s="387"/>
      <c r="J483" s="387"/>
      <c r="K483" s="385"/>
    </row>
    <row r="484" spans="1:11" ht="15" customHeight="1">
      <c r="A484" s="519">
        <v>108116503</v>
      </c>
      <c r="B484" s="520" t="s">
        <v>433</v>
      </c>
      <c r="C484" s="507">
        <v>108116503</v>
      </c>
      <c r="D484" s="520" t="s">
        <v>13391</v>
      </c>
      <c r="F484" s="387"/>
      <c r="G484" s="387"/>
      <c r="H484" s="386"/>
      <c r="I484" s="387"/>
      <c r="J484" s="387"/>
      <c r="K484" s="385"/>
    </row>
    <row r="485" spans="1:11" ht="15" customHeight="1">
      <c r="A485" s="519">
        <v>109246003</v>
      </c>
      <c r="B485" s="520" t="s">
        <v>434</v>
      </c>
      <c r="C485" s="507">
        <v>109246003</v>
      </c>
      <c r="D485" s="520" t="s">
        <v>13391</v>
      </c>
      <c r="F485" s="387"/>
      <c r="G485" s="387"/>
      <c r="H485" s="386"/>
      <c r="I485" s="387"/>
      <c r="J485" s="387"/>
      <c r="K485" s="385"/>
    </row>
    <row r="486" spans="1:11" ht="15" customHeight="1">
      <c r="A486" s="519">
        <v>125237702</v>
      </c>
      <c r="B486" s="520" t="s">
        <v>435</v>
      </c>
      <c r="C486" s="507">
        <v>125237702</v>
      </c>
      <c r="D486" s="520" t="s">
        <v>13391</v>
      </c>
      <c r="F486" s="387"/>
      <c r="G486" s="387"/>
      <c r="H486" s="386"/>
      <c r="I486" s="387"/>
      <c r="J486" s="387"/>
      <c r="K486" s="385"/>
    </row>
    <row r="487" spans="1:11" ht="15" customHeight="1">
      <c r="A487" s="519">
        <v>101637002</v>
      </c>
      <c r="B487" s="520" t="s">
        <v>436</v>
      </c>
      <c r="C487" s="507">
        <v>101637002</v>
      </c>
      <c r="D487" s="520" t="s">
        <v>13391</v>
      </c>
      <c r="F487" s="387"/>
      <c r="G487" s="387"/>
      <c r="H487" s="386"/>
      <c r="I487" s="387"/>
      <c r="J487" s="387"/>
      <c r="K487" s="385"/>
    </row>
    <row r="488" spans="1:11" ht="15" customHeight="1">
      <c r="A488" s="519">
        <v>127045853</v>
      </c>
      <c r="B488" s="520" t="s">
        <v>437</v>
      </c>
      <c r="C488" s="507">
        <v>127045853</v>
      </c>
      <c r="D488" s="520" t="s">
        <v>13391</v>
      </c>
      <c r="F488" s="387"/>
      <c r="G488" s="387"/>
      <c r="H488" s="386"/>
      <c r="I488" s="387"/>
      <c r="J488" s="387"/>
      <c r="K488" s="385"/>
    </row>
    <row r="489" spans="1:11" ht="15" customHeight="1">
      <c r="A489" s="519">
        <v>119357003</v>
      </c>
      <c r="B489" s="520" t="s">
        <v>438</v>
      </c>
      <c r="C489" s="507">
        <v>119357003</v>
      </c>
      <c r="D489" s="520" t="s">
        <v>13391</v>
      </c>
      <c r="F489" s="387"/>
      <c r="G489" s="387"/>
      <c r="H489" s="386"/>
      <c r="I489" s="387"/>
      <c r="J489" s="387"/>
      <c r="K489" s="385"/>
    </row>
    <row r="490" spans="1:11" ht="15" customHeight="1">
      <c r="A490" s="519">
        <v>103028203</v>
      </c>
      <c r="B490" s="520" t="s">
        <v>439</v>
      </c>
      <c r="C490" s="507">
        <v>103028203</v>
      </c>
      <c r="D490" s="520" t="s">
        <v>13391</v>
      </c>
      <c r="F490" s="387"/>
      <c r="G490" s="387"/>
      <c r="H490" s="386"/>
      <c r="I490" s="387"/>
      <c r="J490" s="387"/>
      <c r="K490" s="385"/>
    </row>
    <row r="491" spans="1:11" ht="15" customHeight="1">
      <c r="A491" s="519">
        <v>105252920</v>
      </c>
      <c r="B491" s="520" t="s">
        <v>440</v>
      </c>
      <c r="C491" s="507">
        <v>105252920</v>
      </c>
      <c r="D491" s="520" t="s">
        <v>13390</v>
      </c>
      <c r="F491" s="387"/>
      <c r="G491" s="387"/>
      <c r="H491" s="386"/>
      <c r="I491" s="387"/>
      <c r="J491" s="387"/>
      <c r="K491" s="385"/>
    </row>
    <row r="492" spans="1:11" ht="15" customHeight="1">
      <c r="A492" s="519">
        <v>121393330</v>
      </c>
      <c r="B492" s="520" t="s">
        <v>441</v>
      </c>
      <c r="C492" s="507">
        <v>121393330</v>
      </c>
      <c r="D492" s="520" t="s">
        <v>13390</v>
      </c>
      <c r="F492" s="387"/>
      <c r="G492" s="387"/>
      <c r="H492" s="386"/>
      <c r="I492" s="387"/>
      <c r="J492" s="387"/>
      <c r="K492" s="385"/>
    </row>
    <row r="493" spans="1:11" ht="15" customHeight="1">
      <c r="A493" s="519">
        <v>127046903</v>
      </c>
      <c r="B493" s="520" t="s">
        <v>442</v>
      </c>
      <c r="C493" s="507">
        <v>127046903</v>
      </c>
      <c r="D493" s="520" t="s">
        <v>13391</v>
      </c>
      <c r="F493" s="387"/>
      <c r="G493" s="387"/>
      <c r="H493" s="386"/>
      <c r="I493" s="387"/>
      <c r="J493" s="387"/>
      <c r="K493" s="385"/>
    </row>
    <row r="494" spans="1:11" ht="15" customHeight="1">
      <c r="A494" s="519">
        <v>108566303</v>
      </c>
      <c r="B494" s="520" t="s">
        <v>443</v>
      </c>
      <c r="C494" s="507">
        <v>108566303</v>
      </c>
      <c r="D494" s="520" t="s">
        <v>13391</v>
      </c>
      <c r="F494" s="387"/>
      <c r="G494" s="387"/>
      <c r="H494" s="386"/>
      <c r="I494" s="387"/>
      <c r="J494" s="387"/>
      <c r="K494" s="385"/>
    </row>
    <row r="495" spans="1:11" ht="15" customHeight="1">
      <c r="A495" s="519">
        <v>125237903</v>
      </c>
      <c r="B495" s="520" t="s">
        <v>444</v>
      </c>
      <c r="C495" s="507">
        <v>125237903</v>
      </c>
      <c r="D495" s="520" t="s">
        <v>13391</v>
      </c>
      <c r="F495" s="387"/>
      <c r="G495" s="387"/>
      <c r="H495" s="386"/>
      <c r="I495" s="387"/>
      <c r="J495" s="387"/>
      <c r="K495" s="385"/>
    </row>
    <row r="496" spans="1:11" ht="15" customHeight="1">
      <c r="A496" s="519">
        <v>126510001</v>
      </c>
      <c r="B496" s="520" t="s">
        <v>13203</v>
      </c>
      <c r="C496" s="507">
        <v>126510001</v>
      </c>
      <c r="D496" s="520" t="s">
        <v>13390</v>
      </c>
      <c r="F496" s="387"/>
      <c r="G496" s="387"/>
      <c r="H496" s="386"/>
      <c r="I496" s="387"/>
      <c r="J496" s="387"/>
      <c r="K496" s="385"/>
    </row>
    <row r="497" spans="1:11" ht="15" customHeight="1">
      <c r="A497" s="519">
        <v>129546803</v>
      </c>
      <c r="B497" s="520" t="s">
        <v>445</v>
      </c>
      <c r="C497" s="507">
        <v>129546803</v>
      </c>
      <c r="D497" s="520" t="s">
        <v>13391</v>
      </c>
      <c r="F497" s="387"/>
      <c r="G497" s="387"/>
      <c r="H497" s="386"/>
      <c r="I497" s="387"/>
      <c r="J497" s="387"/>
      <c r="K497" s="385"/>
    </row>
    <row r="498" spans="1:11" ht="15" customHeight="1">
      <c r="A498" s="519">
        <v>109248003</v>
      </c>
      <c r="B498" s="520" t="s">
        <v>446</v>
      </c>
      <c r="C498" s="507">
        <v>109248003</v>
      </c>
      <c r="D498" s="520" t="s">
        <v>13391</v>
      </c>
      <c r="F498" s="387"/>
      <c r="G498" s="387"/>
      <c r="H498" s="386"/>
      <c r="I498" s="387"/>
      <c r="J498" s="387"/>
      <c r="K498" s="385"/>
    </row>
    <row r="499" spans="1:11" ht="15" customHeight="1">
      <c r="A499" s="519">
        <v>121395603</v>
      </c>
      <c r="B499" s="520" t="s">
        <v>447</v>
      </c>
      <c r="C499" s="507">
        <v>121395603</v>
      </c>
      <c r="D499" s="520" t="s">
        <v>13391</v>
      </c>
      <c r="F499" s="387"/>
      <c r="G499" s="387"/>
      <c r="H499" s="386"/>
      <c r="I499" s="387"/>
      <c r="J499" s="387"/>
      <c r="K499" s="385"/>
    </row>
    <row r="500" spans="1:11" ht="15" customHeight="1">
      <c r="A500" s="519">
        <v>108567004</v>
      </c>
      <c r="B500" s="520" t="s">
        <v>448</v>
      </c>
      <c r="C500" s="507">
        <v>108567004</v>
      </c>
      <c r="D500" s="520" t="s">
        <v>13391</v>
      </c>
      <c r="F500" s="387"/>
      <c r="G500" s="387"/>
      <c r="H500" s="386"/>
      <c r="I500" s="387"/>
      <c r="J500" s="387"/>
      <c r="K500" s="385"/>
    </row>
    <row r="501" spans="1:11" ht="15" customHeight="1">
      <c r="A501" s="519">
        <v>114514135</v>
      </c>
      <c r="B501" s="520" t="s">
        <v>17507</v>
      </c>
      <c r="C501" s="507">
        <v>114514135</v>
      </c>
      <c r="D501" s="520" t="s">
        <v>13390</v>
      </c>
      <c r="F501" s="387"/>
      <c r="G501" s="387"/>
      <c r="H501" s="386"/>
      <c r="I501" s="387"/>
      <c r="J501" s="387"/>
      <c r="K501" s="385"/>
    </row>
    <row r="502" spans="1:11" ht="15" customHeight="1">
      <c r="A502" s="519">
        <v>120486003</v>
      </c>
      <c r="B502" s="520" t="s">
        <v>449</v>
      </c>
      <c r="C502" s="507">
        <v>120486003</v>
      </c>
      <c r="D502" s="520" t="s">
        <v>13391</v>
      </c>
      <c r="F502" s="387"/>
      <c r="G502" s="387"/>
      <c r="H502" s="386"/>
      <c r="I502" s="387"/>
      <c r="J502" s="387"/>
      <c r="K502" s="385"/>
    </row>
    <row r="503" spans="1:11" ht="15" customHeight="1">
      <c r="A503" s="519">
        <v>117086003</v>
      </c>
      <c r="B503" s="520" t="s">
        <v>450</v>
      </c>
      <c r="C503" s="507">
        <v>117086003</v>
      </c>
      <c r="D503" s="520" t="s">
        <v>13391</v>
      </c>
      <c r="F503" s="387"/>
      <c r="G503" s="387"/>
      <c r="H503" s="386"/>
      <c r="I503" s="387"/>
      <c r="J503" s="387"/>
      <c r="K503" s="385"/>
    </row>
    <row r="504" spans="1:11" ht="15" customHeight="1">
      <c r="A504" s="519">
        <v>122093140</v>
      </c>
      <c r="B504" s="520" t="s">
        <v>451</v>
      </c>
      <c r="C504" s="507">
        <v>122093140</v>
      </c>
      <c r="D504" s="520" t="s">
        <v>13390</v>
      </c>
      <c r="F504" s="387"/>
      <c r="G504" s="387"/>
      <c r="H504" s="386"/>
      <c r="I504" s="387"/>
      <c r="J504" s="387"/>
      <c r="K504" s="385"/>
    </row>
    <row r="505" spans="1:11" ht="15" customHeight="1">
      <c r="A505" s="519">
        <v>129547303</v>
      </c>
      <c r="B505" s="520" t="s">
        <v>452</v>
      </c>
      <c r="C505" s="507">
        <v>129547303</v>
      </c>
      <c r="D505" s="520" t="s">
        <v>13391</v>
      </c>
      <c r="F505" s="387"/>
      <c r="G505" s="387"/>
      <c r="H505" s="386"/>
      <c r="I505" s="387"/>
      <c r="J505" s="387"/>
      <c r="K505" s="385"/>
    </row>
    <row r="506" spans="1:11" ht="15" customHeight="1">
      <c r="A506" s="519">
        <v>114067503</v>
      </c>
      <c r="B506" s="520" t="s">
        <v>453</v>
      </c>
      <c r="C506" s="507">
        <v>114067503</v>
      </c>
      <c r="D506" s="520" t="s">
        <v>13391</v>
      </c>
      <c r="F506" s="387"/>
      <c r="G506" s="387"/>
      <c r="H506" s="386"/>
      <c r="I506" s="387"/>
      <c r="J506" s="387"/>
      <c r="K506" s="385"/>
    </row>
    <row r="507" spans="1:11" ht="15" customHeight="1">
      <c r="A507" s="519">
        <v>119357402</v>
      </c>
      <c r="B507" s="520" t="s">
        <v>454</v>
      </c>
      <c r="C507" s="507">
        <v>119357402</v>
      </c>
      <c r="D507" s="520" t="s">
        <v>13391</v>
      </c>
      <c r="F507" s="387"/>
      <c r="G507" s="387"/>
      <c r="H507" s="386"/>
      <c r="I507" s="387"/>
      <c r="J507" s="387"/>
      <c r="K507" s="385"/>
    </row>
    <row r="508" spans="1:11" ht="15" customHeight="1">
      <c r="A508" s="519">
        <v>116557103</v>
      </c>
      <c r="B508" s="520" t="s">
        <v>455</v>
      </c>
      <c r="C508" s="507">
        <v>116557103</v>
      </c>
      <c r="D508" s="520" t="s">
        <v>13391</v>
      </c>
      <c r="F508" s="387"/>
      <c r="G508" s="387"/>
      <c r="H508" s="386"/>
      <c r="I508" s="387"/>
      <c r="J508" s="387"/>
      <c r="K508" s="385"/>
    </row>
    <row r="509" spans="1:11" ht="15" customHeight="1">
      <c r="A509" s="519">
        <v>104107903</v>
      </c>
      <c r="B509" s="520" t="s">
        <v>456</v>
      </c>
      <c r="C509" s="507">
        <v>104107903</v>
      </c>
      <c r="D509" s="520" t="s">
        <v>13391</v>
      </c>
      <c r="F509" s="387"/>
      <c r="G509" s="387"/>
      <c r="H509" s="386"/>
      <c r="I509" s="387"/>
      <c r="J509" s="387"/>
      <c r="K509" s="385"/>
    </row>
    <row r="510" spans="1:11" ht="15" customHeight="1">
      <c r="A510" s="519">
        <v>108567204</v>
      </c>
      <c r="B510" s="520" t="s">
        <v>457</v>
      </c>
      <c r="C510" s="507">
        <v>108567204</v>
      </c>
      <c r="D510" s="520" t="s">
        <v>13391</v>
      </c>
      <c r="F510" s="387"/>
      <c r="G510" s="387"/>
      <c r="H510" s="386"/>
      <c r="I510" s="387"/>
      <c r="J510" s="387"/>
      <c r="K510" s="385"/>
    </row>
    <row r="511" spans="1:11" ht="15" customHeight="1">
      <c r="A511" s="519">
        <v>103028302</v>
      </c>
      <c r="B511" s="520" t="s">
        <v>458</v>
      </c>
      <c r="C511" s="507">
        <v>103028302</v>
      </c>
      <c r="D511" s="520" t="s">
        <v>13391</v>
      </c>
      <c r="F511" s="387"/>
      <c r="G511" s="387"/>
      <c r="H511" s="386"/>
      <c r="I511" s="387"/>
      <c r="J511" s="387"/>
      <c r="K511" s="385"/>
    </row>
    <row r="512" spans="1:11" ht="15" customHeight="1">
      <c r="A512" s="519">
        <v>116496503</v>
      </c>
      <c r="B512" s="520" t="s">
        <v>459</v>
      </c>
      <c r="C512" s="507">
        <v>116496503</v>
      </c>
      <c r="D512" s="520" t="s">
        <v>13391</v>
      </c>
      <c r="F512" s="387"/>
      <c r="G512" s="387"/>
      <c r="H512" s="386"/>
      <c r="I512" s="387"/>
      <c r="J512" s="387"/>
      <c r="K512" s="385"/>
    </row>
    <row r="513" spans="1:11" ht="15" customHeight="1">
      <c r="A513" s="519">
        <v>108567404</v>
      </c>
      <c r="B513" s="520" t="s">
        <v>460</v>
      </c>
      <c r="C513" s="507">
        <v>108567404</v>
      </c>
      <c r="D513" s="520" t="s">
        <v>13391</v>
      </c>
      <c r="F513" s="387"/>
      <c r="G513" s="387"/>
      <c r="H513" s="386"/>
      <c r="I513" s="387"/>
      <c r="J513" s="387"/>
      <c r="K513" s="385"/>
    </row>
    <row r="514" spans="1:11" ht="15" customHeight="1">
      <c r="A514" s="519">
        <v>104435603</v>
      </c>
      <c r="B514" s="520" t="s">
        <v>461</v>
      </c>
      <c r="C514" s="507">
        <v>104435603</v>
      </c>
      <c r="D514" s="520" t="s">
        <v>13391</v>
      </c>
      <c r="F514" s="387"/>
      <c r="G514" s="387"/>
      <c r="H514" s="386"/>
      <c r="I514" s="387"/>
      <c r="J514" s="387"/>
      <c r="K514" s="385"/>
    </row>
    <row r="515" spans="1:11" ht="15" customHeight="1">
      <c r="A515" s="519">
        <v>104435703</v>
      </c>
      <c r="B515" s="520" t="s">
        <v>462</v>
      </c>
      <c r="C515" s="507">
        <v>104435703</v>
      </c>
      <c r="D515" s="520" t="s">
        <v>13391</v>
      </c>
      <c r="F515" s="387"/>
      <c r="G515" s="387"/>
      <c r="H515" s="386"/>
      <c r="I515" s="387"/>
      <c r="J515" s="387"/>
      <c r="K515" s="385"/>
    </row>
    <row r="516" spans="1:11" ht="15" customHeight="1">
      <c r="A516" s="519">
        <v>129547203</v>
      </c>
      <c r="B516" s="520" t="s">
        <v>463</v>
      </c>
      <c r="C516" s="507">
        <v>129547203</v>
      </c>
      <c r="D516" s="520" t="s">
        <v>13391</v>
      </c>
      <c r="F516" s="387"/>
      <c r="G516" s="387"/>
      <c r="H516" s="386"/>
      <c r="I516" s="387"/>
      <c r="J516" s="387"/>
      <c r="K516" s="385"/>
    </row>
    <row r="517" spans="1:11" ht="15" customHeight="1">
      <c r="A517" s="519">
        <v>104376203</v>
      </c>
      <c r="B517" s="520" t="s">
        <v>464</v>
      </c>
      <c r="C517" s="507">
        <v>104376203</v>
      </c>
      <c r="D517" s="520" t="s">
        <v>13391</v>
      </c>
      <c r="F517" s="387"/>
      <c r="G517" s="387"/>
      <c r="H517" s="386"/>
      <c r="I517" s="387"/>
      <c r="J517" s="387"/>
      <c r="K517" s="385"/>
    </row>
    <row r="518" spans="1:11" ht="15" customHeight="1">
      <c r="A518" s="519">
        <v>116496603</v>
      </c>
      <c r="B518" s="520" t="s">
        <v>465</v>
      </c>
      <c r="C518" s="507">
        <v>116496603</v>
      </c>
      <c r="D518" s="520" t="s">
        <v>13391</v>
      </c>
      <c r="F518" s="387"/>
      <c r="G518" s="387"/>
      <c r="H518" s="386"/>
      <c r="I518" s="387"/>
      <c r="J518" s="387"/>
      <c r="K518" s="385"/>
    </row>
    <row r="519" spans="1:11" ht="15" customHeight="1">
      <c r="A519" s="519">
        <v>115218003</v>
      </c>
      <c r="B519" s="520" t="s">
        <v>466</v>
      </c>
      <c r="C519" s="507">
        <v>115218003</v>
      </c>
      <c r="D519" s="520" t="s">
        <v>13391</v>
      </c>
      <c r="F519" s="387"/>
      <c r="G519" s="387"/>
      <c r="H519" s="386"/>
      <c r="I519" s="387"/>
      <c r="J519" s="387"/>
      <c r="K519" s="385"/>
    </row>
    <row r="520" spans="1:11" ht="15" customHeight="1">
      <c r="A520" s="519">
        <v>104107503</v>
      </c>
      <c r="B520" s="520" t="s">
        <v>467</v>
      </c>
      <c r="C520" s="507">
        <v>104107503</v>
      </c>
      <c r="D520" s="520" t="s">
        <v>13391</v>
      </c>
      <c r="F520" s="387"/>
      <c r="G520" s="387"/>
      <c r="H520" s="386"/>
      <c r="I520" s="387"/>
      <c r="J520" s="387"/>
      <c r="K520" s="385"/>
    </row>
    <row r="521" spans="1:11" ht="15" customHeight="1">
      <c r="A521" s="519">
        <v>109427503</v>
      </c>
      <c r="B521" s="520" t="s">
        <v>468</v>
      </c>
      <c r="C521" s="507">
        <v>109427503</v>
      </c>
      <c r="D521" s="520" t="s">
        <v>13391</v>
      </c>
      <c r="F521" s="387"/>
      <c r="G521" s="387"/>
      <c r="H521" s="386"/>
      <c r="I521" s="387"/>
      <c r="J521" s="387"/>
      <c r="K521" s="385"/>
    </row>
    <row r="522" spans="1:11" ht="15" customHeight="1">
      <c r="A522" s="519">
        <v>113367003</v>
      </c>
      <c r="B522" s="520" t="s">
        <v>469</v>
      </c>
      <c r="C522" s="507">
        <v>113367003</v>
      </c>
      <c r="D522" s="520" t="s">
        <v>13391</v>
      </c>
      <c r="F522" s="387"/>
      <c r="G522" s="387"/>
      <c r="H522" s="386"/>
      <c r="I522" s="387"/>
      <c r="J522" s="387"/>
      <c r="K522" s="385"/>
    </row>
    <row r="523" spans="1:11" ht="15" customHeight="1">
      <c r="A523" s="519">
        <v>108567703</v>
      </c>
      <c r="B523" s="520" t="s">
        <v>470</v>
      </c>
      <c r="C523" s="507">
        <v>108567703</v>
      </c>
      <c r="D523" s="520" t="s">
        <v>13391</v>
      </c>
      <c r="F523" s="387"/>
      <c r="G523" s="387"/>
      <c r="H523" s="386"/>
      <c r="I523" s="387"/>
      <c r="J523" s="387"/>
      <c r="K523" s="385"/>
    </row>
    <row r="524" spans="1:11" ht="15" customHeight="1">
      <c r="A524" s="519">
        <v>123467103</v>
      </c>
      <c r="B524" s="520" t="s">
        <v>471</v>
      </c>
      <c r="C524" s="507">
        <v>123467103</v>
      </c>
      <c r="D524" s="520" t="s">
        <v>13391</v>
      </c>
      <c r="F524" s="387"/>
      <c r="G524" s="387"/>
      <c r="H524" s="386"/>
      <c r="I524" s="387"/>
      <c r="J524" s="387"/>
      <c r="K524" s="385"/>
    </row>
    <row r="525" spans="1:11" ht="15" customHeight="1">
      <c r="A525" s="519">
        <v>123463370</v>
      </c>
      <c r="B525" s="520" t="s">
        <v>472</v>
      </c>
      <c r="C525" s="507">
        <v>123463370</v>
      </c>
      <c r="D525" s="520" t="s">
        <v>13390</v>
      </c>
      <c r="F525" s="387"/>
      <c r="G525" s="387"/>
      <c r="H525" s="386"/>
      <c r="I525" s="387"/>
      <c r="J525" s="387"/>
      <c r="K525" s="385"/>
    </row>
    <row r="526" spans="1:11" ht="15" customHeight="1">
      <c r="A526" s="519">
        <v>103028653</v>
      </c>
      <c r="B526" s="520" t="s">
        <v>473</v>
      </c>
      <c r="C526" s="507">
        <v>103028653</v>
      </c>
      <c r="D526" s="520" t="s">
        <v>13391</v>
      </c>
      <c r="F526" s="387"/>
      <c r="G526" s="387"/>
      <c r="H526" s="386"/>
      <c r="I526" s="387"/>
      <c r="J526" s="387"/>
      <c r="K526" s="385"/>
    </row>
    <row r="527" spans="1:11" ht="15" customHeight="1">
      <c r="A527" s="519">
        <v>104107803</v>
      </c>
      <c r="B527" s="520" t="s">
        <v>474</v>
      </c>
      <c r="C527" s="507">
        <v>104107803</v>
      </c>
      <c r="D527" s="520" t="s">
        <v>13391</v>
      </c>
      <c r="F527" s="387"/>
      <c r="G527" s="387"/>
      <c r="H527" s="386"/>
      <c r="I527" s="387"/>
      <c r="J527" s="387"/>
      <c r="K527" s="385"/>
    </row>
    <row r="528" spans="1:11" ht="15" customHeight="1">
      <c r="A528" s="519">
        <v>112676203</v>
      </c>
      <c r="B528" s="520" t="s">
        <v>475</v>
      </c>
      <c r="C528" s="507">
        <v>112676203</v>
      </c>
      <c r="D528" s="520" t="s">
        <v>13391</v>
      </c>
      <c r="F528" s="387"/>
      <c r="G528" s="387"/>
      <c r="H528" s="386"/>
      <c r="I528" s="387"/>
      <c r="J528" s="387"/>
      <c r="K528" s="385"/>
    </row>
    <row r="529" spans="1:11" ht="15" customHeight="1">
      <c r="A529" s="519">
        <v>103028703</v>
      </c>
      <c r="B529" s="520" t="s">
        <v>476</v>
      </c>
      <c r="C529" s="507">
        <v>103028703</v>
      </c>
      <c r="D529" s="520" t="s">
        <v>13391</v>
      </c>
      <c r="F529" s="387"/>
      <c r="G529" s="387"/>
      <c r="H529" s="386"/>
      <c r="I529" s="387"/>
      <c r="J529" s="387"/>
      <c r="K529" s="385"/>
    </row>
    <row r="530" spans="1:11" ht="15" customHeight="1">
      <c r="A530" s="519">
        <v>115218303</v>
      </c>
      <c r="B530" s="520" t="s">
        <v>477</v>
      </c>
      <c r="C530" s="507">
        <v>115218303</v>
      </c>
      <c r="D530" s="520" t="s">
        <v>13391</v>
      </c>
      <c r="F530" s="387"/>
      <c r="G530" s="387"/>
      <c r="H530" s="386"/>
      <c r="I530" s="387"/>
      <c r="J530" s="387"/>
      <c r="K530" s="385"/>
    </row>
    <row r="531" spans="1:11" ht="15" customHeight="1">
      <c r="A531" s="519">
        <v>103028753</v>
      </c>
      <c r="B531" s="520" t="s">
        <v>478</v>
      </c>
      <c r="C531" s="507">
        <v>103028753</v>
      </c>
      <c r="D531" s="520" t="s">
        <v>13391</v>
      </c>
      <c r="F531" s="387"/>
      <c r="G531" s="387"/>
      <c r="H531" s="386"/>
      <c r="I531" s="387"/>
      <c r="J531" s="387"/>
      <c r="K531" s="385"/>
    </row>
    <row r="532" spans="1:11" ht="15" customHeight="1">
      <c r="A532" s="519">
        <v>127047404</v>
      </c>
      <c r="B532" s="520" t="s">
        <v>479</v>
      </c>
      <c r="C532" s="507">
        <v>127047404</v>
      </c>
      <c r="D532" s="520" t="s">
        <v>13391</v>
      </c>
      <c r="F532" s="387"/>
      <c r="G532" s="387"/>
      <c r="H532" s="386"/>
      <c r="I532" s="387"/>
      <c r="J532" s="387"/>
      <c r="K532" s="385"/>
    </row>
    <row r="533" spans="1:11" ht="15" customHeight="1">
      <c r="A533" s="519">
        <v>112676403</v>
      </c>
      <c r="B533" s="520" t="s">
        <v>480</v>
      </c>
      <c r="C533" s="507">
        <v>112676403</v>
      </c>
      <c r="D533" s="520" t="s">
        <v>13391</v>
      </c>
      <c r="F533" s="387"/>
      <c r="G533" s="387"/>
      <c r="H533" s="386"/>
      <c r="I533" s="387"/>
      <c r="J533" s="387"/>
      <c r="K533" s="385"/>
    </row>
    <row r="534" spans="1:11" ht="15" customHeight="1">
      <c r="A534" s="519">
        <v>117416103</v>
      </c>
      <c r="B534" s="520" t="s">
        <v>481</v>
      </c>
      <c r="C534" s="507">
        <v>117416103</v>
      </c>
      <c r="D534" s="520" t="s">
        <v>13391</v>
      </c>
      <c r="F534" s="387"/>
      <c r="G534" s="387"/>
      <c r="H534" s="386"/>
      <c r="I534" s="387"/>
      <c r="J534" s="387"/>
      <c r="K534" s="385"/>
    </row>
    <row r="535" spans="1:11" ht="15" customHeight="1">
      <c r="A535" s="519">
        <v>125238402</v>
      </c>
      <c r="B535" s="520" t="s">
        <v>482</v>
      </c>
      <c r="C535" s="507">
        <v>125238402</v>
      </c>
      <c r="D535" s="520" t="s">
        <v>13391</v>
      </c>
      <c r="F535" s="387"/>
      <c r="G535" s="387"/>
      <c r="H535" s="386"/>
      <c r="I535" s="387"/>
      <c r="J535" s="387"/>
      <c r="K535" s="385"/>
    </row>
    <row r="536" spans="1:11" ht="15" customHeight="1">
      <c r="A536" s="519">
        <v>101306503</v>
      </c>
      <c r="B536" s="520" t="s">
        <v>483</v>
      </c>
      <c r="C536" s="507">
        <v>101306503</v>
      </c>
      <c r="D536" s="520" t="s">
        <v>13391</v>
      </c>
      <c r="F536" s="387"/>
      <c r="G536" s="387"/>
      <c r="H536" s="386"/>
      <c r="I536" s="387"/>
      <c r="J536" s="387"/>
      <c r="K536" s="385"/>
    </row>
    <row r="537" spans="1:11" ht="15" customHeight="1">
      <c r="A537" s="519">
        <v>116197503</v>
      </c>
      <c r="B537" s="520" t="s">
        <v>484</v>
      </c>
      <c r="C537" s="507">
        <v>116197503</v>
      </c>
      <c r="D537" s="520" t="s">
        <v>13391</v>
      </c>
      <c r="F537" s="387"/>
      <c r="G537" s="387"/>
      <c r="H537" s="386"/>
      <c r="I537" s="387"/>
      <c r="J537" s="387"/>
      <c r="K537" s="385"/>
    </row>
    <row r="538" spans="1:11" ht="15" customHeight="1">
      <c r="A538" s="519">
        <v>111297504</v>
      </c>
      <c r="B538" s="520" t="s">
        <v>485</v>
      </c>
      <c r="C538" s="507">
        <v>111297504</v>
      </c>
      <c r="D538" s="520" t="s">
        <v>13391</v>
      </c>
      <c r="F538" s="387"/>
      <c r="G538" s="387"/>
      <c r="H538" s="386"/>
      <c r="I538" s="387"/>
      <c r="J538" s="387"/>
      <c r="K538" s="385"/>
    </row>
    <row r="539" spans="1:11" ht="15" customHeight="1">
      <c r="A539" s="519">
        <v>111317503</v>
      </c>
      <c r="B539" s="520" t="s">
        <v>486</v>
      </c>
      <c r="C539" s="507">
        <v>111317503</v>
      </c>
      <c r="D539" s="520" t="s">
        <v>13391</v>
      </c>
      <c r="F539" s="387"/>
      <c r="G539" s="387"/>
      <c r="H539" s="386"/>
      <c r="I539" s="387"/>
      <c r="J539" s="387"/>
      <c r="K539" s="385"/>
    </row>
    <row r="540" spans="1:11" ht="15" customHeight="1">
      <c r="A540" s="519">
        <v>121395703</v>
      </c>
      <c r="B540" s="520" t="s">
        <v>487</v>
      </c>
      <c r="C540" s="507">
        <v>121395703</v>
      </c>
      <c r="D540" s="520" t="s">
        <v>13391</v>
      </c>
      <c r="F540" s="387"/>
      <c r="G540" s="387"/>
      <c r="H540" s="386"/>
      <c r="I540" s="387"/>
      <c r="J540" s="387"/>
      <c r="K540" s="385"/>
    </row>
    <row r="541" spans="1:11" ht="15" customHeight="1">
      <c r="A541" s="519">
        <v>117597003</v>
      </c>
      <c r="B541" s="520" t="s">
        <v>488</v>
      </c>
      <c r="C541" s="507">
        <v>117597003</v>
      </c>
      <c r="D541" s="520" t="s">
        <v>13391</v>
      </c>
      <c r="F541" s="387"/>
      <c r="G541" s="387"/>
      <c r="H541" s="386"/>
      <c r="I541" s="387"/>
      <c r="J541" s="387"/>
      <c r="K541" s="385"/>
    </row>
    <row r="542" spans="1:11" ht="15" customHeight="1">
      <c r="A542" s="519">
        <v>112676503</v>
      </c>
      <c r="B542" s="520" t="s">
        <v>489</v>
      </c>
      <c r="C542" s="507">
        <v>112676503</v>
      </c>
      <c r="D542" s="520" t="s">
        <v>13391</v>
      </c>
      <c r="F542" s="387"/>
      <c r="G542" s="387"/>
      <c r="H542" s="386"/>
      <c r="I542" s="387"/>
      <c r="J542" s="387"/>
      <c r="K542" s="385"/>
    </row>
    <row r="543" spans="1:11" ht="15" customHeight="1">
      <c r="A543" s="519">
        <v>107657503</v>
      </c>
      <c r="B543" s="520" t="s">
        <v>490</v>
      </c>
      <c r="C543" s="507">
        <v>107657503</v>
      </c>
      <c r="D543" s="520" t="s">
        <v>13391</v>
      </c>
      <c r="F543" s="387"/>
      <c r="G543" s="387"/>
      <c r="H543" s="386"/>
      <c r="I543" s="387"/>
      <c r="J543" s="387"/>
      <c r="K543" s="385"/>
    </row>
    <row r="544" spans="1:11" ht="15" customHeight="1">
      <c r="A544" s="519">
        <v>108515107</v>
      </c>
      <c r="B544" s="520" t="s">
        <v>491</v>
      </c>
      <c r="C544" s="507">
        <v>108515107</v>
      </c>
      <c r="D544" s="520" t="s">
        <v>13390</v>
      </c>
      <c r="F544" s="387"/>
      <c r="G544" s="387"/>
      <c r="H544" s="386"/>
      <c r="I544" s="387"/>
      <c r="J544" s="387"/>
      <c r="K544" s="385"/>
    </row>
    <row r="545" spans="1:11" ht="15" customHeight="1">
      <c r="A545" s="519">
        <v>103023410</v>
      </c>
      <c r="B545" s="520" t="s">
        <v>492</v>
      </c>
      <c r="C545" s="507">
        <v>103023410</v>
      </c>
      <c r="D545" s="520" t="s">
        <v>13390</v>
      </c>
      <c r="F545" s="387"/>
      <c r="G545" s="387"/>
      <c r="H545" s="386"/>
      <c r="I545" s="387"/>
      <c r="J545" s="387"/>
      <c r="K545" s="385"/>
    </row>
    <row r="546" spans="1:11" ht="15" customHeight="1">
      <c r="A546" s="519">
        <v>108077503</v>
      </c>
      <c r="B546" s="520" t="s">
        <v>493</v>
      </c>
      <c r="C546" s="507">
        <v>108077503</v>
      </c>
      <c r="D546" s="520" t="s">
        <v>13391</v>
      </c>
      <c r="F546" s="387"/>
      <c r="G546" s="387"/>
      <c r="H546" s="386"/>
      <c r="I546" s="387"/>
      <c r="J546" s="387"/>
      <c r="K546" s="385"/>
    </row>
    <row r="547" spans="1:11" ht="15" customHeight="1">
      <c r="A547" s="519">
        <v>112676703</v>
      </c>
      <c r="B547" s="520" t="s">
        <v>494</v>
      </c>
      <c r="C547" s="507">
        <v>112676703</v>
      </c>
      <c r="D547" s="520" t="s">
        <v>13391</v>
      </c>
      <c r="F547" s="387"/>
      <c r="G547" s="387"/>
      <c r="H547" s="386"/>
      <c r="I547" s="387"/>
      <c r="J547" s="387"/>
      <c r="K547" s="385"/>
    </row>
    <row r="548" spans="1:11" ht="15" customHeight="1">
      <c r="A548" s="519">
        <v>125238502</v>
      </c>
      <c r="B548" s="520" t="s">
        <v>495</v>
      </c>
      <c r="C548" s="507">
        <v>125238502</v>
      </c>
      <c r="D548" s="520" t="s">
        <v>13391</v>
      </c>
      <c r="F548" s="387"/>
      <c r="G548" s="387"/>
      <c r="H548" s="386"/>
      <c r="I548" s="387"/>
      <c r="J548" s="387"/>
      <c r="K548" s="385"/>
    </row>
    <row r="549" spans="1:11" ht="15" customHeight="1">
      <c r="A549" s="519">
        <v>123467203</v>
      </c>
      <c r="B549" s="520" t="s">
        <v>496</v>
      </c>
      <c r="C549" s="507">
        <v>123467203</v>
      </c>
      <c r="D549" s="520" t="s">
        <v>13391</v>
      </c>
      <c r="F549" s="387"/>
      <c r="G549" s="387"/>
      <c r="H549" s="386"/>
      <c r="I549" s="387"/>
      <c r="J549" s="387"/>
      <c r="K549" s="385"/>
    </row>
    <row r="550" spans="1:11" ht="15" customHeight="1">
      <c r="A550" s="519">
        <v>123467303</v>
      </c>
      <c r="B550" s="520" t="s">
        <v>497</v>
      </c>
      <c r="C550" s="507">
        <v>123467303</v>
      </c>
      <c r="D550" s="520" t="s">
        <v>13391</v>
      </c>
      <c r="F550" s="387"/>
      <c r="G550" s="387"/>
      <c r="H550" s="386"/>
      <c r="I550" s="387"/>
      <c r="J550" s="387"/>
      <c r="K550" s="385"/>
    </row>
    <row r="551" spans="1:11" ht="15" customHeight="1">
      <c r="A551" s="519">
        <v>110148002</v>
      </c>
      <c r="B551" s="520" t="s">
        <v>498</v>
      </c>
      <c r="C551" s="507">
        <v>110148002</v>
      </c>
      <c r="D551" s="520" t="s">
        <v>13391</v>
      </c>
      <c r="F551" s="387"/>
      <c r="G551" s="387"/>
      <c r="H551" s="386"/>
      <c r="I551" s="387"/>
      <c r="J551" s="387"/>
      <c r="K551" s="385"/>
    </row>
    <row r="552" spans="1:11" ht="15" customHeight="1">
      <c r="A552" s="519">
        <v>103028833</v>
      </c>
      <c r="B552" s="520" t="s">
        <v>499</v>
      </c>
      <c r="C552" s="507">
        <v>103028833</v>
      </c>
      <c r="D552" s="520" t="s">
        <v>13391</v>
      </c>
      <c r="F552" s="387"/>
      <c r="G552" s="387"/>
      <c r="H552" s="386"/>
      <c r="I552" s="387"/>
      <c r="J552" s="387"/>
      <c r="K552" s="385"/>
    </row>
    <row r="553" spans="1:11" ht="15" customHeight="1">
      <c r="A553" s="519">
        <v>115228003</v>
      </c>
      <c r="B553" s="520" t="s">
        <v>500</v>
      </c>
      <c r="C553" s="507">
        <v>115228003</v>
      </c>
      <c r="D553" s="520" t="s">
        <v>13391</v>
      </c>
      <c r="F553" s="387"/>
      <c r="G553" s="387"/>
      <c r="H553" s="386"/>
      <c r="I553" s="387"/>
      <c r="J553" s="387"/>
      <c r="K553" s="385"/>
    </row>
    <row r="554" spans="1:11" ht="15" customHeight="1">
      <c r="A554" s="519">
        <v>103028853</v>
      </c>
      <c r="B554" s="520" t="s">
        <v>501</v>
      </c>
      <c r="C554" s="507">
        <v>103028853</v>
      </c>
      <c r="D554" s="520" t="s">
        <v>13391</v>
      </c>
      <c r="F554" s="387"/>
      <c r="G554" s="387"/>
      <c r="H554" s="386"/>
      <c r="I554" s="387"/>
      <c r="J554" s="387"/>
      <c r="K554" s="385"/>
    </row>
    <row r="555" spans="1:11" ht="15" customHeight="1">
      <c r="A555" s="519">
        <v>120456003</v>
      </c>
      <c r="B555" s="520" t="s">
        <v>502</v>
      </c>
      <c r="C555" s="507">
        <v>120456003</v>
      </c>
      <c r="D555" s="520" t="s">
        <v>13391</v>
      </c>
      <c r="F555" s="387"/>
      <c r="G555" s="387"/>
      <c r="H555" s="386"/>
      <c r="I555" s="387"/>
      <c r="J555" s="387"/>
      <c r="K555" s="385"/>
    </row>
    <row r="556" spans="1:11" ht="15" customHeight="1">
      <c r="A556" s="519">
        <v>101833400</v>
      </c>
      <c r="B556" s="520" t="s">
        <v>503</v>
      </c>
      <c r="C556" s="507">
        <v>101833400</v>
      </c>
      <c r="D556" s="520" t="s">
        <v>13390</v>
      </c>
      <c r="F556" s="387"/>
      <c r="G556" s="387"/>
      <c r="H556" s="386"/>
      <c r="I556" s="387"/>
      <c r="J556" s="387"/>
      <c r="K556" s="385"/>
    </row>
    <row r="557" spans="1:11" ht="15" customHeight="1">
      <c r="A557" s="519">
        <v>117576303</v>
      </c>
      <c r="B557" s="520" t="s">
        <v>504</v>
      </c>
      <c r="C557" s="507">
        <v>117576303</v>
      </c>
      <c r="D557" s="520" t="s">
        <v>13391</v>
      </c>
      <c r="F557" s="387"/>
      <c r="G557" s="387"/>
      <c r="H557" s="386"/>
      <c r="I557" s="387"/>
      <c r="J557" s="387"/>
      <c r="K557" s="385"/>
    </row>
    <row r="558" spans="1:11" ht="15" customHeight="1">
      <c r="A558" s="519">
        <v>116493130</v>
      </c>
      <c r="B558" s="520" t="s">
        <v>505</v>
      </c>
      <c r="C558" s="507">
        <v>116493130</v>
      </c>
      <c r="D558" s="520" t="s">
        <v>13390</v>
      </c>
      <c r="F558" s="387"/>
      <c r="G558" s="387"/>
      <c r="H558" s="386"/>
      <c r="I558" s="387"/>
      <c r="J558" s="387"/>
      <c r="K558" s="385"/>
    </row>
    <row r="559" spans="1:11" ht="15" customHeight="1">
      <c r="A559" s="519">
        <v>119586503</v>
      </c>
      <c r="B559" s="520" t="s">
        <v>506</v>
      </c>
      <c r="C559" s="507">
        <v>119586503</v>
      </c>
      <c r="D559" s="520" t="s">
        <v>13391</v>
      </c>
      <c r="F559" s="387"/>
      <c r="G559" s="387"/>
      <c r="H559" s="386"/>
      <c r="I559" s="387"/>
      <c r="J559" s="387"/>
      <c r="K559" s="385"/>
    </row>
    <row r="560" spans="1:11" ht="15" customHeight="1">
      <c r="A560" s="519">
        <v>115228303</v>
      </c>
      <c r="B560" s="520" t="s">
        <v>507</v>
      </c>
      <c r="C560" s="507">
        <v>115228303</v>
      </c>
      <c r="D560" s="520" t="s">
        <v>13391</v>
      </c>
      <c r="F560" s="387"/>
      <c r="G560" s="387"/>
      <c r="H560" s="386"/>
      <c r="I560" s="387"/>
      <c r="J560" s="387"/>
      <c r="K560" s="385"/>
    </row>
    <row r="561" spans="1:11" ht="15" customHeight="1">
      <c r="A561" s="519">
        <v>115506003</v>
      </c>
      <c r="B561" s="520" t="s">
        <v>508</v>
      </c>
      <c r="C561" s="507">
        <v>115506003</v>
      </c>
      <c r="D561" s="520" t="s">
        <v>13391</v>
      </c>
      <c r="F561" s="387"/>
      <c r="G561" s="387"/>
      <c r="H561" s="386"/>
      <c r="I561" s="387"/>
      <c r="J561" s="387"/>
      <c r="K561" s="385"/>
    </row>
    <row r="562" spans="1:11" ht="15" customHeight="1">
      <c r="A562" s="519">
        <v>192518422</v>
      </c>
      <c r="B562" s="520" t="s">
        <v>17508</v>
      </c>
      <c r="C562" s="507">
        <v>192518422</v>
      </c>
      <c r="D562" s="520" t="s">
        <v>13390</v>
      </c>
      <c r="F562" s="387"/>
      <c r="G562" s="387"/>
      <c r="H562" s="386"/>
      <c r="I562" s="387"/>
      <c r="J562" s="387"/>
      <c r="K562" s="385"/>
    </row>
    <row r="563" spans="1:11" ht="15" customHeight="1">
      <c r="A563" s="519">
        <v>129547603</v>
      </c>
      <c r="B563" s="520" t="s">
        <v>509</v>
      </c>
      <c r="C563" s="507">
        <v>129547603</v>
      </c>
      <c r="D563" s="520" t="s">
        <v>13391</v>
      </c>
      <c r="F563" s="387"/>
      <c r="G563" s="387"/>
      <c r="H563" s="386"/>
      <c r="I563" s="387"/>
      <c r="J563" s="387"/>
      <c r="K563" s="385"/>
    </row>
    <row r="564" spans="1:11" ht="15" customHeight="1">
      <c r="A564" s="519">
        <v>126511530</v>
      </c>
      <c r="B564" s="520" t="s">
        <v>13204</v>
      </c>
      <c r="C564" s="507">
        <v>126511530</v>
      </c>
      <c r="D564" s="520" t="s">
        <v>13390</v>
      </c>
      <c r="F564" s="387"/>
      <c r="G564" s="387"/>
      <c r="H564" s="386"/>
      <c r="I564" s="387"/>
      <c r="J564" s="387"/>
      <c r="K564" s="385"/>
    </row>
    <row r="565" spans="1:11" ht="15" customHeight="1">
      <c r="A565" s="519">
        <v>102020003</v>
      </c>
      <c r="B565" s="520" t="s">
        <v>13396</v>
      </c>
      <c r="C565" s="507">
        <v>102020003</v>
      </c>
      <c r="D565" s="520" t="s">
        <v>13390</v>
      </c>
      <c r="F565" s="387"/>
      <c r="G565" s="387"/>
      <c r="H565" s="386"/>
      <c r="I565" s="387"/>
      <c r="J565" s="387"/>
      <c r="K565" s="385"/>
    </row>
    <row r="566" spans="1:11" ht="15" customHeight="1">
      <c r="A566" s="519">
        <v>126515691</v>
      </c>
      <c r="B566" s="520" t="s">
        <v>10595</v>
      </c>
      <c r="C566" s="507">
        <v>126515691</v>
      </c>
      <c r="D566" s="520" t="s">
        <v>13390</v>
      </c>
      <c r="F566" s="387"/>
      <c r="G566" s="387"/>
      <c r="H566" s="386"/>
      <c r="I566" s="387"/>
      <c r="J566" s="387"/>
      <c r="K566" s="385"/>
    </row>
    <row r="567" spans="1:11" ht="15" customHeight="1">
      <c r="A567" s="519">
        <v>105620001</v>
      </c>
      <c r="B567" s="520" t="s">
        <v>510</v>
      </c>
      <c r="C567" s="507">
        <v>105620001</v>
      </c>
      <c r="D567" s="520" t="s">
        <v>13390</v>
      </c>
      <c r="F567" s="387"/>
      <c r="G567" s="387"/>
      <c r="H567" s="386"/>
      <c r="I567" s="387"/>
      <c r="J567" s="387"/>
      <c r="K567" s="385"/>
    </row>
    <row r="568" spans="1:11" ht="15" customHeight="1">
      <c r="A568" s="519">
        <v>106617203</v>
      </c>
      <c r="B568" s="520" t="s">
        <v>511</v>
      </c>
      <c r="C568" s="507">
        <v>106617203</v>
      </c>
      <c r="D568" s="520" t="s">
        <v>13391</v>
      </c>
      <c r="F568" s="387"/>
      <c r="G568" s="387"/>
      <c r="H568" s="386"/>
      <c r="I568" s="387"/>
      <c r="J568" s="387"/>
      <c r="K568" s="385"/>
    </row>
    <row r="569" spans="1:11" ht="15" customHeight="1">
      <c r="A569" s="519">
        <v>117086503</v>
      </c>
      <c r="B569" s="520" t="s">
        <v>512</v>
      </c>
      <c r="C569" s="507">
        <v>117086503</v>
      </c>
      <c r="D569" s="520" t="s">
        <v>13391</v>
      </c>
      <c r="F569" s="387"/>
      <c r="G569" s="387"/>
      <c r="H569" s="386"/>
      <c r="I569" s="387"/>
      <c r="J569" s="387"/>
      <c r="K569" s="385"/>
    </row>
    <row r="570" spans="1:11" ht="15" customHeight="1">
      <c r="A570" s="519">
        <v>124157802</v>
      </c>
      <c r="B570" s="520" t="s">
        <v>513</v>
      </c>
      <c r="C570" s="507">
        <v>124157802</v>
      </c>
      <c r="D570" s="520" t="s">
        <v>13391</v>
      </c>
      <c r="F570" s="387"/>
      <c r="G570" s="387"/>
      <c r="H570" s="386"/>
      <c r="I570" s="387"/>
      <c r="J570" s="387"/>
      <c r="K570" s="385"/>
    </row>
    <row r="571" spans="1:11" ht="15" customHeight="1">
      <c r="A571" s="519">
        <v>101638003</v>
      </c>
      <c r="B571" s="520" t="s">
        <v>514</v>
      </c>
      <c r="C571" s="507">
        <v>101638003</v>
      </c>
      <c r="D571" s="520" t="s">
        <v>13391</v>
      </c>
      <c r="F571" s="387"/>
      <c r="G571" s="387"/>
      <c r="H571" s="386"/>
      <c r="I571" s="387"/>
      <c r="J571" s="387"/>
      <c r="K571" s="385"/>
    </row>
    <row r="572" spans="1:11" ht="15" customHeight="1">
      <c r="A572" s="519">
        <v>129547803</v>
      </c>
      <c r="B572" s="520" t="s">
        <v>515</v>
      </c>
      <c r="C572" s="507">
        <v>129547803</v>
      </c>
      <c r="D572" s="520" t="s">
        <v>13391</v>
      </c>
      <c r="F572" s="387"/>
      <c r="G572" s="387"/>
      <c r="H572" s="386"/>
      <c r="I572" s="387"/>
      <c r="J572" s="387"/>
      <c r="K572" s="385"/>
    </row>
    <row r="573" spans="1:11" ht="15" customHeight="1">
      <c r="A573" s="519">
        <v>117086653</v>
      </c>
      <c r="B573" s="520" t="s">
        <v>516</v>
      </c>
      <c r="C573" s="507">
        <v>117086653</v>
      </c>
      <c r="D573" s="520" t="s">
        <v>13391</v>
      </c>
      <c r="F573" s="387"/>
      <c r="G573" s="387"/>
      <c r="H573" s="386"/>
      <c r="I573" s="387"/>
      <c r="J573" s="387"/>
      <c r="K573" s="385"/>
    </row>
    <row r="574" spans="1:11" ht="15" customHeight="1">
      <c r="A574" s="519">
        <v>114068003</v>
      </c>
      <c r="B574" s="520" t="s">
        <v>517</v>
      </c>
      <c r="C574" s="507">
        <v>114068003</v>
      </c>
      <c r="D574" s="520" t="s">
        <v>13391</v>
      </c>
      <c r="F574" s="387"/>
      <c r="G574" s="387"/>
      <c r="H574" s="386"/>
      <c r="I574" s="387"/>
      <c r="J574" s="387"/>
      <c r="K574" s="385"/>
    </row>
    <row r="575" spans="1:11" ht="15" customHeight="1">
      <c r="A575" s="519">
        <v>118667503</v>
      </c>
      <c r="B575" s="520" t="s">
        <v>518</v>
      </c>
      <c r="C575" s="507">
        <v>118667503</v>
      </c>
      <c r="D575" s="520" t="s">
        <v>13391</v>
      </c>
      <c r="F575" s="387"/>
      <c r="G575" s="387"/>
      <c r="H575" s="386"/>
      <c r="I575" s="387"/>
      <c r="J575" s="387"/>
      <c r="K575" s="385"/>
    </row>
    <row r="576" spans="1:11" ht="15" customHeight="1">
      <c r="A576" s="519">
        <v>108568404</v>
      </c>
      <c r="B576" s="520" t="s">
        <v>519</v>
      </c>
      <c r="C576" s="507">
        <v>108568404</v>
      </c>
      <c r="D576" s="520" t="s">
        <v>13391</v>
      </c>
      <c r="F576" s="387"/>
      <c r="G576" s="387"/>
      <c r="H576" s="386"/>
      <c r="I576" s="387"/>
      <c r="J576" s="387"/>
      <c r="K576" s="385"/>
    </row>
    <row r="577" spans="1:11" ht="15" customHeight="1">
      <c r="A577" s="519">
        <v>112286003</v>
      </c>
      <c r="B577" s="520" t="s">
        <v>520</v>
      </c>
      <c r="C577" s="507">
        <v>112286003</v>
      </c>
      <c r="D577" s="520" t="s">
        <v>13391</v>
      </c>
      <c r="F577" s="387"/>
      <c r="G577" s="387"/>
      <c r="H577" s="386"/>
      <c r="I577" s="387"/>
      <c r="J577" s="387"/>
      <c r="K577" s="385"/>
    </row>
    <row r="578" spans="1:11" ht="15" customHeight="1">
      <c r="A578" s="519">
        <v>108058003</v>
      </c>
      <c r="B578" s="520" t="s">
        <v>521</v>
      </c>
      <c r="C578" s="507">
        <v>108058003</v>
      </c>
      <c r="D578" s="520" t="s">
        <v>13391</v>
      </c>
      <c r="F578" s="387"/>
      <c r="G578" s="387"/>
      <c r="H578" s="386"/>
      <c r="I578" s="387"/>
      <c r="J578" s="387"/>
      <c r="K578" s="385"/>
    </row>
    <row r="579" spans="1:11" ht="15" customHeight="1">
      <c r="A579" s="519">
        <v>114068103</v>
      </c>
      <c r="B579" s="520" t="s">
        <v>522</v>
      </c>
      <c r="C579" s="507">
        <v>114068103</v>
      </c>
      <c r="D579" s="520" t="s">
        <v>13391</v>
      </c>
      <c r="F579" s="387"/>
      <c r="G579" s="387"/>
      <c r="H579" s="386"/>
      <c r="I579" s="387"/>
      <c r="J579" s="387"/>
      <c r="K579" s="385"/>
    </row>
    <row r="580" spans="1:11" ht="15" customHeight="1">
      <c r="A580" s="519">
        <v>108078003</v>
      </c>
      <c r="B580" s="520" t="s">
        <v>523</v>
      </c>
      <c r="C580" s="507">
        <v>108078003</v>
      </c>
      <c r="D580" s="520" t="s">
        <v>13391</v>
      </c>
      <c r="F580" s="387"/>
      <c r="G580" s="387"/>
      <c r="H580" s="386"/>
      <c r="I580" s="387"/>
      <c r="J580" s="387"/>
      <c r="K580" s="385"/>
    </row>
    <row r="581" spans="1:11" ht="15" customHeight="1">
      <c r="A581" s="519">
        <v>104377003</v>
      </c>
      <c r="B581" s="520" t="s">
        <v>524</v>
      </c>
      <c r="C581" s="507">
        <v>104377003</v>
      </c>
      <c r="D581" s="520" t="s">
        <v>13391</v>
      </c>
      <c r="F581" s="387"/>
      <c r="G581" s="387"/>
      <c r="H581" s="386"/>
      <c r="I581" s="387"/>
      <c r="J581" s="387"/>
      <c r="K581" s="385"/>
    </row>
    <row r="582" spans="1:11" ht="15" customHeight="1">
      <c r="A582" s="519">
        <v>105259103</v>
      </c>
      <c r="B582" s="520" t="s">
        <v>525</v>
      </c>
      <c r="C582" s="507">
        <v>105259103</v>
      </c>
      <c r="D582" s="520" t="s">
        <v>13391</v>
      </c>
      <c r="F582" s="387"/>
      <c r="G582" s="387"/>
      <c r="H582" s="386"/>
      <c r="I582" s="387"/>
      <c r="J582" s="387"/>
      <c r="K582" s="385"/>
    </row>
    <row r="583" spans="1:11" ht="15" customHeight="1">
      <c r="A583" s="519">
        <v>106169003</v>
      </c>
      <c r="B583" s="520" t="s">
        <v>526</v>
      </c>
      <c r="C583" s="507">
        <v>106169003</v>
      </c>
      <c r="D583" s="520" t="s">
        <v>13391</v>
      </c>
      <c r="F583" s="387"/>
      <c r="G583" s="387"/>
      <c r="H583" s="386"/>
      <c r="I583" s="387"/>
      <c r="J583" s="387"/>
      <c r="K583" s="385"/>
    </row>
    <row r="584" spans="1:11" ht="15" customHeight="1">
      <c r="A584" s="519">
        <v>101268003</v>
      </c>
      <c r="B584" s="520" t="s">
        <v>527</v>
      </c>
      <c r="C584" s="507">
        <v>101268003</v>
      </c>
      <c r="D584" s="520" t="s">
        <v>13391</v>
      </c>
      <c r="F584" s="387"/>
      <c r="G584" s="387"/>
      <c r="H584" s="386"/>
      <c r="I584" s="387"/>
      <c r="J584" s="387"/>
      <c r="K584" s="385"/>
    </row>
    <row r="585" spans="1:11" ht="15" customHeight="1">
      <c r="A585" s="519">
        <v>124158503</v>
      </c>
      <c r="B585" s="520" t="s">
        <v>528</v>
      </c>
      <c r="C585" s="507">
        <v>124158503</v>
      </c>
      <c r="D585" s="520" t="s">
        <v>13391</v>
      </c>
      <c r="F585" s="387"/>
      <c r="G585" s="387"/>
      <c r="H585" s="386"/>
      <c r="I585" s="387"/>
      <c r="J585" s="387"/>
      <c r="K585" s="385"/>
    </row>
    <row r="586" spans="1:11" ht="15" customHeight="1">
      <c r="A586" s="519">
        <v>128328003</v>
      </c>
      <c r="B586" s="520" t="s">
        <v>529</v>
      </c>
      <c r="C586" s="507">
        <v>128328003</v>
      </c>
      <c r="D586" s="520" t="s">
        <v>13391</v>
      </c>
      <c r="F586" s="387"/>
      <c r="G586" s="387"/>
      <c r="H586" s="386"/>
      <c r="I586" s="387"/>
      <c r="J586" s="387"/>
      <c r="K586" s="385"/>
    </row>
    <row r="587" spans="1:11" ht="15" customHeight="1">
      <c r="A587" s="519">
        <v>126512674</v>
      </c>
      <c r="B587" s="520" t="s">
        <v>10335</v>
      </c>
      <c r="C587" s="507">
        <v>126512674</v>
      </c>
      <c r="D587" s="520" t="s">
        <v>13390</v>
      </c>
      <c r="F587" s="387"/>
      <c r="G587" s="387"/>
      <c r="H587" s="386"/>
      <c r="I587" s="387"/>
      <c r="J587" s="387"/>
      <c r="K587" s="385"/>
    </row>
    <row r="588" spans="1:11" ht="15" customHeight="1">
      <c r="A588" s="519">
        <v>126519434</v>
      </c>
      <c r="B588" s="520" t="s">
        <v>17509</v>
      </c>
      <c r="C588" s="507">
        <v>126519434</v>
      </c>
      <c r="D588" s="520" t="s">
        <v>13390</v>
      </c>
      <c r="F588" s="387"/>
      <c r="G588" s="387"/>
      <c r="H588" s="386"/>
      <c r="I588" s="387"/>
      <c r="J588" s="387"/>
      <c r="K588" s="385"/>
    </row>
    <row r="589" spans="1:11" ht="15" customHeight="1">
      <c r="A589" s="519">
        <v>126517442</v>
      </c>
      <c r="B589" s="520" t="s">
        <v>17510</v>
      </c>
      <c r="C589" s="507">
        <v>126517442</v>
      </c>
      <c r="D589" s="520" t="s">
        <v>13390</v>
      </c>
      <c r="F589" s="387"/>
      <c r="G589" s="387"/>
      <c r="H589" s="386"/>
      <c r="I589" s="387"/>
      <c r="J589" s="387"/>
      <c r="K589" s="385"/>
    </row>
    <row r="590" spans="1:11" ht="15" customHeight="1">
      <c r="A590" s="519">
        <v>103519376</v>
      </c>
      <c r="B590" s="520" t="s">
        <v>17511</v>
      </c>
      <c r="C590" s="507">
        <v>103519376</v>
      </c>
      <c r="D590" s="520" t="s">
        <v>13390</v>
      </c>
      <c r="F590" s="387"/>
      <c r="G590" s="387"/>
      <c r="H590" s="386"/>
      <c r="I590" s="387"/>
      <c r="J590" s="387"/>
      <c r="K590" s="385"/>
    </row>
    <row r="591" spans="1:11" ht="15" customHeight="1">
      <c r="A591" s="519">
        <v>126513210</v>
      </c>
      <c r="B591" s="520" t="s">
        <v>530</v>
      </c>
      <c r="C591" s="507">
        <v>126513210</v>
      </c>
      <c r="D591" s="520" t="s">
        <v>13390</v>
      </c>
      <c r="F591" s="387"/>
      <c r="G591" s="387"/>
      <c r="H591" s="386"/>
      <c r="I591" s="387"/>
      <c r="J591" s="387"/>
      <c r="K591" s="385"/>
    </row>
    <row r="592" spans="1:11" ht="15" customHeight="1">
      <c r="A592" s="519">
        <v>126513415</v>
      </c>
      <c r="B592" s="520" t="s">
        <v>17512</v>
      </c>
      <c r="C592" s="507">
        <v>126513415</v>
      </c>
      <c r="D592" s="520" t="s">
        <v>13390</v>
      </c>
      <c r="F592" s="387"/>
      <c r="G592" s="387"/>
      <c r="H592" s="386"/>
      <c r="I592" s="387"/>
      <c r="J592" s="387"/>
      <c r="K592" s="385"/>
    </row>
    <row r="593" spans="1:11" ht="15" customHeight="1">
      <c r="A593" s="519">
        <v>112018523</v>
      </c>
      <c r="B593" s="520" t="s">
        <v>531</v>
      </c>
      <c r="C593" s="507">
        <v>112018523</v>
      </c>
      <c r="D593" s="520" t="s">
        <v>13391</v>
      </c>
      <c r="F593" s="387"/>
      <c r="G593" s="387"/>
      <c r="H593" s="386"/>
      <c r="I593" s="387"/>
      <c r="J593" s="387"/>
      <c r="K593" s="385"/>
    </row>
    <row r="594" spans="1:11" ht="15" customHeight="1">
      <c r="A594" s="519">
        <v>125239452</v>
      </c>
      <c r="B594" s="520" t="s">
        <v>532</v>
      </c>
      <c r="C594" s="507">
        <v>125239452</v>
      </c>
      <c r="D594" s="520" t="s">
        <v>13391</v>
      </c>
      <c r="F594" s="387"/>
      <c r="G594" s="387"/>
      <c r="H594" s="386"/>
      <c r="I594" s="387"/>
      <c r="J594" s="387"/>
      <c r="K594" s="385"/>
    </row>
    <row r="595" spans="1:11" ht="15" customHeight="1">
      <c r="A595" s="519">
        <v>115229003</v>
      </c>
      <c r="B595" s="520" t="s">
        <v>533</v>
      </c>
      <c r="C595" s="507">
        <v>115229003</v>
      </c>
      <c r="D595" s="520" t="s">
        <v>13391</v>
      </c>
      <c r="F595" s="387"/>
      <c r="G595" s="387"/>
      <c r="H595" s="386"/>
      <c r="I595" s="387"/>
      <c r="J595" s="387"/>
      <c r="K595" s="385"/>
    </row>
    <row r="596" spans="1:11" ht="15" customHeight="1">
      <c r="A596" s="519">
        <v>123468303</v>
      </c>
      <c r="B596" s="520" t="s">
        <v>534</v>
      </c>
      <c r="C596" s="507">
        <v>123468303</v>
      </c>
      <c r="D596" s="520" t="s">
        <v>13391</v>
      </c>
      <c r="F596" s="387"/>
      <c r="G596" s="387"/>
      <c r="H596" s="386"/>
      <c r="I596" s="387"/>
      <c r="J596" s="387"/>
      <c r="K596" s="385"/>
    </row>
    <row r="597" spans="1:11" ht="15" customHeight="1">
      <c r="A597" s="519">
        <v>123468402</v>
      </c>
      <c r="B597" s="520" t="s">
        <v>535</v>
      </c>
      <c r="C597" s="507">
        <v>123468402</v>
      </c>
      <c r="D597" s="520" t="s">
        <v>13391</v>
      </c>
      <c r="F597" s="387"/>
      <c r="G597" s="387"/>
      <c r="H597" s="386"/>
      <c r="I597" s="387"/>
      <c r="J597" s="387"/>
      <c r="K597" s="385"/>
    </row>
    <row r="598" spans="1:11" ht="15" customHeight="1">
      <c r="A598" s="519">
        <v>123468503</v>
      </c>
      <c r="B598" s="520" t="s">
        <v>536</v>
      </c>
      <c r="C598" s="507">
        <v>123468503</v>
      </c>
      <c r="D598" s="520" t="s">
        <v>13391</v>
      </c>
      <c r="F598" s="387"/>
      <c r="G598" s="387"/>
      <c r="H598" s="386"/>
      <c r="I598" s="387"/>
      <c r="J598" s="387"/>
      <c r="K598" s="385"/>
    </row>
    <row r="599" spans="1:11" ht="15" customHeight="1">
      <c r="A599" s="519">
        <v>123468603</v>
      </c>
      <c r="B599" s="520" t="s">
        <v>537</v>
      </c>
      <c r="C599" s="507">
        <v>123468603</v>
      </c>
      <c r="D599" s="520" t="s">
        <v>13391</v>
      </c>
      <c r="F599" s="387"/>
      <c r="G599" s="387"/>
      <c r="H599" s="386"/>
      <c r="I599" s="387"/>
      <c r="J599" s="387"/>
      <c r="K599" s="385"/>
    </row>
    <row r="600" spans="1:11" ht="15" customHeight="1">
      <c r="A600" s="519">
        <v>103029203</v>
      </c>
      <c r="B600" s="520" t="s">
        <v>538</v>
      </c>
      <c r="C600" s="507">
        <v>103029203</v>
      </c>
      <c r="D600" s="520" t="s">
        <v>13391</v>
      </c>
      <c r="F600" s="387"/>
      <c r="G600" s="387"/>
      <c r="H600" s="386"/>
      <c r="I600" s="387"/>
      <c r="J600" s="387"/>
      <c r="K600" s="385"/>
    </row>
    <row r="601" spans="1:11" ht="15" customHeight="1">
      <c r="A601" s="519">
        <v>102023080</v>
      </c>
      <c r="B601" s="520" t="s">
        <v>10334</v>
      </c>
      <c r="C601" s="507">
        <v>102023080</v>
      </c>
      <c r="D601" s="520" t="s">
        <v>13390</v>
      </c>
      <c r="F601" s="387"/>
      <c r="G601" s="387"/>
      <c r="H601" s="386"/>
      <c r="I601" s="387"/>
      <c r="J601" s="387"/>
      <c r="K601" s="385"/>
    </row>
    <row r="602" spans="1:11" ht="15" customHeight="1">
      <c r="A602" s="519">
        <v>106618603</v>
      </c>
      <c r="B602" s="520" t="s">
        <v>539</v>
      </c>
      <c r="C602" s="507">
        <v>106618603</v>
      </c>
      <c r="D602" s="520" t="s">
        <v>13391</v>
      </c>
      <c r="F602" s="387"/>
      <c r="G602" s="387"/>
      <c r="H602" s="386"/>
      <c r="I602" s="387"/>
      <c r="J602" s="387"/>
      <c r="K602" s="385"/>
    </row>
    <row r="603" spans="1:11" ht="15" customHeight="1">
      <c r="A603" s="519">
        <v>119358403</v>
      </c>
      <c r="B603" s="520" t="s">
        <v>540</v>
      </c>
      <c r="C603" s="507">
        <v>119358403</v>
      </c>
      <c r="D603" s="520" t="s">
        <v>13391</v>
      </c>
      <c r="F603" s="387"/>
      <c r="G603" s="387"/>
      <c r="H603" s="386"/>
      <c r="I603" s="387"/>
      <c r="J603" s="387"/>
      <c r="K603" s="385"/>
    </row>
    <row r="604" spans="1:11" ht="15" customHeight="1">
      <c r="A604" s="519">
        <v>125233517</v>
      </c>
      <c r="B604" s="520" t="s">
        <v>17513</v>
      </c>
      <c r="C604" s="507">
        <v>125233517</v>
      </c>
      <c r="D604" s="520" t="s">
        <v>13390</v>
      </c>
      <c r="F604" s="387"/>
      <c r="G604" s="387"/>
      <c r="H604" s="386"/>
      <c r="I604" s="387"/>
      <c r="J604" s="387"/>
      <c r="K604" s="385"/>
    </row>
    <row r="605" spans="1:11" ht="15" customHeight="1">
      <c r="A605" s="519">
        <v>119648303</v>
      </c>
      <c r="B605" s="520" t="s">
        <v>541</v>
      </c>
      <c r="C605" s="507">
        <v>119648303</v>
      </c>
      <c r="D605" s="520" t="s">
        <v>13391</v>
      </c>
      <c r="F605" s="387"/>
      <c r="G605" s="387"/>
      <c r="H605" s="386"/>
      <c r="I605" s="387"/>
      <c r="J605" s="387"/>
      <c r="K605" s="385"/>
    </row>
    <row r="606" spans="1:11" ht="15" customHeight="1">
      <c r="A606" s="519">
        <v>125239603</v>
      </c>
      <c r="B606" s="520" t="s">
        <v>542</v>
      </c>
      <c r="C606" s="507">
        <v>125239603</v>
      </c>
      <c r="D606" s="520" t="s">
        <v>13391</v>
      </c>
      <c r="F606" s="387"/>
      <c r="G606" s="387"/>
      <c r="H606" s="386"/>
      <c r="I606" s="387"/>
      <c r="J606" s="387"/>
      <c r="K606" s="385"/>
    </row>
    <row r="607" spans="1:11" ht="15" customHeight="1">
      <c r="A607" s="519">
        <v>105628302</v>
      </c>
      <c r="B607" s="520" t="s">
        <v>543</v>
      </c>
      <c r="C607" s="507">
        <v>105628302</v>
      </c>
      <c r="D607" s="520" t="s">
        <v>13391</v>
      </c>
      <c r="F607" s="387"/>
      <c r="G607" s="387"/>
      <c r="H607" s="386"/>
      <c r="I607" s="387"/>
      <c r="J607" s="387"/>
      <c r="K607" s="385"/>
    </row>
    <row r="608" spans="1:11" ht="15" customHeight="1">
      <c r="A608" s="519">
        <v>116498003</v>
      </c>
      <c r="B608" s="520" t="s">
        <v>544</v>
      </c>
      <c r="C608" s="507">
        <v>116498003</v>
      </c>
      <c r="D608" s="520" t="s">
        <v>13391</v>
      </c>
      <c r="F608" s="387"/>
      <c r="G608" s="387"/>
      <c r="H608" s="386"/>
      <c r="I608" s="387"/>
      <c r="J608" s="387"/>
      <c r="K608" s="385"/>
    </row>
    <row r="609" spans="1:11" ht="15" customHeight="1">
      <c r="A609" s="519">
        <v>113369003</v>
      </c>
      <c r="B609" s="520" t="s">
        <v>545</v>
      </c>
      <c r="C609" s="507">
        <v>113369003</v>
      </c>
      <c r="D609" s="520" t="s">
        <v>13391</v>
      </c>
      <c r="F609" s="387"/>
      <c r="G609" s="387"/>
      <c r="H609" s="386"/>
      <c r="I609" s="387"/>
      <c r="J609" s="387"/>
      <c r="K609" s="385"/>
    </row>
    <row r="610" spans="1:11" ht="15" customHeight="1">
      <c r="A610" s="519">
        <v>101638803</v>
      </c>
      <c r="B610" s="520" t="s">
        <v>546</v>
      </c>
      <c r="C610" s="507">
        <v>101638803</v>
      </c>
      <c r="D610" s="520" t="s">
        <v>13391</v>
      </c>
      <c r="F610" s="387"/>
      <c r="G610" s="387"/>
      <c r="H610" s="386"/>
      <c r="I610" s="387"/>
      <c r="J610" s="387"/>
      <c r="K610" s="385"/>
    </row>
    <row r="611" spans="1:11" ht="15" customHeight="1">
      <c r="A611" s="519">
        <v>105259703</v>
      </c>
      <c r="B611" s="520" t="s">
        <v>547</v>
      </c>
      <c r="C611" s="507">
        <v>105259703</v>
      </c>
      <c r="D611" s="520" t="s">
        <v>13391</v>
      </c>
      <c r="F611" s="387"/>
      <c r="G611" s="387"/>
      <c r="H611" s="386"/>
      <c r="I611" s="387"/>
      <c r="J611" s="387"/>
      <c r="K611" s="385"/>
    </row>
    <row r="612" spans="1:11" ht="15" customHeight="1">
      <c r="A612" s="519">
        <v>119648703</v>
      </c>
      <c r="B612" s="520" t="s">
        <v>548</v>
      </c>
      <c r="C612" s="507">
        <v>119648703</v>
      </c>
      <c r="D612" s="520" t="s">
        <v>13391</v>
      </c>
      <c r="F612" s="387"/>
      <c r="G612" s="387"/>
      <c r="H612" s="386"/>
      <c r="I612" s="387"/>
      <c r="J612" s="387"/>
      <c r="K612" s="385"/>
    </row>
    <row r="613" spans="1:11" ht="15" customHeight="1">
      <c r="A613" s="519">
        <v>112289003</v>
      </c>
      <c r="B613" s="520" t="s">
        <v>549</v>
      </c>
      <c r="C613" s="507">
        <v>112289003</v>
      </c>
      <c r="D613" s="520" t="s">
        <v>13391</v>
      </c>
      <c r="F613" s="387"/>
      <c r="G613" s="387"/>
      <c r="H613" s="386"/>
      <c r="I613" s="387"/>
      <c r="J613" s="387"/>
      <c r="K613" s="385"/>
    </row>
    <row r="614" spans="1:11" ht="15" customHeight="1">
      <c r="A614" s="519">
        <v>121139004</v>
      </c>
      <c r="B614" s="520" t="s">
        <v>550</v>
      </c>
      <c r="C614" s="507">
        <v>121139004</v>
      </c>
      <c r="D614" s="520" t="s">
        <v>13391</v>
      </c>
      <c r="F614" s="387"/>
      <c r="G614" s="387"/>
      <c r="H614" s="386"/>
      <c r="I614" s="387"/>
      <c r="J614" s="387"/>
      <c r="K614" s="385"/>
    </row>
    <row r="615" spans="1:11" ht="15" customHeight="1">
      <c r="A615" s="519">
        <v>117598503</v>
      </c>
      <c r="B615" s="520" t="s">
        <v>551</v>
      </c>
      <c r="C615" s="507">
        <v>117598503</v>
      </c>
      <c r="D615" s="520" t="s">
        <v>13391</v>
      </c>
      <c r="F615" s="387"/>
      <c r="G615" s="387"/>
      <c r="H615" s="386"/>
      <c r="I615" s="387"/>
      <c r="J615" s="387"/>
      <c r="K615" s="385"/>
    </row>
    <row r="616" spans="1:11" ht="15" customHeight="1">
      <c r="A616" s="519">
        <v>103029403</v>
      </c>
      <c r="B616" s="520" t="s">
        <v>552</v>
      </c>
      <c r="C616" s="507">
        <v>103029403</v>
      </c>
      <c r="D616" s="520" t="s">
        <v>13391</v>
      </c>
      <c r="F616" s="387"/>
      <c r="G616" s="387"/>
      <c r="H616" s="386"/>
      <c r="I616" s="387"/>
      <c r="J616" s="387"/>
      <c r="K616" s="385"/>
    </row>
    <row r="617" spans="1:11" ht="15" customHeight="1">
      <c r="A617" s="519">
        <v>110179003</v>
      </c>
      <c r="B617" s="520" t="s">
        <v>553</v>
      </c>
      <c r="C617" s="507">
        <v>110179003</v>
      </c>
      <c r="D617" s="520" t="s">
        <v>13391</v>
      </c>
      <c r="F617" s="387"/>
      <c r="G617" s="387"/>
      <c r="H617" s="386"/>
      <c r="I617" s="387"/>
      <c r="J617" s="387"/>
      <c r="K617" s="385"/>
    </row>
    <row r="618" spans="1:11" ht="15" customHeight="1">
      <c r="A618" s="519">
        <v>124159002</v>
      </c>
      <c r="B618" s="520" t="s">
        <v>554</v>
      </c>
      <c r="C618" s="507">
        <v>124159002</v>
      </c>
      <c r="D618" s="520" t="s">
        <v>13391</v>
      </c>
      <c r="F618" s="387"/>
      <c r="G618" s="387"/>
      <c r="H618" s="386"/>
      <c r="I618" s="387"/>
      <c r="J618" s="387"/>
      <c r="K618" s="385"/>
    </row>
    <row r="619" spans="1:11" ht="15" customHeight="1">
      <c r="A619" s="519">
        <v>101308503</v>
      </c>
      <c r="B619" s="520" t="s">
        <v>555</v>
      </c>
      <c r="C619" s="507">
        <v>101308503</v>
      </c>
      <c r="D619" s="520" t="s">
        <v>13391</v>
      </c>
      <c r="F619" s="387"/>
      <c r="G619" s="387"/>
      <c r="H619" s="386"/>
      <c r="I619" s="387"/>
      <c r="J619" s="387"/>
      <c r="K619" s="385"/>
    </row>
    <row r="620" spans="1:11" ht="15" customHeight="1">
      <c r="A620" s="519">
        <v>103029553</v>
      </c>
      <c r="B620" s="520" t="s">
        <v>556</v>
      </c>
      <c r="C620" s="507">
        <v>103029553</v>
      </c>
      <c r="D620" s="520" t="s">
        <v>13391</v>
      </c>
      <c r="F620" s="387"/>
      <c r="G620" s="387"/>
      <c r="H620" s="386"/>
      <c r="I620" s="387"/>
      <c r="J620" s="387"/>
      <c r="K620" s="385"/>
    </row>
    <row r="621" spans="1:11" ht="15" customHeight="1">
      <c r="A621" s="519">
        <v>104437503</v>
      </c>
      <c r="B621" s="520" t="s">
        <v>557</v>
      </c>
      <c r="C621" s="507">
        <v>104437503</v>
      </c>
      <c r="D621" s="520" t="s">
        <v>13391</v>
      </c>
      <c r="F621" s="387"/>
      <c r="G621" s="387"/>
      <c r="H621" s="386"/>
      <c r="I621" s="387"/>
      <c r="J621" s="387"/>
      <c r="K621" s="385"/>
    </row>
    <row r="622" spans="1:11" ht="15" customHeight="1">
      <c r="A622" s="519">
        <v>103029603</v>
      </c>
      <c r="B622" s="520" t="s">
        <v>558</v>
      </c>
      <c r="C622" s="507">
        <v>103029603</v>
      </c>
      <c r="D622" s="520" t="s">
        <v>13391</v>
      </c>
      <c r="F622" s="387"/>
      <c r="G622" s="387"/>
      <c r="H622" s="386"/>
      <c r="I622" s="387"/>
      <c r="J622" s="387"/>
      <c r="K622" s="385"/>
    </row>
    <row r="623" spans="1:11" ht="15" customHeight="1">
      <c r="A623" s="519">
        <v>126513020</v>
      </c>
      <c r="B623" s="520" t="s">
        <v>559</v>
      </c>
      <c r="C623" s="507">
        <v>126513020</v>
      </c>
      <c r="D623" s="520" t="s">
        <v>13390</v>
      </c>
      <c r="F623" s="387"/>
      <c r="G623" s="387"/>
      <c r="H623" s="386"/>
      <c r="I623" s="387"/>
      <c r="J623" s="387"/>
      <c r="K623" s="385"/>
    </row>
    <row r="624" spans="1:11" ht="15" customHeight="1">
      <c r="A624" s="519">
        <v>115508003</v>
      </c>
      <c r="B624" s="520" t="s">
        <v>560</v>
      </c>
      <c r="C624" s="507">
        <v>115508003</v>
      </c>
      <c r="D624" s="520" t="s">
        <v>13391</v>
      </c>
      <c r="F624" s="387"/>
      <c r="G624" s="387"/>
      <c r="H624" s="386"/>
      <c r="I624" s="387"/>
      <c r="J624" s="387"/>
      <c r="K624" s="385"/>
    </row>
    <row r="625" spans="1:11" ht="15" customHeight="1">
      <c r="A625" s="519">
        <v>115219002</v>
      </c>
      <c r="B625" s="520" t="s">
        <v>561</v>
      </c>
      <c r="C625" s="507">
        <v>115219002</v>
      </c>
      <c r="D625" s="520" t="s">
        <v>13391</v>
      </c>
      <c r="F625" s="387"/>
      <c r="G625" s="387"/>
      <c r="H625" s="386"/>
      <c r="I625" s="387"/>
      <c r="J625" s="387"/>
      <c r="K625" s="385"/>
    </row>
    <row r="626" spans="1:11" ht="15" customHeight="1">
      <c r="A626" s="519">
        <v>118408707</v>
      </c>
      <c r="B626" s="520" t="s">
        <v>562</v>
      </c>
      <c r="C626" s="507">
        <v>118408707</v>
      </c>
      <c r="D626" s="520" t="s">
        <v>19108</v>
      </c>
      <c r="F626" s="387"/>
      <c r="G626" s="387"/>
      <c r="H626" s="386"/>
      <c r="I626" s="387"/>
      <c r="J626" s="387"/>
      <c r="K626" s="385"/>
    </row>
    <row r="627" spans="1:11" ht="15" customHeight="1">
      <c r="A627" s="519">
        <v>112678503</v>
      </c>
      <c r="B627" s="520" t="s">
        <v>563</v>
      </c>
      <c r="C627" s="507">
        <v>112678503</v>
      </c>
      <c r="D627" s="520" t="s">
        <v>13391</v>
      </c>
      <c r="F627" s="387"/>
      <c r="G627" s="387"/>
      <c r="H627" s="386"/>
      <c r="I627" s="387"/>
      <c r="J627" s="387"/>
      <c r="K627" s="385"/>
    </row>
    <row r="628" spans="1:11" ht="15" customHeight="1">
      <c r="A628" s="519">
        <v>127049303</v>
      </c>
      <c r="B628" s="520" t="s">
        <v>564</v>
      </c>
      <c r="C628" s="507">
        <v>127049303</v>
      </c>
      <c r="D628" s="520" t="s">
        <v>13391</v>
      </c>
      <c r="F628" s="387"/>
      <c r="G628" s="387"/>
      <c r="H628" s="386"/>
      <c r="I628" s="387"/>
      <c r="J628" s="387"/>
      <c r="K628" s="385"/>
    </row>
    <row r="629" spans="1:11" ht="15" customHeight="1">
      <c r="A629" s="519">
        <v>119648903</v>
      </c>
      <c r="B629" s="520" t="s">
        <v>565</v>
      </c>
      <c r="C629" s="507">
        <v>119648903</v>
      </c>
      <c r="D629" s="520" t="s">
        <v>13391</v>
      </c>
      <c r="F629" s="387"/>
      <c r="G629" s="387"/>
      <c r="H629" s="386"/>
      <c r="I629" s="387"/>
      <c r="J629" s="387"/>
      <c r="K629" s="385"/>
    </row>
    <row r="630" spans="1:11" ht="15" customHeight="1">
      <c r="A630" s="519">
        <v>103028425</v>
      </c>
      <c r="B630" s="520" t="s">
        <v>13205</v>
      </c>
      <c r="C630" s="507">
        <v>103028425</v>
      </c>
      <c r="D630" s="520" t="s">
        <v>13390</v>
      </c>
      <c r="F630" s="387"/>
      <c r="G630" s="387"/>
      <c r="H630" s="386"/>
      <c r="I630" s="387"/>
      <c r="J630" s="387"/>
      <c r="K630" s="385"/>
    </row>
    <row r="631" spans="1:11" ht="15" customHeight="1">
      <c r="A631" s="519">
        <v>108118503</v>
      </c>
      <c r="B631" s="520" t="s">
        <v>566</v>
      </c>
      <c r="C631" s="507">
        <v>108118503</v>
      </c>
      <c r="D631" s="520" t="s">
        <v>13391</v>
      </c>
      <c r="F631" s="387"/>
      <c r="G631" s="387"/>
      <c r="H631" s="386"/>
      <c r="I631" s="387"/>
      <c r="J631" s="387"/>
      <c r="K631" s="385"/>
    </row>
    <row r="632" spans="1:11" ht="15" customHeight="1">
      <c r="A632" s="519">
        <v>121397803</v>
      </c>
      <c r="B632" s="520" t="s">
        <v>567</v>
      </c>
      <c r="C632" s="507">
        <v>121397803</v>
      </c>
      <c r="D632" s="520" t="s">
        <v>13391</v>
      </c>
      <c r="F632" s="387"/>
      <c r="G632" s="387"/>
      <c r="H632" s="386"/>
      <c r="I632" s="387"/>
      <c r="J632" s="387"/>
      <c r="K632" s="385"/>
    </row>
    <row r="633" spans="1:11" ht="15" customHeight="1">
      <c r="A633" s="519">
        <v>125230002</v>
      </c>
      <c r="B633" s="520" t="s">
        <v>568</v>
      </c>
      <c r="C633" s="507">
        <v>125230002</v>
      </c>
      <c r="D633" s="520" t="s">
        <v>13390</v>
      </c>
      <c r="F633" s="387"/>
      <c r="G633" s="387"/>
      <c r="H633" s="386"/>
      <c r="I633" s="387"/>
      <c r="J633" s="387"/>
      <c r="K633" s="385"/>
    </row>
    <row r="634" spans="1:11" ht="15" customHeight="1">
      <c r="A634" s="519">
        <v>118408852</v>
      </c>
      <c r="B634" s="520" t="s">
        <v>569</v>
      </c>
      <c r="C634" s="507">
        <v>118408852</v>
      </c>
      <c r="D634" s="520" t="s">
        <v>13391</v>
      </c>
      <c r="F634" s="387"/>
      <c r="G634" s="387"/>
      <c r="H634" s="386"/>
      <c r="I634" s="387"/>
      <c r="J634" s="387"/>
      <c r="K634" s="385"/>
    </row>
    <row r="635" spans="1:11" ht="15" customHeight="1">
      <c r="A635" s="519">
        <v>125239652</v>
      </c>
      <c r="B635" s="520" t="s">
        <v>570</v>
      </c>
      <c r="C635" s="507">
        <v>125239652</v>
      </c>
      <c r="D635" s="520" t="s">
        <v>13391</v>
      </c>
      <c r="F635" s="387"/>
      <c r="G635" s="387"/>
      <c r="H635" s="386"/>
      <c r="I635" s="387"/>
      <c r="J635" s="387"/>
      <c r="K635" s="385"/>
    </row>
    <row r="636" spans="1:11" ht="15" customHeight="1">
      <c r="A636" s="519">
        <v>129548803</v>
      </c>
      <c r="B636" s="520" t="s">
        <v>571</v>
      </c>
      <c r="C636" s="507">
        <v>129548803</v>
      </c>
      <c r="D636" s="520" t="s">
        <v>13391</v>
      </c>
      <c r="F636" s="387"/>
      <c r="G636" s="387"/>
      <c r="H636" s="386"/>
      <c r="I636" s="387"/>
      <c r="J636" s="387"/>
      <c r="K636" s="385"/>
    </row>
    <row r="637" spans="1:11" ht="15" customHeight="1">
      <c r="A637" s="519">
        <v>108079004</v>
      </c>
      <c r="B637" s="520" t="s">
        <v>572</v>
      </c>
      <c r="C637" s="507">
        <v>108079004</v>
      </c>
      <c r="D637" s="520" t="s">
        <v>13391</v>
      </c>
      <c r="F637" s="387"/>
      <c r="G637" s="387"/>
      <c r="H637" s="386"/>
      <c r="I637" s="387"/>
      <c r="J637" s="387"/>
      <c r="K637" s="385"/>
    </row>
    <row r="638" spans="1:11" ht="15" customHeight="1">
      <c r="A638" s="519">
        <v>117417202</v>
      </c>
      <c r="B638" s="520" t="s">
        <v>573</v>
      </c>
      <c r="C638" s="507">
        <v>117417202</v>
      </c>
      <c r="D638" s="520" t="s">
        <v>13391</v>
      </c>
      <c r="F638" s="387"/>
      <c r="G638" s="387"/>
      <c r="H638" s="386"/>
      <c r="I638" s="387"/>
      <c r="J638" s="387"/>
      <c r="K638" s="385"/>
    </row>
    <row r="639" spans="1:11" ht="15" customHeight="1">
      <c r="A639" s="519">
        <v>104378003</v>
      </c>
      <c r="B639" s="520" t="s">
        <v>574</v>
      </c>
      <c r="C639" s="507">
        <v>104378003</v>
      </c>
      <c r="D639" s="520" t="s">
        <v>13391</v>
      </c>
      <c r="F639" s="387"/>
      <c r="G639" s="387"/>
      <c r="H639" s="386"/>
      <c r="I639" s="387"/>
      <c r="J639" s="387"/>
      <c r="K639" s="385"/>
    </row>
    <row r="640" spans="1:11" ht="15" customHeight="1">
      <c r="A640" s="519">
        <v>120488603</v>
      </c>
      <c r="B640" s="520" t="s">
        <v>575</v>
      </c>
      <c r="C640" s="507">
        <v>120488603</v>
      </c>
      <c r="D640" s="520" t="s">
        <v>13391</v>
      </c>
      <c r="F640" s="387"/>
      <c r="G640" s="387"/>
      <c r="H640" s="386"/>
      <c r="I640" s="387"/>
      <c r="J640" s="387"/>
      <c r="K640" s="385"/>
    </row>
    <row r="641" spans="1:11" ht="15" customHeight="1">
      <c r="A641" s="519">
        <v>114069103</v>
      </c>
      <c r="B641" s="520" t="s">
        <v>17403</v>
      </c>
      <c r="C641" s="507">
        <v>114069103</v>
      </c>
      <c r="D641" s="520" t="s">
        <v>13391</v>
      </c>
      <c r="F641" s="387"/>
      <c r="G641" s="387"/>
      <c r="H641" s="386"/>
      <c r="I641" s="387"/>
      <c r="J641" s="387"/>
      <c r="K641" s="385"/>
    </row>
    <row r="642" spans="1:11" ht="15" customHeight="1">
      <c r="A642" s="519">
        <v>108569103</v>
      </c>
      <c r="B642" s="520" t="s">
        <v>576</v>
      </c>
      <c r="C642" s="507">
        <v>108569103</v>
      </c>
      <c r="D642" s="520" t="s">
        <v>13391</v>
      </c>
      <c r="F642" s="387"/>
      <c r="G642" s="387"/>
      <c r="H642" s="386"/>
      <c r="I642" s="387"/>
      <c r="J642" s="387"/>
      <c r="K642" s="385"/>
    </row>
    <row r="643" spans="1:11" ht="15" customHeight="1">
      <c r="A643" s="519">
        <v>126510007</v>
      </c>
      <c r="B643" s="520" t="s">
        <v>577</v>
      </c>
      <c r="C643" s="507">
        <v>126510007</v>
      </c>
      <c r="D643" s="520" t="s">
        <v>13390</v>
      </c>
      <c r="F643" s="387"/>
      <c r="G643" s="387"/>
      <c r="H643" s="386"/>
      <c r="I643" s="387"/>
      <c r="J643" s="387"/>
      <c r="K643" s="385"/>
    </row>
    <row r="644" spans="1:11" ht="15" customHeight="1">
      <c r="A644" s="519">
        <v>123469303</v>
      </c>
      <c r="B644" s="520" t="s">
        <v>578</v>
      </c>
      <c r="C644" s="507">
        <v>123469303</v>
      </c>
      <c r="D644" s="520" t="s">
        <v>13391</v>
      </c>
      <c r="F644" s="387"/>
      <c r="G644" s="387"/>
      <c r="H644" s="386"/>
      <c r="I644" s="387"/>
      <c r="J644" s="387"/>
      <c r="K644" s="385"/>
    </row>
    <row r="645" spans="1:11" s="512" customFormat="1" ht="18.5" customHeight="1">
      <c r="A645" s="519">
        <v>103029902</v>
      </c>
      <c r="B645" s="520" t="s">
        <v>579</v>
      </c>
      <c r="C645" s="507">
        <v>103029902</v>
      </c>
      <c r="D645" s="520" t="s">
        <v>13391</v>
      </c>
      <c r="F645" s="509"/>
      <c r="G645" s="509"/>
      <c r="H645" s="510"/>
      <c r="I645" s="509"/>
      <c r="J645" s="509"/>
      <c r="K645" s="511"/>
    </row>
    <row r="646" spans="1:11" ht="15" customHeight="1">
      <c r="A646" s="519">
        <v>117089003</v>
      </c>
      <c r="B646" s="520" t="s">
        <v>580</v>
      </c>
      <c r="C646" s="507">
        <v>117089003</v>
      </c>
      <c r="D646" s="520" t="s">
        <v>13391</v>
      </c>
      <c r="F646" s="387"/>
      <c r="G646" s="387"/>
      <c r="H646" s="386"/>
      <c r="I646" s="387"/>
      <c r="J646" s="387"/>
      <c r="K646" s="385"/>
    </row>
    <row r="647" spans="1:11" ht="15" customHeight="1">
      <c r="A647" s="519">
        <v>118409203</v>
      </c>
      <c r="B647" s="520" t="s">
        <v>581</v>
      </c>
      <c r="C647" s="507">
        <v>118409203</v>
      </c>
      <c r="D647" s="520" t="s">
        <v>13391</v>
      </c>
      <c r="F647" s="387"/>
      <c r="G647" s="387"/>
      <c r="H647" s="386"/>
      <c r="I647" s="387"/>
      <c r="J647" s="387"/>
      <c r="K647" s="385"/>
    </row>
    <row r="648" spans="1:11" ht="15" customHeight="1">
      <c r="A648" s="519">
        <v>118409302</v>
      </c>
      <c r="B648" s="520" t="s">
        <v>582</v>
      </c>
      <c r="C648" s="507">
        <v>118409302</v>
      </c>
      <c r="D648" s="520" t="s">
        <v>13391</v>
      </c>
      <c r="F648" s="387"/>
      <c r="G648" s="387"/>
      <c r="H648" s="386"/>
      <c r="I648" s="387"/>
      <c r="J648" s="387"/>
      <c r="K648" s="385"/>
    </row>
    <row r="649" spans="1:11" ht="15" customHeight="1">
      <c r="A649" s="519">
        <v>114069353</v>
      </c>
      <c r="B649" s="520" t="s">
        <v>583</v>
      </c>
      <c r="C649" s="507">
        <v>114069353</v>
      </c>
      <c r="D649" s="520" t="s">
        <v>13391</v>
      </c>
      <c r="F649" s="387"/>
      <c r="G649" s="387"/>
      <c r="H649" s="386"/>
      <c r="I649" s="387"/>
      <c r="J649" s="387"/>
      <c r="K649" s="385"/>
    </row>
    <row r="650" spans="1:11" ht="15" customHeight="1">
      <c r="A650" s="519">
        <v>189670676</v>
      </c>
      <c r="B650" s="520" t="s">
        <v>17514</v>
      </c>
      <c r="C650" s="507">
        <v>189670676</v>
      </c>
      <c r="D650" s="520" t="s">
        <v>13390</v>
      </c>
      <c r="F650" s="387"/>
      <c r="G650" s="387"/>
      <c r="H650" s="386"/>
      <c r="I650" s="387"/>
      <c r="J650" s="387"/>
      <c r="K650" s="385"/>
    </row>
    <row r="651" spans="1:11" ht="15" customHeight="1">
      <c r="A651" s="519">
        <v>112679002</v>
      </c>
      <c r="B651" s="520" t="s">
        <v>584</v>
      </c>
      <c r="C651" s="507">
        <v>112679002</v>
      </c>
      <c r="D651" s="520" t="s">
        <v>13391</v>
      </c>
      <c r="F651" s="387"/>
      <c r="G651" s="387"/>
      <c r="H651" s="386"/>
      <c r="I651" s="387"/>
      <c r="J651" s="387"/>
      <c r="K651" s="385"/>
    </row>
    <row r="652" spans="1:11" ht="15" customHeight="1">
      <c r="A652" s="519">
        <v>112679107</v>
      </c>
      <c r="B652" s="520" t="s">
        <v>585</v>
      </c>
      <c r="C652" s="507">
        <v>112679107</v>
      </c>
      <c r="D652" s="520" t="s">
        <v>19108</v>
      </c>
      <c r="F652" s="387"/>
      <c r="G652" s="387"/>
      <c r="H652" s="386"/>
      <c r="I652" s="387"/>
      <c r="J652" s="387"/>
      <c r="K652" s="385"/>
    </row>
    <row r="653" spans="1:11" ht="15" customHeight="1">
      <c r="A653" s="519">
        <v>112679403</v>
      </c>
      <c r="B653" s="520" t="s">
        <v>586</v>
      </c>
      <c r="C653" s="507">
        <v>112679403</v>
      </c>
      <c r="D653" s="520" t="s">
        <v>13391</v>
      </c>
      <c r="F653" s="387"/>
      <c r="G653" s="387"/>
      <c r="H653" s="386"/>
      <c r="I653" s="387"/>
      <c r="J653" s="387"/>
      <c r="K653" s="385"/>
    </row>
    <row r="654" spans="1:11" ht="15" customHeight="1">
      <c r="A654" s="519">
        <v>107658903</v>
      </c>
      <c r="B654" s="520" t="s">
        <v>587</v>
      </c>
      <c r="C654" s="507">
        <v>107658903</v>
      </c>
      <c r="D654" s="520" t="s">
        <v>13391</v>
      </c>
      <c r="F654" s="387"/>
      <c r="G654" s="387"/>
      <c r="H654" s="386"/>
      <c r="I654" s="387"/>
      <c r="J654" s="387"/>
      <c r="K654" s="385"/>
    </row>
    <row r="655" spans="1:11" ht="15" customHeight="1">
      <c r="A655" s="519">
        <v>126513250</v>
      </c>
      <c r="B655" s="520" t="s">
        <v>588</v>
      </c>
      <c r="C655" s="507">
        <v>126513250</v>
      </c>
      <c r="D655" s="520" t="s">
        <v>13390</v>
      </c>
      <c r="F655" s="387"/>
      <c r="G655" s="387"/>
      <c r="H655" s="386"/>
      <c r="I655" s="387"/>
      <c r="J655" s="387"/>
      <c r="K655" s="385"/>
    </row>
    <row r="656" spans="1:11" ht="15" customHeight="1">
      <c r="A656" s="519">
        <v>110140001</v>
      </c>
      <c r="B656" s="520" t="s">
        <v>589</v>
      </c>
      <c r="C656" s="507">
        <v>110140001</v>
      </c>
      <c r="D656" s="520" t="s">
        <v>13390</v>
      </c>
      <c r="F656" s="387"/>
      <c r="G656" s="387"/>
      <c r="H656" s="386"/>
      <c r="I656" s="387"/>
      <c r="J656" s="387"/>
      <c r="K656" s="385"/>
    </row>
    <row r="657" spans="1:11" ht="15" customHeight="1">
      <c r="A657" s="519">
        <v>103020368</v>
      </c>
      <c r="B657" s="520" t="s">
        <v>17515</v>
      </c>
      <c r="C657" s="507">
        <v>103020368</v>
      </c>
      <c r="D657" s="520" t="s">
        <v>13390</v>
      </c>
      <c r="E657" s="520"/>
      <c r="F657" s="387"/>
      <c r="G657" s="387"/>
      <c r="H657" s="386"/>
      <c r="I657" s="387"/>
      <c r="J657" s="387"/>
      <c r="K657" s="385"/>
    </row>
    <row r="658" spans="1:11" ht="15" customHeight="1">
      <c r="A658" s="519">
        <v>103025206</v>
      </c>
      <c r="B658" s="520" t="s">
        <v>10596</v>
      </c>
      <c r="C658" s="507">
        <v>103025206</v>
      </c>
      <c r="D658" s="520" t="s">
        <v>13390</v>
      </c>
      <c r="E658" s="520"/>
      <c r="F658" s="387"/>
      <c r="G658" s="387"/>
      <c r="H658" s="386"/>
      <c r="I658" s="387"/>
      <c r="J658" s="387"/>
      <c r="K658" s="385"/>
    </row>
    <row r="659" spans="1:11" ht="15" customHeight="1">
      <c r="A659" s="519">
        <v>126512870</v>
      </c>
      <c r="B659" s="520" t="s">
        <v>590</v>
      </c>
      <c r="C659" s="507">
        <v>126512870</v>
      </c>
      <c r="D659" s="520" t="s">
        <v>13390</v>
      </c>
      <c r="E659" s="520"/>
      <c r="F659" s="387"/>
      <c r="G659" s="387"/>
      <c r="H659" s="386"/>
      <c r="I659" s="387"/>
      <c r="J659" s="387"/>
      <c r="K659" s="385"/>
    </row>
    <row r="660" spans="1:11" ht="15" customHeight="1">
      <c r="A660" s="519"/>
      <c r="B660" s="520"/>
      <c r="C660" s="519"/>
      <c r="D660" s="520"/>
      <c r="E660" s="520"/>
      <c r="F660" s="387"/>
      <c r="G660" s="387"/>
      <c r="H660" s="386"/>
      <c r="I660" s="387"/>
      <c r="J660" s="387"/>
      <c r="K660" s="385"/>
    </row>
    <row r="661" spans="1:11" ht="15" customHeight="1">
      <c r="A661" s="519"/>
      <c r="B661" s="520"/>
      <c r="C661" s="519"/>
      <c r="D661" s="520"/>
      <c r="E661" s="520"/>
      <c r="F661" s="387"/>
      <c r="G661" s="387"/>
      <c r="H661" s="386"/>
      <c r="I661" s="387"/>
      <c r="J661" s="387"/>
      <c r="K661" s="385"/>
    </row>
    <row r="662" spans="1:11" ht="15" customHeight="1">
      <c r="A662" s="519"/>
      <c r="B662" s="520"/>
      <c r="C662" s="519"/>
      <c r="D662" s="520"/>
      <c r="E662" s="520"/>
      <c r="F662" s="387"/>
      <c r="G662" s="387"/>
      <c r="H662" s="386"/>
      <c r="I662" s="387"/>
      <c r="J662" s="387"/>
      <c r="K662" s="385"/>
    </row>
    <row r="663" spans="1:11" ht="15" customHeight="1">
      <c r="A663" s="519"/>
      <c r="B663" s="520"/>
      <c r="C663" s="519"/>
      <c r="D663" s="520"/>
      <c r="E663" s="520"/>
      <c r="F663" s="387"/>
      <c r="G663" s="387"/>
      <c r="H663" s="386"/>
      <c r="I663" s="387"/>
      <c r="J663" s="387"/>
      <c r="K663" s="385"/>
    </row>
    <row r="664" spans="1:11" ht="15" customHeight="1">
      <c r="A664" s="519"/>
      <c r="B664" s="520"/>
      <c r="C664" s="519"/>
      <c r="D664" s="520"/>
      <c r="E664" s="520"/>
      <c r="F664" s="387"/>
      <c r="G664" s="387"/>
      <c r="H664" s="386"/>
      <c r="I664" s="387"/>
      <c r="J664" s="387"/>
      <c r="K664" s="385"/>
    </row>
    <row r="665" spans="1:11" ht="15" customHeight="1">
      <c r="A665" s="519"/>
      <c r="B665" s="520"/>
      <c r="C665" s="519"/>
      <c r="D665" s="520"/>
      <c r="E665" s="520"/>
      <c r="F665" s="387"/>
      <c r="G665" s="387"/>
      <c r="H665" s="386"/>
      <c r="I665" s="387"/>
      <c r="J665" s="387"/>
      <c r="K665" s="385"/>
    </row>
    <row r="666" spans="1:11" ht="15" customHeight="1">
      <c r="A666" s="519"/>
      <c r="B666" s="520"/>
      <c r="C666" s="519"/>
      <c r="D666" s="520"/>
      <c r="E666" s="520"/>
      <c r="F666" s="387"/>
      <c r="G666" s="387"/>
      <c r="H666" s="386"/>
      <c r="I666" s="387"/>
      <c r="J666" s="387"/>
      <c r="K666" s="385"/>
    </row>
    <row r="667" spans="1:11" ht="15" customHeight="1">
      <c r="A667" s="519"/>
      <c r="B667" s="520"/>
      <c r="C667" s="519"/>
      <c r="D667" s="520"/>
      <c r="E667" s="520"/>
      <c r="F667" s="387"/>
      <c r="G667" s="387"/>
      <c r="H667" s="386"/>
      <c r="I667" s="387"/>
      <c r="J667" s="387"/>
      <c r="K667" s="385"/>
    </row>
    <row r="668" spans="1:11" ht="15" customHeight="1">
      <c r="A668" s="519"/>
      <c r="B668" s="520"/>
      <c r="C668" s="519"/>
      <c r="D668" s="520"/>
      <c r="E668" s="520"/>
      <c r="F668" s="387"/>
      <c r="G668" s="387"/>
      <c r="H668" s="386"/>
      <c r="I668" s="387"/>
      <c r="J668" s="387"/>
      <c r="K668" s="385"/>
    </row>
    <row r="669" spans="1:11" ht="15" customHeight="1">
      <c r="A669" s="519"/>
      <c r="B669" s="520"/>
      <c r="C669" s="519"/>
      <c r="D669" s="520"/>
      <c r="E669" s="520"/>
      <c r="F669" s="387"/>
      <c r="G669" s="387"/>
      <c r="H669" s="386"/>
      <c r="I669" s="387"/>
      <c r="J669" s="387"/>
      <c r="K669" s="385"/>
    </row>
    <row r="670" spans="1:11" ht="15" customHeight="1">
      <c r="A670" s="519"/>
      <c r="B670" s="520"/>
      <c r="C670" s="519"/>
      <c r="D670" s="520"/>
      <c r="E670" s="520"/>
      <c r="F670" s="387"/>
      <c r="G670" s="387"/>
      <c r="H670" s="386"/>
      <c r="I670" s="387"/>
      <c r="J670" s="387"/>
      <c r="K670" s="385"/>
    </row>
    <row r="671" spans="1:11" ht="15" customHeight="1">
      <c r="A671" s="519"/>
      <c r="B671" s="520"/>
      <c r="C671" s="519"/>
      <c r="D671" s="520"/>
      <c r="E671" s="520"/>
      <c r="F671" s="387"/>
      <c r="G671" s="387"/>
      <c r="H671" s="386"/>
      <c r="I671" s="387"/>
      <c r="J671" s="387"/>
      <c r="K671" s="385"/>
    </row>
    <row r="672" spans="1:11" ht="15" customHeight="1">
      <c r="A672" s="519"/>
      <c r="B672" s="520"/>
      <c r="C672" s="519"/>
      <c r="D672" s="520"/>
      <c r="E672" s="520"/>
      <c r="F672" s="387"/>
      <c r="G672" s="387"/>
      <c r="H672" s="386"/>
      <c r="I672" s="387"/>
      <c r="J672" s="387"/>
      <c r="K672" s="385"/>
    </row>
    <row r="673" spans="1:11" ht="15" customHeight="1">
      <c r="A673" s="519"/>
      <c r="B673" s="520"/>
      <c r="C673" s="519"/>
      <c r="D673" s="520"/>
      <c r="E673" s="520"/>
      <c r="F673" s="387"/>
      <c r="G673" s="387"/>
      <c r="H673" s="386"/>
      <c r="I673" s="387"/>
      <c r="J673" s="387"/>
      <c r="K673" s="385"/>
    </row>
    <row r="674" spans="1:11" ht="15" customHeight="1">
      <c r="A674" s="519"/>
      <c r="B674" s="520"/>
      <c r="C674" s="519"/>
      <c r="D674" s="520"/>
      <c r="E674" s="520"/>
      <c r="F674" s="387"/>
      <c r="G674" s="387"/>
      <c r="H674" s="386"/>
      <c r="I674" s="387"/>
      <c r="J674" s="387"/>
      <c r="K674" s="385"/>
    </row>
    <row r="675" spans="1:11" ht="15" customHeight="1">
      <c r="A675" s="519"/>
      <c r="B675" s="520"/>
      <c r="C675" s="519"/>
      <c r="D675" s="520"/>
      <c r="E675" s="520"/>
      <c r="F675" s="387"/>
      <c r="G675" s="387"/>
      <c r="H675" s="386"/>
      <c r="I675" s="387"/>
      <c r="J675" s="387"/>
      <c r="K675" s="385"/>
    </row>
    <row r="676" spans="1:11" ht="15" customHeight="1">
      <c r="A676" s="519"/>
      <c r="B676" s="520"/>
      <c r="C676" s="519"/>
      <c r="D676" s="520"/>
      <c r="E676" s="520"/>
      <c r="F676" s="387"/>
      <c r="G676" s="387"/>
      <c r="H676" s="386"/>
      <c r="I676" s="387"/>
      <c r="J676" s="387"/>
      <c r="K676" s="385"/>
    </row>
    <row r="677" spans="1:11" ht="15" customHeight="1">
      <c r="A677" s="519"/>
      <c r="B677" s="520"/>
      <c r="C677" s="519"/>
      <c r="D677" s="520"/>
      <c r="E677" s="520"/>
      <c r="F677" s="387"/>
      <c r="G677" s="387"/>
      <c r="H677" s="386"/>
      <c r="I677" s="387"/>
      <c r="J677" s="387"/>
      <c r="K677" s="385"/>
    </row>
    <row r="678" spans="1:11" ht="15" customHeight="1">
      <c r="A678" s="519"/>
      <c r="B678" s="520"/>
      <c r="C678" s="519"/>
      <c r="D678" s="520"/>
      <c r="E678" s="520"/>
      <c r="F678" s="387"/>
      <c r="G678" s="387"/>
      <c r="H678" s="386"/>
      <c r="I678" s="387"/>
      <c r="J678" s="387"/>
      <c r="K678" s="385"/>
    </row>
    <row r="679" spans="1:11" ht="15" customHeight="1">
      <c r="A679" s="519"/>
      <c r="B679" s="520"/>
      <c r="C679" s="519"/>
      <c r="D679" s="520"/>
      <c r="E679" s="520"/>
      <c r="F679" s="387"/>
      <c r="G679" s="387"/>
      <c r="H679" s="386"/>
      <c r="I679" s="387"/>
      <c r="J679" s="387"/>
      <c r="K679" s="385"/>
    </row>
    <row r="680" spans="1:11" ht="15" customHeight="1">
      <c r="A680" s="519"/>
      <c r="B680" s="520"/>
      <c r="C680" s="519"/>
      <c r="D680" s="520"/>
      <c r="E680" s="520"/>
      <c r="F680" s="387"/>
      <c r="G680" s="387"/>
      <c r="H680" s="386"/>
      <c r="I680" s="387"/>
      <c r="J680" s="387"/>
      <c r="K680" s="385"/>
    </row>
    <row r="681" spans="1:11" ht="15" customHeight="1">
      <c r="A681" s="519"/>
      <c r="B681" s="520"/>
      <c r="C681" s="519"/>
      <c r="D681" s="520"/>
      <c r="E681" s="520"/>
      <c r="F681" s="387"/>
      <c r="G681" s="387"/>
      <c r="H681" s="386"/>
      <c r="I681" s="387"/>
      <c r="J681" s="387"/>
      <c r="K681" s="385"/>
    </row>
    <row r="682" spans="1:11" ht="15" customHeight="1">
      <c r="A682" s="519"/>
      <c r="B682" s="520"/>
      <c r="C682" s="519"/>
      <c r="D682" s="520"/>
      <c r="E682" s="520"/>
      <c r="F682" s="387"/>
      <c r="G682" s="387"/>
      <c r="H682" s="386"/>
      <c r="I682" s="387"/>
      <c r="J682" s="387"/>
      <c r="K682" s="385"/>
    </row>
    <row r="683" spans="1:11" ht="15" customHeight="1">
      <c r="A683" s="519"/>
      <c r="B683" s="520"/>
      <c r="C683" s="519"/>
      <c r="D683" s="520"/>
      <c r="E683" s="520"/>
      <c r="F683" s="387"/>
      <c r="G683" s="387"/>
      <c r="H683" s="386"/>
      <c r="I683" s="387"/>
      <c r="J683" s="387"/>
      <c r="K683" s="385"/>
    </row>
    <row r="684" spans="1:11" ht="15" customHeight="1">
      <c r="A684" s="519"/>
      <c r="B684" s="520"/>
      <c r="C684" s="519"/>
      <c r="D684" s="520"/>
      <c r="E684" s="520"/>
      <c r="F684" s="387"/>
      <c r="G684" s="387"/>
      <c r="H684" s="386"/>
      <c r="I684" s="387"/>
      <c r="J684" s="387"/>
      <c r="K684" s="385"/>
    </row>
    <row r="685" spans="1:11" ht="15" customHeight="1">
      <c r="A685" s="519"/>
      <c r="B685" s="520"/>
      <c r="C685" s="519"/>
      <c r="D685" s="520"/>
      <c r="E685" s="520"/>
      <c r="F685" s="387"/>
      <c r="G685" s="387"/>
      <c r="H685" s="386"/>
      <c r="I685" s="387"/>
      <c r="J685" s="387"/>
      <c r="K685" s="385"/>
    </row>
    <row r="686" spans="1:11" ht="15" customHeight="1">
      <c r="A686" s="519"/>
      <c r="B686" s="520"/>
      <c r="C686" s="519"/>
      <c r="D686" s="520"/>
      <c r="E686" s="520"/>
      <c r="F686" s="387"/>
      <c r="G686" s="387"/>
      <c r="H686" s="386"/>
      <c r="I686" s="387"/>
      <c r="J686" s="387"/>
      <c r="K686" s="385"/>
    </row>
    <row r="687" spans="1:11" ht="15" customHeight="1">
      <c r="A687" s="519"/>
      <c r="B687" s="520"/>
      <c r="C687" s="519"/>
      <c r="D687" s="520"/>
      <c r="E687" s="520"/>
      <c r="F687" s="387"/>
      <c r="G687" s="387"/>
      <c r="H687" s="386"/>
      <c r="I687" s="387"/>
      <c r="J687" s="387"/>
      <c r="K687" s="385"/>
    </row>
    <row r="688" spans="1:11" ht="15" customHeight="1">
      <c r="A688" s="519"/>
      <c r="B688" s="520"/>
      <c r="C688" s="519"/>
      <c r="D688" s="520"/>
      <c r="E688" s="520"/>
      <c r="F688" s="387"/>
      <c r="G688" s="387"/>
      <c r="H688" s="386"/>
      <c r="I688" s="387"/>
      <c r="J688" s="387"/>
      <c r="K688" s="385"/>
    </row>
    <row r="689" spans="1:11" ht="15" customHeight="1">
      <c r="A689" s="519"/>
      <c r="B689" s="520"/>
      <c r="C689" s="519"/>
      <c r="D689" s="520"/>
      <c r="E689" s="520"/>
      <c r="F689" s="387"/>
      <c r="G689" s="387"/>
      <c r="H689" s="386"/>
      <c r="I689" s="387"/>
      <c r="J689" s="387"/>
      <c r="K689" s="385"/>
    </row>
    <row r="690" spans="1:11" ht="15" customHeight="1">
      <c r="A690" s="519"/>
      <c r="B690" s="520"/>
      <c r="C690" s="519"/>
      <c r="D690" s="520"/>
      <c r="E690" s="520"/>
      <c r="F690" s="387"/>
      <c r="G690" s="387"/>
      <c r="H690" s="386"/>
      <c r="I690" s="387"/>
      <c r="J690" s="387"/>
      <c r="K690" s="385"/>
    </row>
    <row r="691" spans="1:11" ht="15" customHeight="1">
      <c r="A691" s="519"/>
      <c r="B691" s="520"/>
      <c r="C691" s="519"/>
      <c r="D691" s="520"/>
      <c r="E691" s="520"/>
      <c r="F691" s="387"/>
      <c r="G691" s="387"/>
      <c r="H691" s="386"/>
      <c r="I691" s="387"/>
      <c r="J691" s="387"/>
      <c r="K691" s="385"/>
    </row>
    <row r="692" spans="1:11" ht="15" customHeight="1">
      <c r="A692" s="519"/>
      <c r="B692" s="520"/>
      <c r="C692" s="519"/>
      <c r="D692" s="520"/>
      <c r="E692" s="520"/>
      <c r="F692" s="387"/>
      <c r="G692" s="387"/>
      <c r="H692" s="386"/>
      <c r="I692" s="387"/>
      <c r="J692" s="387"/>
      <c r="K692" s="385"/>
    </row>
    <row r="693" spans="1:11" ht="15" customHeight="1">
      <c r="A693" s="519"/>
      <c r="B693" s="520"/>
      <c r="C693" s="519"/>
      <c r="D693" s="520"/>
      <c r="E693" s="520"/>
      <c r="F693" s="387"/>
      <c r="G693" s="387"/>
      <c r="H693" s="386"/>
      <c r="I693" s="387"/>
      <c r="J693" s="387"/>
      <c r="K693" s="385"/>
    </row>
    <row r="694" spans="1:11" ht="15" customHeight="1">
      <c r="A694" s="519"/>
      <c r="B694" s="520"/>
      <c r="C694" s="519"/>
      <c r="D694" s="520"/>
      <c r="E694" s="520"/>
      <c r="F694" s="387"/>
      <c r="G694" s="387"/>
      <c r="H694" s="386"/>
      <c r="I694" s="387"/>
      <c r="J694" s="387"/>
      <c r="K694" s="385"/>
    </row>
    <row r="695" spans="1:11" ht="15" customHeight="1">
      <c r="A695" s="519"/>
      <c r="B695" s="520"/>
      <c r="C695" s="519"/>
      <c r="D695" s="520"/>
      <c r="E695" s="520"/>
      <c r="F695" s="387"/>
      <c r="G695" s="387"/>
      <c r="H695" s="386"/>
      <c r="I695" s="387"/>
      <c r="J695" s="387"/>
      <c r="K695" s="385"/>
    </row>
    <row r="696" spans="1:11" ht="15" customHeight="1">
      <c r="A696" s="519"/>
      <c r="B696" s="520"/>
      <c r="C696" s="519"/>
      <c r="D696" s="520"/>
      <c r="E696" s="520"/>
      <c r="F696" s="387"/>
      <c r="G696" s="387"/>
      <c r="H696" s="386"/>
      <c r="I696" s="387"/>
      <c r="J696" s="387"/>
      <c r="K696" s="385"/>
    </row>
    <row r="697" spans="1:11" ht="15" customHeight="1">
      <c r="A697" s="519"/>
      <c r="B697" s="520"/>
      <c r="C697" s="519"/>
      <c r="D697" s="520"/>
      <c r="E697" s="520"/>
      <c r="F697" s="387"/>
      <c r="G697" s="387"/>
      <c r="H697" s="386"/>
      <c r="I697" s="387"/>
      <c r="J697" s="387"/>
      <c r="K697" s="385"/>
    </row>
    <row r="698" spans="1:11" ht="15" customHeight="1">
      <c r="A698" s="519"/>
      <c r="B698" s="520"/>
      <c r="C698" s="519"/>
      <c r="D698" s="520"/>
      <c r="E698" s="520"/>
      <c r="F698" s="387"/>
      <c r="G698" s="387"/>
      <c r="H698" s="386"/>
      <c r="I698" s="387"/>
      <c r="J698" s="387"/>
      <c r="K698" s="385"/>
    </row>
    <row r="699" spans="1:11" ht="15" customHeight="1">
      <c r="A699" s="519"/>
      <c r="B699" s="520"/>
      <c r="C699" s="519"/>
      <c r="D699" s="520"/>
      <c r="E699" s="520"/>
      <c r="F699" s="387"/>
      <c r="G699" s="387"/>
      <c r="H699" s="386"/>
      <c r="I699" s="387"/>
      <c r="J699" s="387"/>
      <c r="K699" s="385"/>
    </row>
    <row r="700" spans="1:11" ht="15" customHeight="1">
      <c r="A700" s="519"/>
      <c r="B700" s="520"/>
      <c r="C700" s="519"/>
      <c r="D700" s="520"/>
      <c r="E700" s="520"/>
      <c r="F700" s="387"/>
      <c r="G700" s="387"/>
      <c r="H700" s="386"/>
      <c r="I700" s="387"/>
      <c r="J700" s="387"/>
      <c r="K700" s="385"/>
    </row>
    <row r="701" spans="1:11" ht="15" customHeight="1">
      <c r="A701" s="519"/>
      <c r="B701" s="520"/>
      <c r="C701" s="519"/>
      <c r="D701" s="520"/>
      <c r="E701" s="520"/>
      <c r="F701" s="387"/>
      <c r="G701" s="387"/>
      <c r="H701" s="386"/>
      <c r="I701" s="387"/>
      <c r="J701" s="387"/>
      <c r="K701" s="385"/>
    </row>
    <row r="702" spans="1:11" ht="15" customHeight="1">
      <c r="A702" s="519"/>
      <c r="B702" s="520"/>
      <c r="C702" s="519"/>
      <c r="D702" s="520"/>
      <c r="E702" s="520"/>
      <c r="F702" s="387"/>
      <c r="G702" s="387"/>
      <c r="H702" s="386"/>
      <c r="I702" s="387"/>
      <c r="J702" s="387"/>
      <c r="K702" s="385"/>
    </row>
    <row r="703" spans="1:11" ht="15" customHeight="1">
      <c r="A703" s="519"/>
      <c r="B703" s="520"/>
      <c r="C703" s="519"/>
      <c r="D703" s="520"/>
      <c r="E703" s="520"/>
      <c r="F703" s="387"/>
      <c r="G703" s="387"/>
      <c r="H703" s="386"/>
      <c r="I703" s="387"/>
      <c r="J703" s="387"/>
      <c r="K703" s="385"/>
    </row>
    <row r="704" spans="1:11" ht="15" customHeight="1">
      <c r="A704" s="519"/>
      <c r="B704" s="520"/>
      <c r="C704" s="519"/>
      <c r="D704" s="520"/>
      <c r="E704" s="520"/>
      <c r="F704" s="387"/>
      <c r="G704" s="387"/>
      <c r="H704" s="386"/>
      <c r="I704" s="387"/>
      <c r="J704" s="387"/>
      <c r="K704" s="385"/>
    </row>
    <row r="705" spans="1:11" ht="15" customHeight="1">
      <c r="A705" s="519"/>
      <c r="B705" s="520"/>
      <c r="C705" s="519"/>
      <c r="D705" s="520"/>
      <c r="E705" s="520"/>
      <c r="F705" s="387"/>
      <c r="G705" s="387"/>
      <c r="H705" s="386"/>
      <c r="I705" s="387"/>
      <c r="J705" s="387"/>
      <c r="K705" s="385"/>
    </row>
    <row r="706" spans="1:11" ht="15" customHeight="1">
      <c r="A706" s="519"/>
      <c r="B706" s="520"/>
      <c r="C706" s="519"/>
      <c r="D706" s="520"/>
      <c r="E706" s="520"/>
      <c r="F706" s="387"/>
      <c r="G706" s="387"/>
      <c r="H706" s="386"/>
      <c r="I706" s="387"/>
      <c r="J706" s="387"/>
      <c r="K706" s="385"/>
    </row>
    <row r="707" spans="1:11" ht="15" customHeight="1">
      <c r="A707" s="519"/>
      <c r="B707" s="520"/>
      <c r="C707" s="519"/>
      <c r="D707" s="520"/>
      <c r="E707" s="520"/>
      <c r="F707" s="387"/>
      <c r="G707" s="387"/>
      <c r="H707" s="386"/>
      <c r="I707" s="387"/>
      <c r="J707" s="387"/>
      <c r="K707" s="385"/>
    </row>
    <row r="708" spans="1:11" ht="15" customHeight="1">
      <c r="A708" s="519"/>
      <c r="B708" s="520"/>
      <c r="C708" s="519"/>
      <c r="D708" s="520"/>
      <c r="E708" s="520"/>
      <c r="F708" s="387"/>
      <c r="G708" s="387"/>
      <c r="H708" s="386"/>
      <c r="I708" s="387"/>
      <c r="J708" s="387"/>
      <c r="K708" s="385"/>
    </row>
    <row r="709" spans="1:11" ht="15" customHeight="1">
      <c r="A709" s="519"/>
      <c r="B709" s="520"/>
      <c r="C709" s="519"/>
      <c r="D709" s="520"/>
      <c r="E709" s="520"/>
      <c r="F709" s="387"/>
      <c r="G709" s="387"/>
      <c r="H709" s="386"/>
      <c r="I709" s="387"/>
      <c r="J709" s="387"/>
      <c r="K709" s="385"/>
    </row>
    <row r="710" spans="1:11" ht="15" customHeight="1">
      <c r="A710" s="519"/>
      <c r="B710" s="520"/>
      <c r="C710" s="519"/>
      <c r="D710" s="520"/>
      <c r="E710" s="520"/>
      <c r="F710" s="387"/>
      <c r="G710" s="387"/>
      <c r="H710" s="386"/>
      <c r="I710" s="387"/>
      <c r="J710" s="387"/>
      <c r="K710" s="385"/>
    </row>
    <row r="711" spans="1:11" ht="15" customHeight="1">
      <c r="A711" s="519"/>
      <c r="B711" s="520"/>
      <c r="C711" s="519"/>
      <c r="D711" s="520"/>
      <c r="E711" s="520"/>
      <c r="F711" s="387"/>
      <c r="G711" s="387"/>
      <c r="H711" s="386"/>
      <c r="I711" s="387"/>
      <c r="J711" s="387"/>
      <c r="K711" s="385"/>
    </row>
    <row r="712" spans="1:11" ht="15" customHeight="1">
      <c r="A712" s="519"/>
      <c r="B712" s="520"/>
      <c r="C712" s="519"/>
      <c r="D712" s="520"/>
      <c r="E712" s="520"/>
      <c r="F712" s="387"/>
      <c r="G712" s="387"/>
      <c r="H712" s="386"/>
      <c r="I712" s="387"/>
      <c r="J712" s="387"/>
      <c r="K712" s="385"/>
    </row>
    <row r="713" spans="1:11" ht="15" customHeight="1">
      <c r="A713" s="519"/>
      <c r="B713" s="520"/>
      <c r="C713" s="519"/>
      <c r="D713" s="520"/>
      <c r="E713" s="520"/>
      <c r="F713" s="387"/>
      <c r="G713" s="387"/>
      <c r="H713" s="386"/>
      <c r="I713" s="387"/>
      <c r="J713" s="387"/>
      <c r="K713" s="385"/>
    </row>
    <row r="714" spans="1:11" ht="15" customHeight="1">
      <c r="A714" s="519"/>
      <c r="B714" s="520"/>
      <c r="C714" s="519"/>
      <c r="D714" s="520"/>
      <c r="E714" s="520"/>
      <c r="F714" s="387"/>
      <c r="G714" s="387"/>
      <c r="H714" s="386"/>
      <c r="I714" s="387"/>
      <c r="J714" s="387"/>
      <c r="K714" s="385"/>
    </row>
    <row r="715" spans="1:11" ht="15" customHeight="1">
      <c r="A715" s="519"/>
      <c r="B715" s="520"/>
      <c r="C715" s="519"/>
      <c r="D715" s="520"/>
      <c r="E715" s="520"/>
      <c r="F715" s="387"/>
      <c r="G715" s="387"/>
      <c r="H715" s="386"/>
      <c r="I715" s="387"/>
      <c r="J715" s="387"/>
      <c r="K715" s="385"/>
    </row>
    <row r="716" spans="1:11" ht="15" customHeight="1">
      <c r="A716" s="519"/>
      <c r="B716" s="520"/>
      <c r="C716" s="519"/>
      <c r="D716" s="520"/>
      <c r="E716" s="520"/>
      <c r="F716" s="387"/>
      <c r="G716" s="387"/>
      <c r="H716" s="386"/>
      <c r="I716" s="387"/>
      <c r="J716" s="387"/>
      <c r="K716" s="385"/>
    </row>
    <row r="717" spans="1:11" ht="15" customHeight="1">
      <c r="A717" s="519"/>
      <c r="B717" s="520"/>
      <c r="C717" s="519"/>
      <c r="D717" s="520"/>
      <c r="E717" s="520"/>
      <c r="F717" s="387"/>
      <c r="G717" s="387"/>
      <c r="H717" s="386"/>
      <c r="I717" s="387"/>
      <c r="J717" s="387"/>
      <c r="K717" s="385"/>
    </row>
    <row r="718" spans="1:11" ht="15" customHeight="1">
      <c r="A718" s="519"/>
      <c r="B718" s="520"/>
      <c r="C718" s="519"/>
      <c r="D718" s="520"/>
      <c r="E718" s="520"/>
      <c r="F718" s="387"/>
      <c r="G718" s="387"/>
      <c r="H718" s="386"/>
      <c r="I718" s="387"/>
      <c r="J718" s="387"/>
      <c r="K718" s="385"/>
    </row>
    <row r="719" spans="1:11" ht="15" customHeight="1">
      <c r="A719" s="519"/>
      <c r="B719" s="520"/>
      <c r="C719" s="519"/>
      <c r="D719" s="520"/>
      <c r="E719" s="520"/>
      <c r="F719" s="387"/>
      <c r="G719" s="387"/>
      <c r="H719" s="386"/>
      <c r="I719" s="387"/>
      <c r="J719" s="387"/>
      <c r="K719" s="385"/>
    </row>
    <row r="720" spans="1:11" ht="15" customHeight="1">
      <c r="A720" s="519"/>
      <c r="B720" s="520"/>
      <c r="C720" s="519"/>
      <c r="D720" s="520"/>
      <c r="E720" s="520"/>
      <c r="F720" s="387"/>
      <c r="G720" s="387"/>
      <c r="H720" s="386"/>
      <c r="I720" s="387"/>
      <c r="J720" s="387"/>
      <c r="K720" s="385"/>
    </row>
    <row r="721" spans="1:11" ht="15" customHeight="1">
      <c r="A721" s="519"/>
      <c r="B721" s="520"/>
      <c r="C721" s="519"/>
      <c r="D721" s="520"/>
      <c r="E721" s="520"/>
      <c r="F721" s="387"/>
      <c r="G721" s="387"/>
      <c r="H721" s="386"/>
      <c r="I721" s="387"/>
      <c r="J721" s="387"/>
      <c r="K721" s="385"/>
    </row>
    <row r="722" spans="1:11" ht="15" customHeight="1">
      <c r="A722" s="519"/>
      <c r="B722" s="520"/>
      <c r="C722" s="519"/>
      <c r="D722" s="520"/>
      <c r="E722" s="520"/>
      <c r="F722" s="387"/>
      <c r="G722" s="387"/>
      <c r="H722" s="386"/>
      <c r="I722" s="387"/>
      <c r="J722" s="387"/>
      <c r="K722" s="385"/>
    </row>
    <row r="723" spans="1:11" ht="15" customHeight="1">
      <c r="A723" s="507"/>
      <c r="B723" s="517"/>
      <c r="C723" s="507"/>
      <c r="D723" s="517"/>
      <c r="E723" s="517"/>
      <c r="F723" s="387"/>
      <c r="G723" s="387"/>
      <c r="H723" s="386"/>
      <c r="I723" s="387"/>
      <c r="J723" s="387"/>
      <c r="K723" s="385"/>
    </row>
    <row r="724" spans="1:11" ht="15" customHeight="1">
      <c r="A724" s="507"/>
      <c r="B724" s="517"/>
      <c r="C724" s="507"/>
      <c r="D724" s="517"/>
      <c r="E724" s="517"/>
      <c r="F724" s="387"/>
      <c r="G724" s="387"/>
      <c r="H724" s="386"/>
      <c r="I724" s="387"/>
      <c r="J724" s="387"/>
      <c r="K724" s="385"/>
    </row>
    <row r="725" spans="1:11" ht="15" customHeight="1">
      <c r="A725" s="507"/>
      <c r="B725" s="517"/>
      <c r="C725" s="507"/>
      <c r="D725" s="517"/>
      <c r="E725" s="517"/>
      <c r="F725" s="387"/>
      <c r="G725" s="387"/>
      <c r="H725" s="386"/>
      <c r="I725" s="387"/>
      <c r="J725" s="387"/>
      <c r="K725" s="385"/>
    </row>
    <row r="726" spans="1:11" ht="15" customHeight="1">
      <c r="A726" s="507"/>
      <c r="B726" s="517"/>
      <c r="C726" s="507"/>
      <c r="D726" s="517"/>
      <c r="E726" s="517"/>
      <c r="F726" s="387"/>
      <c r="G726" s="387"/>
      <c r="H726" s="386"/>
      <c r="I726" s="387"/>
      <c r="J726" s="387"/>
      <c r="K726" s="385"/>
    </row>
    <row r="727" spans="1:11" ht="15" customHeight="1">
      <c r="A727" s="507"/>
      <c r="B727" s="517"/>
      <c r="C727" s="507"/>
      <c r="D727" s="517"/>
      <c r="E727" s="517"/>
      <c r="F727" s="387"/>
      <c r="G727" s="387"/>
      <c r="H727" s="386"/>
      <c r="I727" s="387"/>
      <c r="J727" s="387"/>
      <c r="K727" s="385"/>
    </row>
    <row r="728" spans="1:11" ht="15" customHeight="1">
      <c r="A728" s="507"/>
      <c r="B728" s="517"/>
      <c r="C728" s="507"/>
      <c r="D728" s="517"/>
      <c r="E728" s="517"/>
      <c r="F728" s="387"/>
      <c r="G728" s="387"/>
      <c r="H728" s="386"/>
      <c r="I728" s="387"/>
      <c r="J728" s="387"/>
      <c r="K728" s="385"/>
    </row>
    <row r="729" spans="1:11" ht="15" customHeight="1">
      <c r="A729" s="507"/>
      <c r="B729" s="517"/>
      <c r="C729" s="507"/>
      <c r="D729" s="517"/>
      <c r="E729" s="517"/>
      <c r="F729" s="387"/>
      <c r="G729" s="387"/>
      <c r="H729" s="386"/>
      <c r="I729" s="387"/>
      <c r="J729" s="387"/>
      <c r="K729" s="385"/>
    </row>
    <row r="730" spans="1:11" ht="15" customHeight="1">
      <c r="A730" s="507"/>
      <c r="B730" s="517"/>
      <c r="C730" s="507"/>
      <c r="D730" s="517"/>
      <c r="E730" s="517"/>
      <c r="F730" s="387"/>
      <c r="G730" s="387"/>
      <c r="H730" s="386"/>
      <c r="I730" s="387"/>
      <c r="J730" s="387"/>
      <c r="K730" s="385"/>
    </row>
    <row r="731" spans="1:11" ht="15" customHeight="1">
      <c r="A731" s="507"/>
      <c r="B731" s="517"/>
      <c r="C731" s="507"/>
      <c r="D731" s="517"/>
      <c r="E731" s="517"/>
      <c r="F731" s="387"/>
      <c r="G731" s="387"/>
      <c r="H731" s="386"/>
      <c r="I731" s="387"/>
      <c r="J731" s="387"/>
      <c r="K731" s="385"/>
    </row>
    <row r="732" spans="1:11" ht="15" customHeight="1">
      <c r="A732" s="507"/>
      <c r="B732" s="517"/>
      <c r="C732" s="507"/>
      <c r="D732" s="517"/>
      <c r="E732" s="517"/>
      <c r="F732" s="387"/>
      <c r="G732" s="387"/>
      <c r="H732" s="386"/>
      <c r="I732" s="387"/>
      <c r="J732" s="387"/>
      <c r="K732" s="385"/>
    </row>
    <row r="733" spans="1:11" ht="15" customHeight="1">
      <c r="A733" s="507"/>
      <c r="B733" s="517"/>
      <c r="C733" s="507"/>
      <c r="D733" s="517"/>
      <c r="E733" s="517"/>
      <c r="F733" s="387"/>
      <c r="G733" s="387"/>
      <c r="H733" s="386"/>
      <c r="I733" s="387"/>
      <c r="J733" s="387"/>
      <c r="K733" s="385"/>
    </row>
    <row r="734" spans="1:11" ht="15" customHeight="1">
      <c r="A734" s="507"/>
      <c r="B734" s="517"/>
      <c r="C734" s="507"/>
      <c r="D734" s="517"/>
      <c r="E734" s="517"/>
      <c r="F734" s="387"/>
      <c r="G734" s="387"/>
      <c r="H734" s="386"/>
      <c r="I734" s="387"/>
      <c r="J734" s="387"/>
      <c r="K734" s="385"/>
    </row>
    <row r="735" spans="1:11" ht="15" customHeight="1">
      <c r="A735" s="507"/>
      <c r="B735" s="517"/>
      <c r="C735" s="507"/>
      <c r="D735" s="517"/>
      <c r="E735" s="517"/>
      <c r="F735" s="387"/>
      <c r="G735" s="387"/>
      <c r="H735" s="386"/>
      <c r="I735" s="387"/>
      <c r="J735" s="387"/>
      <c r="K735" s="385"/>
    </row>
    <row r="736" spans="1:11" ht="15" customHeight="1">
      <c r="A736" s="507"/>
      <c r="B736" s="517"/>
      <c r="C736" s="507"/>
      <c r="D736" s="517"/>
      <c r="E736" s="517"/>
      <c r="F736" s="387"/>
      <c r="G736" s="387"/>
      <c r="H736" s="386"/>
      <c r="I736" s="387"/>
      <c r="J736" s="387"/>
      <c r="K736" s="385"/>
    </row>
    <row r="737" spans="1:11" ht="15" customHeight="1">
      <c r="A737" s="507"/>
      <c r="B737" s="517"/>
      <c r="C737" s="507"/>
      <c r="D737" s="517"/>
      <c r="E737" s="517"/>
      <c r="F737" s="387"/>
      <c r="G737" s="387"/>
      <c r="H737" s="386"/>
      <c r="I737" s="387"/>
      <c r="J737" s="387"/>
      <c r="K737" s="385"/>
    </row>
    <row r="738" spans="1:11" ht="15" customHeight="1">
      <c r="A738" s="507"/>
      <c r="B738" s="517"/>
      <c r="C738" s="507"/>
      <c r="D738" s="517"/>
      <c r="E738" s="517"/>
      <c r="F738" s="387"/>
      <c r="G738" s="387"/>
      <c r="H738" s="386"/>
      <c r="I738" s="387"/>
      <c r="J738" s="387"/>
      <c r="K738" s="385"/>
    </row>
    <row r="739" spans="1:11" ht="15" customHeight="1">
      <c r="A739" s="507"/>
      <c r="B739" s="517"/>
      <c r="C739" s="507"/>
      <c r="D739" s="517"/>
      <c r="E739" s="517"/>
      <c r="F739" s="387"/>
      <c r="G739" s="387"/>
      <c r="H739" s="386"/>
      <c r="I739" s="387"/>
      <c r="J739" s="387"/>
      <c r="K739" s="385"/>
    </row>
    <row r="740" spans="1:11" ht="15" customHeight="1">
      <c r="A740" s="507"/>
      <c r="B740" s="517"/>
      <c r="C740" s="507"/>
      <c r="D740" s="517"/>
      <c r="E740" s="517"/>
      <c r="F740" s="387"/>
      <c r="G740" s="387"/>
      <c r="H740" s="386"/>
      <c r="I740" s="387"/>
      <c r="J740" s="387"/>
      <c r="K740" s="385"/>
    </row>
    <row r="741" spans="1:11" ht="15" customHeight="1">
      <c r="A741" s="507"/>
      <c r="B741" s="517"/>
      <c r="C741" s="507"/>
      <c r="D741" s="517"/>
      <c r="E741" s="517"/>
      <c r="F741" s="387"/>
      <c r="G741" s="387"/>
      <c r="H741" s="386"/>
      <c r="I741" s="387"/>
      <c r="J741" s="387"/>
      <c r="K741" s="385"/>
    </row>
    <row r="742" spans="1:11" ht="15" customHeight="1">
      <c r="A742" s="507"/>
      <c r="B742" s="517"/>
      <c r="C742" s="507"/>
      <c r="D742" s="517"/>
      <c r="E742" s="517"/>
      <c r="F742" s="387"/>
      <c r="G742" s="387"/>
      <c r="H742" s="386"/>
      <c r="I742" s="387"/>
      <c r="J742" s="387"/>
      <c r="K742" s="385"/>
    </row>
    <row r="743" spans="1:11" ht="15" customHeight="1">
      <c r="A743" s="507"/>
      <c r="B743" s="517"/>
      <c r="C743" s="507"/>
      <c r="D743" s="517"/>
      <c r="E743" s="517"/>
      <c r="F743" s="387"/>
      <c r="G743" s="387"/>
      <c r="H743" s="386"/>
      <c r="I743" s="387"/>
      <c r="J743" s="387"/>
      <c r="K743" s="385"/>
    </row>
    <row r="744" spans="1:11" ht="15" customHeight="1">
      <c r="A744" s="507"/>
      <c r="B744" s="517"/>
      <c r="C744" s="507"/>
      <c r="D744" s="517"/>
      <c r="E744" s="517"/>
      <c r="F744" s="387"/>
      <c r="G744" s="387"/>
      <c r="H744" s="386"/>
      <c r="I744" s="387"/>
      <c r="J744" s="387"/>
      <c r="K744" s="385"/>
    </row>
    <row r="745" spans="1:11" ht="15" customHeight="1">
      <c r="A745" s="507"/>
      <c r="B745" s="517"/>
      <c r="C745" s="507"/>
      <c r="D745" s="517"/>
      <c r="E745" s="517"/>
      <c r="F745" s="387"/>
      <c r="G745" s="387"/>
      <c r="H745" s="386"/>
      <c r="I745" s="387"/>
      <c r="J745" s="387"/>
      <c r="K745" s="385"/>
    </row>
    <row r="746" spans="1:11" ht="15" customHeight="1">
      <c r="A746" s="507"/>
      <c r="B746" s="517"/>
      <c r="C746" s="507"/>
      <c r="D746" s="517"/>
      <c r="E746" s="517"/>
      <c r="F746" s="387"/>
      <c r="G746" s="387"/>
      <c r="H746" s="386"/>
      <c r="I746" s="387"/>
      <c r="J746" s="387"/>
      <c r="K746" s="385"/>
    </row>
    <row r="747" spans="1:11" ht="15" customHeight="1">
      <c r="A747" s="507"/>
      <c r="B747" s="517"/>
      <c r="C747" s="507"/>
      <c r="D747" s="517"/>
      <c r="E747" s="517"/>
      <c r="F747" s="387"/>
      <c r="G747" s="387"/>
      <c r="H747" s="386"/>
      <c r="I747" s="387"/>
      <c r="J747" s="387"/>
      <c r="K747" s="385"/>
    </row>
    <row r="748" spans="1:11" ht="15" customHeight="1">
      <c r="A748" s="507"/>
      <c r="B748" s="517"/>
      <c r="C748" s="507"/>
      <c r="D748" s="517"/>
      <c r="E748" s="517"/>
      <c r="F748" s="387"/>
      <c r="G748" s="387"/>
      <c r="H748" s="386"/>
      <c r="I748" s="387"/>
      <c r="J748" s="387"/>
      <c r="K748" s="385"/>
    </row>
    <row r="749" spans="1:11" customFormat="1" ht="15" customHeight="1">
      <c r="A749" s="507"/>
      <c r="C749" s="507"/>
    </row>
    <row r="750" spans="1:11" customFormat="1" ht="15" customHeight="1">
      <c r="B750" s="517"/>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baseColWidth="10" defaultColWidth="8.83203125" defaultRowHeight="12.75" customHeight="1"/>
  <cols>
    <col min="1" max="1" width="16.33203125" style="400" customWidth="1"/>
    <col min="2" max="2" width="12.5" style="400" customWidth="1"/>
    <col min="3" max="3" width="18.5" style="400" customWidth="1"/>
    <col min="4" max="4" width="41" style="535" customWidth="1"/>
    <col min="5" max="5" width="38.33203125" style="401" customWidth="1"/>
    <col min="6" max="6" width="14.83203125" style="400" customWidth="1"/>
    <col min="7" max="7" width="12.5" style="400" customWidth="1"/>
    <col min="8" max="8" width="20.33203125" style="399" customWidth="1"/>
    <col min="9" max="9" width="32" style="533"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c r="A1367" s="519"/>
      <c r="B1367" s="519"/>
      <c r="C1367" s="521"/>
      <c r="D1367" s="531"/>
      <c r="E1367" s="520"/>
      <c r="F1367" s="521"/>
      <c r="G1367" s="522"/>
      <c r="H1367" s="519"/>
      <c r="I1367" s="531"/>
      <c r="J1367" s="519"/>
      <c r="K1367" s="523"/>
    </row>
    <row r="1368" spans="1:11" ht="15" customHeight="1">
      <c r="A1368" s="519"/>
      <c r="B1368" s="519"/>
      <c r="C1368" s="521"/>
      <c r="D1368" s="531"/>
      <c r="E1368" s="520"/>
      <c r="F1368" s="521"/>
      <c r="G1368" s="522"/>
      <c r="H1368" s="519"/>
      <c r="I1368" s="531"/>
      <c r="J1368" s="519"/>
      <c r="K1368" s="523"/>
    </row>
    <row r="1369" spans="1:11" ht="15" customHeight="1">
      <c r="A1369" s="519"/>
      <c r="B1369" s="519"/>
      <c r="C1369" s="521"/>
      <c r="D1369" s="531"/>
      <c r="E1369" s="520"/>
      <c r="F1369" s="521"/>
      <c r="G1369" s="522"/>
      <c r="H1369" s="519"/>
      <c r="I1369" s="531"/>
      <c r="J1369" s="519"/>
      <c r="K1369" s="523"/>
    </row>
    <row r="1370" spans="1:11" ht="15" customHeight="1">
      <c r="A1370" s="519"/>
      <c r="B1370" s="519"/>
      <c r="C1370" s="521"/>
      <c r="D1370" s="531"/>
      <c r="E1370" s="520"/>
      <c r="F1370" s="521"/>
      <c r="G1370" s="522"/>
      <c r="H1370" s="519"/>
      <c r="I1370" s="531"/>
      <c r="J1370" s="519"/>
      <c r="K1370" s="523"/>
    </row>
    <row r="1371" spans="1:11" ht="15" customHeight="1">
      <c r="A1371" s="519"/>
      <c r="B1371" s="519"/>
      <c r="C1371" s="521"/>
      <c r="D1371" s="531"/>
      <c r="E1371" s="520"/>
      <c r="F1371" s="521"/>
      <c r="G1371" s="522"/>
      <c r="H1371" s="519"/>
      <c r="I1371" s="531"/>
      <c r="J1371" s="519"/>
      <c r="K1371" s="523"/>
    </row>
    <row r="1372" spans="1:11" ht="15" customHeight="1">
      <c r="A1372" s="519"/>
      <c r="B1372" s="519"/>
      <c r="C1372" s="521"/>
      <c r="D1372" s="531"/>
      <c r="E1372" s="520"/>
      <c r="F1372" s="521"/>
      <c r="G1372" s="522"/>
      <c r="H1372" s="519"/>
      <c r="I1372" s="531"/>
      <c r="J1372" s="519"/>
      <c r="K1372" s="523"/>
    </row>
    <row r="1373" spans="1:11" ht="15" customHeight="1">
      <c r="A1373" s="519"/>
      <c r="B1373" s="519"/>
      <c r="C1373" s="521"/>
      <c r="D1373" s="531"/>
      <c r="E1373" s="520"/>
      <c r="F1373" s="521"/>
      <c r="G1373" s="522"/>
      <c r="H1373" s="519"/>
      <c r="I1373" s="531"/>
      <c r="J1373" s="519"/>
      <c r="K1373" s="523"/>
    </row>
    <row r="1374" spans="1:11" ht="15" customHeight="1">
      <c r="A1374" s="519"/>
      <c r="B1374" s="519"/>
      <c r="C1374" s="521"/>
      <c r="D1374" s="531"/>
      <c r="E1374" s="520"/>
      <c r="F1374" s="521"/>
      <c r="G1374" s="522"/>
      <c r="H1374" s="519"/>
      <c r="I1374" s="531"/>
      <c r="J1374" s="519"/>
      <c r="K1374" s="523"/>
    </row>
    <row r="1375" spans="1:11" ht="15" customHeight="1">
      <c r="A1375" s="519"/>
      <c r="B1375" s="519"/>
      <c r="C1375" s="521"/>
      <c r="D1375" s="531"/>
      <c r="E1375" s="520"/>
      <c r="F1375" s="521"/>
      <c r="G1375" s="522"/>
      <c r="H1375" s="519"/>
      <c r="I1375" s="531"/>
      <c r="J1375" s="519"/>
      <c r="K1375" s="523"/>
    </row>
    <row r="1376" spans="1:11" ht="15" customHeight="1">
      <c r="A1376" s="519"/>
      <c r="B1376" s="519"/>
      <c r="C1376" s="521"/>
      <c r="D1376" s="531"/>
      <c r="E1376" s="520"/>
      <c r="F1376" s="521"/>
      <c r="G1376" s="522"/>
      <c r="H1376" s="519"/>
      <c r="I1376" s="531"/>
      <c r="J1376" s="519"/>
      <c r="K1376" s="523"/>
    </row>
    <row r="1377" spans="1:11" ht="15" customHeight="1">
      <c r="A1377" s="519"/>
      <c r="B1377" s="519"/>
      <c r="C1377" s="521"/>
      <c r="D1377" s="531"/>
      <c r="E1377" s="520"/>
      <c r="F1377" s="521"/>
      <c r="G1377" s="522"/>
      <c r="H1377" s="519"/>
      <c r="I1377" s="531"/>
      <c r="J1377" s="519"/>
      <c r="K1377" s="523"/>
    </row>
    <row r="1378" spans="1:11" ht="15" customHeight="1">
      <c r="A1378" s="519"/>
      <c r="B1378" s="519"/>
      <c r="C1378" s="521"/>
      <c r="D1378" s="531"/>
      <c r="E1378" s="520"/>
      <c r="F1378" s="521"/>
      <c r="G1378" s="522"/>
      <c r="H1378" s="519"/>
      <c r="I1378" s="531"/>
      <c r="J1378" s="519"/>
      <c r="K1378" s="523"/>
    </row>
    <row r="1379" spans="1:11" ht="15" customHeight="1">
      <c r="A1379" s="519"/>
      <c r="B1379" s="519"/>
      <c r="C1379" s="521"/>
      <c r="D1379" s="531"/>
      <c r="E1379" s="520"/>
      <c r="F1379" s="521"/>
      <c r="G1379" s="522"/>
      <c r="H1379" s="519"/>
      <c r="I1379" s="531"/>
      <c r="J1379" s="519"/>
      <c r="K1379" s="523"/>
    </row>
    <row r="1380" spans="1:11" ht="15" customHeight="1">
      <c r="A1380" s="519"/>
      <c r="B1380" s="519"/>
      <c r="C1380" s="521"/>
      <c r="D1380" s="531"/>
      <c r="E1380" s="520"/>
      <c r="F1380" s="521"/>
      <c r="G1380" s="522"/>
      <c r="H1380" s="519"/>
      <c r="I1380" s="531"/>
      <c r="J1380" s="519"/>
      <c r="K1380" s="523"/>
    </row>
    <row r="1381" spans="1:11" ht="15" customHeight="1">
      <c r="A1381" s="519"/>
      <c r="B1381" s="519"/>
      <c r="C1381" s="521"/>
      <c r="D1381" s="531"/>
      <c r="E1381" s="520"/>
      <c r="F1381" s="521"/>
      <c r="G1381" s="522"/>
      <c r="H1381" s="519"/>
      <c r="I1381" s="531"/>
      <c r="J1381" s="519"/>
      <c r="K1381" s="523"/>
    </row>
    <row r="1382" spans="1:11" ht="15" customHeight="1">
      <c r="A1382" s="519"/>
      <c r="B1382" s="519"/>
      <c r="C1382" s="521"/>
      <c r="D1382" s="531"/>
      <c r="E1382" s="520"/>
      <c r="F1382" s="521"/>
      <c r="G1382" s="522"/>
      <c r="H1382" s="519"/>
      <c r="I1382" s="531"/>
      <c r="J1382" s="519"/>
      <c r="K1382" s="523"/>
    </row>
    <row r="1383" spans="1:11" ht="15" customHeight="1">
      <c r="A1383" s="519"/>
      <c r="B1383" s="519"/>
      <c r="C1383" s="521"/>
      <c r="D1383" s="531"/>
      <c r="E1383" s="520"/>
      <c r="F1383" s="521"/>
      <c r="G1383" s="522"/>
      <c r="H1383" s="519"/>
      <c r="I1383" s="531"/>
      <c r="J1383" s="519"/>
      <c r="K1383" s="523"/>
    </row>
    <row r="1384" spans="1:11" ht="15" customHeight="1">
      <c r="A1384" s="519"/>
      <c r="B1384" s="519"/>
      <c r="C1384" s="521"/>
      <c r="D1384" s="531"/>
      <c r="E1384" s="520"/>
      <c r="F1384" s="521"/>
      <c r="G1384" s="522"/>
      <c r="H1384" s="519"/>
      <c r="I1384" s="531"/>
      <c r="J1384" s="519"/>
      <c r="K1384" s="523"/>
    </row>
    <row r="1385" spans="1:11" ht="15" customHeight="1">
      <c r="A1385" s="519"/>
      <c r="B1385" s="519"/>
      <c r="C1385" s="521"/>
      <c r="D1385" s="531"/>
      <c r="E1385" s="520"/>
      <c r="F1385" s="521"/>
      <c r="G1385" s="522"/>
      <c r="H1385" s="519"/>
      <c r="I1385" s="531"/>
      <c r="J1385" s="519"/>
      <c r="K1385" s="523"/>
    </row>
    <row r="1386" spans="1:11" ht="15" customHeight="1">
      <c r="A1386" s="519"/>
      <c r="B1386" s="519"/>
      <c r="C1386" s="521"/>
      <c r="D1386" s="531"/>
      <c r="E1386" s="520"/>
      <c r="F1386" s="521"/>
      <c r="G1386" s="522"/>
      <c r="H1386" s="519"/>
      <c r="I1386" s="531"/>
      <c r="J1386" s="519"/>
      <c r="K1386" s="523"/>
    </row>
    <row r="1387" spans="1:11" ht="15" customHeight="1">
      <c r="A1387" s="519"/>
      <c r="B1387" s="519"/>
      <c r="C1387" s="521"/>
      <c r="D1387" s="531"/>
      <c r="E1387" s="520"/>
      <c r="F1387" s="521"/>
      <c r="G1387" s="522"/>
      <c r="H1387" s="519"/>
      <c r="I1387" s="531"/>
      <c r="J1387" s="519"/>
      <c r="K1387" s="523"/>
    </row>
    <row r="1388" spans="1:11" ht="15" customHeight="1">
      <c r="A1388" s="519"/>
      <c r="B1388" s="519"/>
      <c r="C1388" s="521"/>
      <c r="D1388" s="531"/>
      <c r="E1388" s="520"/>
      <c r="F1388" s="521"/>
      <c r="G1388" s="522"/>
      <c r="H1388" s="519"/>
      <c r="I1388" s="531"/>
      <c r="J1388" s="519"/>
      <c r="K1388" s="523"/>
    </row>
    <row r="1389" spans="1:11" ht="15" customHeight="1">
      <c r="A1389" s="519"/>
      <c r="B1389" s="519"/>
      <c r="C1389" s="521"/>
      <c r="D1389" s="531"/>
      <c r="E1389" s="520"/>
      <c r="F1389" s="521"/>
      <c r="G1389" s="522"/>
      <c r="H1389" s="519"/>
      <c r="I1389" s="531"/>
      <c r="J1389" s="519"/>
      <c r="K1389" s="523"/>
    </row>
    <row r="1390" spans="1:11" ht="15" customHeight="1">
      <c r="A1390" s="519"/>
      <c r="B1390" s="519"/>
      <c r="C1390" s="521"/>
      <c r="D1390" s="531"/>
      <c r="E1390" s="520"/>
      <c r="F1390" s="521"/>
      <c r="G1390" s="522"/>
      <c r="H1390" s="519"/>
      <c r="I1390" s="531"/>
      <c r="J1390" s="519"/>
      <c r="K1390" s="523"/>
    </row>
    <row r="1391" spans="1:11" ht="15" customHeight="1">
      <c r="A1391" s="519"/>
      <c r="B1391" s="519"/>
      <c r="C1391" s="521"/>
      <c r="D1391" s="531"/>
      <c r="E1391" s="520"/>
      <c r="F1391" s="521"/>
      <c r="G1391" s="522"/>
      <c r="H1391" s="519"/>
      <c r="I1391" s="531"/>
      <c r="J1391" s="519"/>
      <c r="K1391" s="523"/>
    </row>
    <row r="1392" spans="1:11" ht="15" customHeight="1">
      <c r="A1392" s="519"/>
      <c r="B1392" s="519"/>
      <c r="C1392" s="521"/>
      <c r="D1392" s="531"/>
      <c r="E1392" s="520"/>
      <c r="F1392" s="521"/>
      <c r="G1392" s="522"/>
      <c r="H1392" s="519"/>
      <c r="I1392" s="531"/>
      <c r="J1392" s="519"/>
      <c r="K1392" s="523"/>
    </row>
    <row r="1393" spans="1:11" ht="15" customHeight="1">
      <c r="A1393" s="519"/>
      <c r="B1393" s="519"/>
      <c r="C1393" s="521"/>
      <c r="D1393" s="531"/>
      <c r="E1393" s="520"/>
      <c r="F1393" s="521"/>
      <c r="G1393" s="522"/>
      <c r="H1393" s="519"/>
      <c r="I1393" s="531"/>
      <c r="J1393" s="519"/>
      <c r="K1393" s="523"/>
    </row>
    <row r="1394" spans="1:11" ht="15" customHeight="1">
      <c r="A1394" s="519"/>
      <c r="B1394" s="519"/>
      <c r="C1394" s="521"/>
      <c r="D1394" s="531"/>
      <c r="E1394" s="520"/>
      <c r="F1394" s="521"/>
      <c r="G1394" s="522"/>
      <c r="H1394" s="519"/>
      <c r="I1394" s="531"/>
      <c r="J1394" s="519"/>
      <c r="K1394" s="523"/>
    </row>
    <row r="1395" spans="1:11" ht="15" customHeight="1">
      <c r="A1395" s="519"/>
      <c r="B1395" s="519"/>
      <c r="C1395" s="521"/>
      <c r="D1395" s="531"/>
      <c r="E1395" s="520"/>
      <c r="F1395" s="521"/>
      <c r="G1395" s="522"/>
      <c r="H1395" s="519"/>
      <c r="I1395" s="531"/>
      <c r="J1395" s="519"/>
      <c r="K1395" s="523"/>
    </row>
    <row r="1396" spans="1:11" ht="15" customHeight="1">
      <c r="A1396" s="519"/>
      <c r="B1396" s="519"/>
      <c r="C1396" s="521"/>
      <c r="D1396" s="531"/>
      <c r="E1396" s="520"/>
      <c r="F1396" s="521"/>
      <c r="G1396" s="522"/>
      <c r="H1396" s="519"/>
      <c r="I1396" s="531"/>
      <c r="J1396" s="519"/>
      <c r="K1396" s="523"/>
    </row>
    <row r="1397" spans="1:11" ht="15" customHeight="1">
      <c r="A1397" s="519"/>
      <c r="B1397" s="519"/>
      <c r="C1397" s="521"/>
      <c r="D1397" s="531"/>
      <c r="E1397" s="520"/>
      <c r="F1397" s="521"/>
      <c r="G1397" s="522"/>
      <c r="H1397" s="519"/>
      <c r="I1397" s="531"/>
      <c r="J1397" s="519"/>
      <c r="K1397" s="523"/>
    </row>
    <row r="1398" spans="1:11" ht="15" customHeight="1">
      <c r="A1398" s="519"/>
      <c r="B1398" s="519"/>
      <c r="C1398" s="521"/>
      <c r="D1398" s="531"/>
      <c r="E1398" s="520"/>
      <c r="F1398" s="521"/>
      <c r="G1398" s="522"/>
      <c r="H1398" s="519"/>
      <c r="I1398" s="531"/>
      <c r="J1398" s="519"/>
      <c r="K1398" s="523"/>
    </row>
    <row r="1399" spans="1:11" ht="15" customHeight="1">
      <c r="A1399" s="519"/>
      <c r="B1399" s="519"/>
      <c r="C1399" s="521"/>
      <c r="D1399" s="531"/>
      <c r="E1399" s="520"/>
      <c r="F1399" s="521"/>
      <c r="G1399" s="522"/>
      <c r="H1399" s="519"/>
      <c r="I1399" s="531"/>
      <c r="J1399" s="519"/>
      <c r="K1399" s="523"/>
    </row>
    <row r="1400" spans="1:11" ht="15" customHeight="1">
      <c r="A1400" s="519"/>
      <c r="B1400" s="519"/>
      <c r="C1400" s="521"/>
      <c r="D1400" s="531"/>
      <c r="E1400" s="520"/>
      <c r="F1400" s="521"/>
      <c r="G1400" s="522"/>
      <c r="H1400" s="519"/>
      <c r="I1400" s="531"/>
      <c r="J1400" s="519"/>
      <c r="K1400" s="523"/>
    </row>
    <row r="1401" spans="1:11" ht="15" customHeight="1">
      <c r="A1401" s="519"/>
      <c r="B1401" s="519"/>
      <c r="C1401" s="521"/>
      <c r="D1401" s="531"/>
      <c r="E1401" s="520"/>
      <c r="F1401" s="521"/>
      <c r="G1401" s="522"/>
      <c r="H1401" s="519"/>
      <c r="I1401" s="531"/>
      <c r="J1401" s="519"/>
      <c r="K1401" s="523"/>
    </row>
    <row r="1402" spans="1:11" ht="15" customHeight="1">
      <c r="A1402" s="519"/>
      <c r="B1402" s="519"/>
      <c r="C1402" s="521"/>
      <c r="D1402" s="531"/>
      <c r="E1402" s="520"/>
      <c r="F1402" s="521"/>
      <c r="G1402" s="522"/>
      <c r="H1402" s="519"/>
      <c r="I1402" s="531"/>
      <c r="J1402" s="519"/>
      <c r="K1402" s="523"/>
    </row>
    <row r="1403" spans="1:11" ht="15" customHeight="1">
      <c r="A1403" s="519"/>
      <c r="B1403" s="519"/>
      <c r="C1403" s="521"/>
      <c r="D1403" s="531"/>
      <c r="E1403" s="520"/>
      <c r="F1403" s="521"/>
      <c r="G1403" s="522"/>
      <c r="H1403" s="519"/>
      <c r="I1403" s="531"/>
      <c r="J1403" s="519"/>
      <c r="K1403" s="523"/>
    </row>
    <row r="1404" spans="1:11" ht="15" customHeight="1">
      <c r="A1404" s="519"/>
      <c r="B1404" s="519"/>
      <c r="C1404" s="521"/>
      <c r="D1404" s="531"/>
      <c r="E1404" s="520"/>
      <c r="F1404" s="521"/>
      <c r="G1404" s="522"/>
      <c r="H1404" s="519"/>
      <c r="I1404" s="531"/>
      <c r="J1404" s="519"/>
      <c r="K1404" s="523"/>
    </row>
    <row r="1405" spans="1:11" ht="15" customHeight="1">
      <c r="A1405" s="519"/>
      <c r="B1405" s="519"/>
      <c r="C1405" s="521"/>
      <c r="D1405" s="531"/>
      <c r="E1405" s="520"/>
      <c r="F1405" s="521"/>
      <c r="G1405" s="522"/>
      <c r="H1405" s="519"/>
      <c r="I1405" s="531"/>
      <c r="J1405" s="519"/>
      <c r="K1405" s="523"/>
    </row>
    <row r="1406" spans="1:11" ht="15" customHeight="1">
      <c r="A1406" s="519"/>
      <c r="B1406" s="519"/>
      <c r="C1406" s="521"/>
      <c r="D1406" s="531"/>
      <c r="E1406" s="520"/>
      <c r="F1406" s="521"/>
      <c r="G1406" s="522"/>
      <c r="H1406" s="519"/>
      <c r="I1406" s="531"/>
      <c r="J1406" s="519"/>
      <c r="K1406" s="523"/>
    </row>
    <row r="1407" spans="1:11" ht="15" customHeight="1">
      <c r="A1407" s="519"/>
      <c r="B1407" s="519"/>
      <c r="C1407" s="521"/>
      <c r="D1407" s="531"/>
      <c r="E1407" s="520"/>
      <c r="F1407" s="521"/>
      <c r="G1407" s="522"/>
      <c r="H1407" s="519"/>
      <c r="I1407" s="531"/>
      <c r="J1407" s="519"/>
      <c r="K1407" s="523"/>
    </row>
    <row r="1408" spans="1:11" ht="15" customHeight="1">
      <c r="A1408" s="519"/>
      <c r="B1408" s="519"/>
      <c r="C1408" s="521"/>
      <c r="D1408" s="531"/>
      <c r="E1408" s="520"/>
      <c r="F1408" s="521"/>
      <c r="G1408" s="522"/>
      <c r="H1408" s="519"/>
      <c r="I1408" s="531"/>
      <c r="J1408" s="519"/>
      <c r="K1408" s="523"/>
    </row>
    <row r="1409" spans="1:11" ht="15" customHeight="1">
      <c r="A1409" s="519"/>
      <c r="B1409" s="519"/>
      <c r="C1409" s="521"/>
      <c r="D1409" s="531"/>
      <c r="E1409" s="520"/>
      <c r="F1409" s="521"/>
      <c r="G1409" s="522"/>
      <c r="H1409" s="519"/>
      <c r="I1409" s="531"/>
      <c r="J1409" s="519"/>
      <c r="K1409" s="523"/>
    </row>
    <row r="1410" spans="1:11" ht="15" customHeight="1">
      <c r="A1410" s="519"/>
      <c r="B1410" s="519"/>
      <c r="C1410" s="521"/>
      <c r="D1410" s="531"/>
      <c r="E1410" s="520"/>
      <c r="F1410" s="521"/>
      <c r="G1410" s="522"/>
      <c r="H1410" s="519"/>
      <c r="I1410" s="531"/>
      <c r="J1410" s="519"/>
      <c r="K1410" s="523"/>
    </row>
    <row r="1411" spans="1:11" ht="15" customHeight="1">
      <c r="A1411" s="519"/>
      <c r="B1411" s="519"/>
      <c r="C1411" s="521"/>
      <c r="D1411" s="531"/>
      <c r="E1411" s="520"/>
      <c r="F1411" s="521"/>
      <c r="G1411" s="522"/>
      <c r="H1411" s="519"/>
      <c r="I1411" s="531"/>
      <c r="J1411" s="519"/>
      <c r="K1411" s="523"/>
    </row>
    <row r="1412" spans="1:11" ht="15" customHeight="1">
      <c r="A1412" s="519"/>
      <c r="B1412" s="519"/>
      <c r="C1412" s="521"/>
      <c r="D1412" s="531"/>
      <c r="E1412" s="520"/>
      <c r="F1412" s="521"/>
      <c r="G1412" s="522"/>
      <c r="H1412" s="519"/>
      <c r="I1412" s="531"/>
      <c r="J1412" s="519"/>
      <c r="K1412" s="523"/>
    </row>
    <row r="1413" spans="1:11" ht="15" customHeight="1">
      <c r="A1413" s="519"/>
      <c r="B1413" s="519"/>
      <c r="C1413" s="521"/>
      <c r="D1413" s="531"/>
      <c r="E1413" s="520"/>
      <c r="F1413" s="521"/>
      <c r="G1413" s="522"/>
      <c r="H1413" s="519"/>
      <c r="I1413" s="531"/>
      <c r="J1413" s="519"/>
      <c r="K1413" s="523"/>
    </row>
    <row r="1414" spans="1:11" ht="15" customHeight="1">
      <c r="A1414" s="519"/>
      <c r="B1414" s="519"/>
      <c r="C1414" s="521"/>
      <c r="D1414" s="531"/>
      <c r="E1414" s="520"/>
      <c r="F1414" s="521"/>
      <c r="G1414" s="522"/>
      <c r="H1414" s="519"/>
      <c r="I1414" s="531"/>
      <c r="J1414" s="519"/>
      <c r="K1414" s="523"/>
    </row>
    <row r="1415" spans="1:11" ht="15" customHeight="1">
      <c r="A1415" s="519"/>
      <c r="B1415" s="519"/>
      <c r="C1415" s="521"/>
      <c r="D1415" s="531"/>
      <c r="E1415" s="520"/>
      <c r="F1415" s="521"/>
      <c r="G1415" s="522"/>
      <c r="H1415" s="519"/>
      <c r="I1415" s="531"/>
      <c r="J1415" s="519"/>
      <c r="K1415" s="523"/>
    </row>
    <row r="1416" spans="1:11" ht="15" customHeight="1">
      <c r="A1416" s="519"/>
      <c r="B1416" s="519"/>
      <c r="C1416" s="521"/>
      <c r="D1416" s="531"/>
      <c r="E1416" s="520"/>
      <c r="F1416" s="521"/>
      <c r="G1416" s="522"/>
      <c r="H1416" s="519"/>
      <c r="I1416" s="531"/>
      <c r="J1416" s="519"/>
      <c r="K1416" s="523"/>
    </row>
    <row r="1417" spans="1:11" ht="15" customHeight="1">
      <c r="A1417" s="519"/>
      <c r="B1417" s="519"/>
      <c r="C1417" s="521"/>
      <c r="D1417" s="531"/>
      <c r="E1417" s="520"/>
      <c r="F1417" s="521"/>
      <c r="G1417" s="522"/>
      <c r="H1417" s="519"/>
      <c r="I1417" s="531"/>
      <c r="J1417" s="519"/>
      <c r="K1417" s="523"/>
    </row>
    <row r="1418" spans="1:11" ht="15" customHeight="1">
      <c r="A1418" s="519"/>
      <c r="B1418" s="519"/>
      <c r="C1418" s="521"/>
      <c r="D1418" s="531"/>
      <c r="E1418" s="520"/>
      <c r="F1418" s="521"/>
      <c r="G1418" s="522"/>
      <c r="H1418" s="519"/>
      <c r="I1418" s="531"/>
      <c r="J1418" s="519"/>
      <c r="K1418" s="523"/>
    </row>
    <row r="1419" spans="1:11" ht="15" customHeight="1">
      <c r="A1419" s="519"/>
      <c r="B1419" s="519"/>
      <c r="C1419" s="521"/>
      <c r="D1419" s="531"/>
      <c r="E1419" s="520"/>
      <c r="F1419" s="521"/>
      <c r="G1419" s="522"/>
      <c r="H1419" s="519"/>
      <c r="I1419" s="531"/>
      <c r="J1419" s="519"/>
      <c r="K1419" s="523"/>
    </row>
    <row r="1420" spans="1:11" ht="15" customHeight="1">
      <c r="A1420" s="519"/>
      <c r="B1420" s="519"/>
      <c r="C1420" s="521"/>
      <c r="D1420" s="531"/>
      <c r="E1420" s="520"/>
      <c r="F1420" s="521"/>
      <c r="G1420" s="522"/>
      <c r="H1420" s="519"/>
      <c r="I1420" s="531"/>
      <c r="J1420" s="519"/>
      <c r="K1420" s="523"/>
    </row>
    <row r="1421" spans="1:11" ht="15" customHeight="1">
      <c r="A1421" s="519"/>
      <c r="B1421" s="519"/>
      <c r="C1421" s="521"/>
      <c r="D1421" s="531"/>
      <c r="E1421" s="520"/>
      <c r="F1421" s="521"/>
      <c r="G1421" s="522"/>
      <c r="H1421" s="519"/>
      <c r="I1421" s="531"/>
      <c r="J1421" s="519"/>
      <c r="K1421" s="523"/>
    </row>
    <row r="1422" spans="1:11" ht="15" customHeight="1">
      <c r="A1422" s="519"/>
      <c r="B1422" s="519"/>
      <c r="C1422" s="521"/>
      <c r="D1422" s="531"/>
      <c r="E1422" s="520"/>
      <c r="F1422" s="521"/>
      <c r="G1422" s="522"/>
      <c r="H1422" s="519"/>
      <c r="I1422" s="531"/>
      <c r="J1422" s="519"/>
      <c r="K1422" s="523"/>
    </row>
    <row r="1423" spans="1:11" ht="15" customHeight="1">
      <c r="A1423" s="519"/>
      <c r="B1423" s="519"/>
      <c r="C1423" s="521"/>
      <c r="D1423" s="531"/>
      <c r="E1423" s="520"/>
      <c r="F1423" s="521"/>
      <c r="G1423" s="522"/>
      <c r="H1423" s="519"/>
      <c r="I1423" s="531"/>
      <c r="J1423" s="519"/>
      <c r="K1423" s="523"/>
    </row>
    <row r="1424" spans="1:11" ht="15" customHeight="1">
      <c r="A1424" s="519"/>
      <c r="B1424" s="519"/>
      <c r="C1424" s="521"/>
      <c r="D1424" s="531"/>
      <c r="E1424" s="520"/>
      <c r="F1424" s="521"/>
      <c r="G1424" s="522"/>
      <c r="H1424" s="519"/>
      <c r="I1424" s="531"/>
      <c r="J1424" s="519"/>
      <c r="K1424" s="523"/>
    </row>
    <row r="1425" spans="1:11" ht="15" customHeight="1">
      <c r="A1425" s="519"/>
      <c r="B1425" s="519"/>
      <c r="C1425" s="521"/>
      <c r="D1425" s="531"/>
      <c r="E1425" s="520"/>
      <c r="F1425" s="521"/>
      <c r="G1425" s="522"/>
      <c r="H1425" s="519"/>
      <c r="I1425" s="531"/>
      <c r="J1425" s="519"/>
      <c r="K1425" s="523"/>
    </row>
    <row r="1426" spans="1:11" ht="15" customHeight="1">
      <c r="A1426" s="519"/>
      <c r="B1426" s="519"/>
      <c r="C1426" s="521"/>
      <c r="D1426" s="531"/>
      <c r="E1426" s="520"/>
      <c r="F1426" s="521"/>
      <c r="G1426" s="522"/>
      <c r="H1426" s="519"/>
      <c r="I1426" s="531"/>
      <c r="J1426" s="519"/>
      <c r="K1426" s="523"/>
    </row>
    <row r="1427" spans="1:11" ht="15" customHeight="1">
      <c r="A1427" s="519"/>
      <c r="B1427" s="519"/>
      <c r="C1427" s="521"/>
      <c r="D1427" s="531"/>
      <c r="E1427" s="520"/>
      <c r="F1427" s="521"/>
      <c r="G1427" s="522"/>
      <c r="H1427" s="519"/>
      <c r="I1427" s="531"/>
      <c r="J1427" s="519"/>
      <c r="K1427" s="523"/>
    </row>
    <row r="1428" spans="1:11" ht="15" customHeight="1">
      <c r="A1428" s="519"/>
      <c r="B1428" s="519"/>
      <c r="C1428" s="521"/>
      <c r="D1428" s="531"/>
      <c r="E1428" s="520"/>
      <c r="F1428" s="521"/>
      <c r="G1428" s="522"/>
      <c r="H1428" s="519"/>
      <c r="I1428" s="531"/>
      <c r="J1428" s="519"/>
      <c r="K1428" s="523"/>
    </row>
    <row r="1429" spans="1:11" ht="15" customHeight="1">
      <c r="A1429" s="519"/>
      <c r="B1429" s="519"/>
      <c r="C1429" s="521"/>
      <c r="D1429" s="531"/>
      <c r="E1429" s="520"/>
      <c r="F1429" s="521"/>
      <c r="G1429" s="522"/>
      <c r="H1429" s="519"/>
      <c r="I1429" s="531"/>
      <c r="J1429" s="519"/>
      <c r="K1429" s="523"/>
    </row>
    <row r="1430" spans="1:11" ht="15" customHeight="1">
      <c r="A1430" s="519"/>
      <c r="B1430" s="519"/>
      <c r="C1430" s="521"/>
      <c r="D1430" s="531"/>
      <c r="E1430" s="520"/>
      <c r="F1430" s="521"/>
      <c r="G1430" s="522"/>
      <c r="H1430" s="519"/>
      <c r="I1430" s="531"/>
      <c r="J1430" s="519"/>
      <c r="K1430" s="523"/>
    </row>
    <row r="1431" spans="1:11" ht="12.75" customHeight="1">
      <c r="A1431" s="519"/>
      <c r="B1431" s="519"/>
      <c r="C1431" s="521"/>
      <c r="D1431" s="531"/>
      <c r="E1431" s="520"/>
      <c r="F1431" s="521"/>
      <c r="G1431" s="522"/>
      <c r="H1431" s="519"/>
      <c r="I1431" s="531"/>
      <c r="J1431" s="519"/>
      <c r="K1431" s="523"/>
    </row>
    <row r="1432" spans="1:11" ht="12.75" customHeight="1">
      <c r="A1432" s="519"/>
      <c r="B1432" s="519"/>
      <c r="C1432" s="521"/>
      <c r="D1432" s="531"/>
      <c r="E1432" s="520"/>
      <c r="F1432" s="521"/>
      <c r="G1432" s="522"/>
      <c r="H1432" s="519"/>
      <c r="I1432" s="531"/>
      <c r="J1432" s="519"/>
      <c r="K1432" s="523"/>
    </row>
    <row r="1433" spans="1:11" ht="12.75" customHeight="1">
      <c r="A1433" s="519"/>
      <c r="B1433" s="519"/>
      <c r="C1433" s="521"/>
      <c r="D1433" s="531"/>
      <c r="E1433" s="520"/>
      <c r="F1433" s="521"/>
      <c r="G1433" s="522"/>
      <c r="H1433" s="519"/>
      <c r="I1433" s="531"/>
      <c r="J1433" s="519"/>
      <c r="K1433" s="523"/>
    </row>
    <row r="1434" spans="1:11" ht="12.75" customHeight="1">
      <c r="A1434" s="519"/>
      <c r="B1434" s="519"/>
      <c r="C1434" s="521"/>
      <c r="D1434" s="531"/>
      <c r="E1434" s="520"/>
      <c r="F1434" s="521"/>
      <c r="G1434" s="522"/>
      <c r="H1434" s="519"/>
      <c r="I1434" s="531"/>
      <c r="J1434" s="519"/>
      <c r="K1434" s="523"/>
    </row>
    <row r="1435" spans="1:11" ht="12.75" customHeight="1">
      <c r="A1435" s="519"/>
      <c r="B1435" s="519"/>
      <c r="C1435" s="521"/>
      <c r="D1435" s="531"/>
      <c r="E1435" s="520"/>
      <c r="F1435" s="521"/>
      <c r="G1435" s="522"/>
      <c r="H1435" s="519"/>
      <c r="I1435" s="531"/>
      <c r="J1435" s="519"/>
      <c r="K1435" s="523"/>
    </row>
    <row r="1436" spans="1:11" ht="12.75" customHeight="1">
      <c r="A1436" s="519"/>
      <c r="B1436" s="519"/>
      <c r="C1436" s="521"/>
      <c r="D1436" s="531"/>
      <c r="E1436" s="520"/>
      <c r="F1436" s="521"/>
      <c r="G1436" s="522"/>
      <c r="H1436" s="519"/>
      <c r="I1436" s="531"/>
      <c r="J1436" s="519"/>
      <c r="K1436" s="523"/>
    </row>
    <row r="1437" spans="1:11" ht="12.75" customHeight="1">
      <c r="A1437" s="519"/>
      <c r="B1437" s="519"/>
      <c r="C1437" s="521"/>
      <c r="D1437" s="531"/>
      <c r="E1437" s="520"/>
      <c r="F1437" s="521"/>
      <c r="G1437" s="522"/>
      <c r="H1437" s="519"/>
      <c r="I1437" s="531"/>
      <c r="J1437" s="519"/>
      <c r="K1437" s="523"/>
    </row>
    <row r="1438" spans="1:11" ht="12.75" customHeight="1">
      <c r="A1438" s="519"/>
      <c r="B1438" s="519"/>
      <c r="C1438" s="521"/>
      <c r="D1438" s="531"/>
      <c r="E1438" s="520"/>
      <c r="F1438" s="521"/>
      <c r="G1438" s="522"/>
      <c r="H1438" s="519"/>
      <c r="I1438" s="531"/>
      <c r="J1438" s="519"/>
      <c r="K1438" s="523"/>
    </row>
    <row r="1439" spans="1:11" ht="12.75" customHeight="1">
      <c r="D1439" s="531"/>
    </row>
    <row r="1440" spans="1:11" ht="12.75" customHeight="1">
      <c r="D1440" s="531"/>
    </row>
    <row r="1441" spans="4:4" ht="12.75" customHeight="1">
      <c r="D1441" s="531"/>
    </row>
    <row r="1442" spans="4:4" ht="12.75" customHeight="1">
      <c r="D1442" s="531"/>
    </row>
    <row r="1443" spans="4:4" ht="12.75" customHeight="1">
      <c r="D1443" s="531"/>
    </row>
    <row r="1444" spans="4:4" ht="12.75" customHeight="1">
      <c r="D1444" s="531"/>
    </row>
    <row r="1445" spans="4:4" ht="12.75" customHeight="1">
      <c r="D1445" s="531"/>
    </row>
    <row r="1446" spans="4:4" ht="12.75" customHeight="1">
      <c r="D1446" s="531"/>
    </row>
    <row r="1447" spans="4:4" ht="12.75" customHeight="1">
      <c r="D1447" s="531"/>
    </row>
    <row r="1448" spans="4:4" ht="12.75" customHeight="1">
      <c r="D1448" s="531"/>
    </row>
    <row r="1449" spans="4:4" ht="12.75" customHeight="1">
      <c r="D1449" s="531"/>
    </row>
    <row r="1450" spans="4:4" ht="12.75" customHeight="1">
      <c r="D1450" s="531"/>
    </row>
    <row r="1451" spans="4:4" ht="12.75" customHeight="1">
      <c r="D1451" s="531"/>
    </row>
    <row r="1452" spans="4:4" ht="12.75" customHeight="1">
      <c r="D1452" s="531"/>
    </row>
    <row r="1453" spans="4:4" ht="12.75" customHeight="1">
      <c r="D1453" s="531"/>
    </row>
    <row r="1454" spans="4:4" ht="12.75" customHeight="1">
      <c r="D1454" s="531"/>
    </row>
    <row r="1455" spans="4:4" ht="12.75" customHeight="1">
      <c r="D1455" s="531"/>
    </row>
    <row r="1456" spans="4:4" ht="12.75" customHeight="1">
      <c r="D1456" s="531"/>
    </row>
    <row r="1457" spans="4:4" ht="12.75" customHeight="1">
      <c r="D1457" s="531"/>
    </row>
    <row r="1458" spans="4:4" ht="12.75" customHeight="1">
      <c r="D1458" s="531"/>
    </row>
    <row r="1459" spans="4:4" ht="12.75" customHeight="1">
      <c r="D1459" s="531"/>
    </row>
    <row r="1460" spans="4:4" ht="12.75" customHeight="1">
      <c r="D1460" s="531"/>
    </row>
    <row r="1461" spans="4:4" ht="12.75" customHeight="1">
      <c r="D1461" s="531"/>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A4" sqref="A4"/>
    </sheetView>
  </sheetViews>
  <sheetFormatPr baseColWidth="10" defaultColWidth="8.83203125" defaultRowHeight="15"/>
  <cols>
    <col min="1" max="1" width="25.33203125" style="392" customWidth="1"/>
    <col min="2" max="2" width="15.6640625" style="542" customWidth="1"/>
    <col min="3" max="13" width="8.83203125" style="542"/>
    <col min="14" max="14" width="13.6640625" style="543" customWidth="1"/>
    <col min="15" max="15" width="3.1640625" style="323" customWidth="1"/>
    <col min="16" max="16384" width="8.83203125" style="323"/>
  </cols>
  <sheetData>
    <row r="1" spans="1:16" ht="36.5" customHeight="1" thickBot="1">
      <c r="A1" s="524"/>
      <c r="B1" s="704"/>
      <c r="C1" s="704"/>
      <c r="D1" s="704"/>
      <c r="E1" s="704"/>
      <c r="F1" s="704"/>
      <c r="G1" s="704"/>
      <c r="H1" s="704"/>
      <c r="I1" s="704"/>
      <c r="J1" s="704"/>
      <c r="K1" s="704"/>
      <c r="L1" s="704"/>
      <c r="M1" s="704"/>
      <c r="N1" s="704"/>
    </row>
    <row r="2" spans="1:16" s="392" customFormat="1">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6" thickBot="1">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ht="16">
      <c r="A4" s="525" t="s">
        <v>2949</v>
      </c>
      <c r="B4" s="536">
        <v>80</v>
      </c>
      <c r="C4" s="536">
        <v>83</v>
      </c>
      <c r="D4" s="536">
        <v>83</v>
      </c>
      <c r="E4" s="536">
        <v>71</v>
      </c>
      <c r="F4" s="536">
        <v>49</v>
      </c>
      <c r="G4" s="536">
        <v>60</v>
      </c>
      <c r="H4" s="536">
        <v>53</v>
      </c>
      <c r="I4" s="536">
        <v>49</v>
      </c>
      <c r="J4" s="536">
        <v>47</v>
      </c>
      <c r="K4" s="536">
        <v>51</v>
      </c>
      <c r="L4" s="536">
        <v>52</v>
      </c>
      <c r="M4" s="536">
        <v>42</v>
      </c>
      <c r="N4" s="537">
        <v>720</v>
      </c>
    </row>
    <row r="5" spans="1:16" ht="16">
      <c r="A5" s="525" t="s">
        <v>2950</v>
      </c>
      <c r="B5" s="536"/>
      <c r="C5" s="536"/>
      <c r="D5" s="536"/>
      <c r="E5" s="536"/>
      <c r="F5" s="536">
        <v>117</v>
      </c>
      <c r="G5" s="536">
        <v>121</v>
      </c>
      <c r="H5" s="536">
        <v>146</v>
      </c>
      <c r="I5" s="536">
        <v>132</v>
      </c>
      <c r="J5" s="536">
        <v>119</v>
      </c>
      <c r="K5" s="536">
        <v>135</v>
      </c>
      <c r="L5" s="536">
        <v>106</v>
      </c>
      <c r="M5" s="536">
        <v>123</v>
      </c>
      <c r="N5" s="537">
        <v>999</v>
      </c>
    </row>
    <row r="6" spans="1:16" ht="16">
      <c r="A6" s="525" t="s">
        <v>2951</v>
      </c>
      <c r="B6" s="536">
        <v>62</v>
      </c>
      <c r="C6" s="536">
        <v>55</v>
      </c>
      <c r="D6" s="536">
        <v>69</v>
      </c>
      <c r="E6" s="536">
        <v>53</v>
      </c>
      <c r="F6" s="536"/>
      <c r="G6" s="536"/>
      <c r="H6" s="536"/>
      <c r="I6" s="536"/>
      <c r="J6" s="536"/>
      <c r="K6" s="536"/>
      <c r="L6" s="536"/>
      <c r="M6" s="536"/>
      <c r="N6" s="537">
        <v>239</v>
      </c>
    </row>
    <row r="7" spans="1:16" ht="16">
      <c r="A7" s="525" t="s">
        <v>2952</v>
      </c>
      <c r="B7" s="536">
        <v>65</v>
      </c>
      <c r="C7" s="536">
        <v>62</v>
      </c>
      <c r="D7" s="536">
        <v>54</v>
      </c>
      <c r="E7" s="536">
        <v>61</v>
      </c>
      <c r="F7" s="536"/>
      <c r="G7" s="536"/>
      <c r="H7" s="536"/>
      <c r="I7" s="536"/>
      <c r="J7" s="536"/>
      <c r="K7" s="536"/>
      <c r="L7" s="536"/>
      <c r="M7" s="536"/>
      <c r="N7" s="537">
        <v>242</v>
      </c>
    </row>
    <row r="8" spans="1:16" ht="16">
      <c r="A8" s="525" t="s">
        <v>2953</v>
      </c>
      <c r="B8" s="536">
        <v>57</v>
      </c>
      <c r="C8" s="536">
        <v>71</v>
      </c>
      <c r="D8" s="536">
        <v>58</v>
      </c>
      <c r="E8" s="536">
        <v>58</v>
      </c>
      <c r="F8" s="536"/>
      <c r="G8" s="536"/>
      <c r="H8" s="536"/>
      <c r="I8" s="536"/>
      <c r="J8" s="536"/>
      <c r="K8" s="536"/>
      <c r="L8" s="536"/>
      <c r="M8" s="536"/>
      <c r="N8" s="537">
        <v>244</v>
      </c>
    </row>
    <row r="9" spans="1:16" ht="16">
      <c r="A9" s="525" t="s">
        <v>2954</v>
      </c>
      <c r="B9" s="536"/>
      <c r="C9" s="536"/>
      <c r="D9" s="536"/>
      <c r="E9" s="536"/>
      <c r="F9" s="536">
        <v>65</v>
      </c>
      <c r="G9" s="536">
        <v>78</v>
      </c>
      <c r="H9" s="536">
        <v>58</v>
      </c>
      <c r="I9" s="536">
        <v>51</v>
      </c>
      <c r="J9" s="536">
        <v>42</v>
      </c>
      <c r="K9" s="536">
        <v>49</v>
      </c>
      <c r="L9" s="536">
        <v>52</v>
      </c>
      <c r="M9" s="536">
        <v>49</v>
      </c>
      <c r="N9" s="537">
        <v>444</v>
      </c>
    </row>
    <row r="10" spans="1:16" ht="16">
      <c r="A10" s="525" t="s">
        <v>2955</v>
      </c>
      <c r="B10" s="536">
        <v>145</v>
      </c>
      <c r="C10" s="536">
        <v>158</v>
      </c>
      <c r="D10" s="536">
        <v>175</v>
      </c>
      <c r="E10" s="536">
        <v>167</v>
      </c>
      <c r="F10" s="536"/>
      <c r="G10" s="536"/>
      <c r="H10" s="536"/>
      <c r="I10" s="536"/>
      <c r="J10" s="536"/>
      <c r="K10" s="536"/>
      <c r="L10" s="536"/>
      <c r="M10" s="536"/>
      <c r="N10" s="537">
        <v>645</v>
      </c>
    </row>
    <row r="11" spans="1:16" ht="16">
      <c r="A11" s="525" t="s">
        <v>2956</v>
      </c>
      <c r="B11" s="536"/>
      <c r="C11" s="536"/>
      <c r="D11" s="536"/>
      <c r="E11" s="536"/>
      <c r="F11" s="536">
        <v>172</v>
      </c>
      <c r="G11" s="536">
        <v>200</v>
      </c>
      <c r="H11" s="536">
        <v>161</v>
      </c>
      <c r="I11" s="536">
        <v>173</v>
      </c>
      <c r="J11" s="536">
        <v>114</v>
      </c>
      <c r="K11" s="536">
        <v>104</v>
      </c>
      <c r="L11" s="536">
        <v>102</v>
      </c>
      <c r="M11" s="536">
        <v>110</v>
      </c>
      <c r="N11" s="537">
        <v>1136</v>
      </c>
    </row>
    <row r="12" spans="1:16" ht="16">
      <c r="A12" s="525" t="s">
        <v>2957</v>
      </c>
      <c r="B12" s="536"/>
      <c r="C12" s="536"/>
      <c r="D12" s="536"/>
      <c r="E12" s="536"/>
      <c r="F12" s="536">
        <v>34</v>
      </c>
      <c r="G12" s="536">
        <v>41</v>
      </c>
      <c r="H12" s="536">
        <v>37</v>
      </c>
      <c r="I12" s="536">
        <v>42</v>
      </c>
      <c r="J12" s="536">
        <v>32</v>
      </c>
      <c r="K12" s="536">
        <v>36</v>
      </c>
      <c r="L12" s="536">
        <v>46</v>
      </c>
      <c r="M12" s="536">
        <v>40</v>
      </c>
      <c r="N12" s="537">
        <v>308</v>
      </c>
    </row>
    <row r="13" spans="1:16" ht="16">
      <c r="A13" s="525" t="s">
        <v>2958</v>
      </c>
      <c r="B13" s="536">
        <v>47</v>
      </c>
      <c r="C13" s="536">
        <v>42</v>
      </c>
      <c r="D13" s="536">
        <v>42</v>
      </c>
      <c r="E13" s="536">
        <v>48</v>
      </c>
      <c r="F13" s="536"/>
      <c r="G13" s="536"/>
      <c r="H13" s="536"/>
      <c r="I13" s="536"/>
      <c r="J13" s="536"/>
      <c r="K13" s="536"/>
      <c r="L13" s="536"/>
      <c r="M13" s="536"/>
      <c r="N13" s="537">
        <v>179</v>
      </c>
    </row>
    <row r="14" spans="1:16" ht="16">
      <c r="A14" s="525" t="s">
        <v>2959</v>
      </c>
      <c r="B14" s="536">
        <v>92</v>
      </c>
      <c r="C14" s="536">
        <v>119</v>
      </c>
      <c r="D14" s="536">
        <v>101</v>
      </c>
      <c r="E14" s="536">
        <v>103</v>
      </c>
      <c r="F14" s="536"/>
      <c r="G14" s="536"/>
      <c r="H14" s="536"/>
      <c r="I14" s="536"/>
      <c r="J14" s="536"/>
      <c r="K14" s="536"/>
      <c r="L14" s="536"/>
      <c r="M14" s="536"/>
      <c r="N14" s="537">
        <v>415</v>
      </c>
    </row>
    <row r="15" spans="1:16" ht="16">
      <c r="A15" s="525" t="s">
        <v>2960</v>
      </c>
      <c r="B15" s="536"/>
      <c r="C15" s="536"/>
      <c r="D15" s="536"/>
      <c r="E15" s="536"/>
      <c r="F15" s="536">
        <v>125</v>
      </c>
      <c r="G15" s="536">
        <v>116</v>
      </c>
      <c r="H15" s="536">
        <v>100</v>
      </c>
      <c r="I15" s="536">
        <v>119</v>
      </c>
      <c r="J15" s="536">
        <v>102</v>
      </c>
      <c r="K15" s="536">
        <v>117</v>
      </c>
      <c r="L15" s="536">
        <v>95</v>
      </c>
      <c r="M15" s="536">
        <v>105</v>
      </c>
      <c r="N15" s="537">
        <v>879</v>
      </c>
    </row>
    <row r="16" spans="1:16" ht="16">
      <c r="A16" s="525" t="s">
        <v>2961</v>
      </c>
      <c r="B16" s="536"/>
      <c r="C16" s="536"/>
      <c r="D16" s="536"/>
      <c r="E16" s="536"/>
      <c r="F16" s="536">
        <v>42</v>
      </c>
      <c r="G16" s="536">
        <v>81</v>
      </c>
      <c r="H16" s="536">
        <v>57</v>
      </c>
      <c r="I16" s="536">
        <v>87</v>
      </c>
      <c r="J16" s="536">
        <v>46</v>
      </c>
      <c r="K16" s="536">
        <v>91</v>
      </c>
      <c r="L16" s="536">
        <v>32</v>
      </c>
      <c r="M16" s="536">
        <v>56</v>
      </c>
      <c r="N16" s="537">
        <v>492</v>
      </c>
    </row>
    <row r="17" spans="1:14" ht="16">
      <c r="A17" s="525" t="s">
        <v>2962</v>
      </c>
      <c r="B17" s="536">
        <v>41</v>
      </c>
      <c r="C17" s="536">
        <v>59</v>
      </c>
      <c r="D17" s="536">
        <v>39</v>
      </c>
      <c r="E17" s="536">
        <v>30</v>
      </c>
      <c r="F17" s="536"/>
      <c r="G17" s="536"/>
      <c r="H17" s="536"/>
      <c r="I17" s="536"/>
      <c r="J17" s="536"/>
      <c r="K17" s="536"/>
      <c r="L17" s="536"/>
      <c r="M17" s="536"/>
      <c r="N17" s="537">
        <v>169</v>
      </c>
    </row>
    <row r="18" spans="1:14" ht="16">
      <c r="A18" s="525" t="s">
        <v>2963</v>
      </c>
      <c r="B18" s="536"/>
      <c r="C18" s="536"/>
      <c r="D18" s="536"/>
      <c r="E18" s="536"/>
      <c r="F18" s="536">
        <v>111</v>
      </c>
      <c r="G18" s="536">
        <v>128</v>
      </c>
      <c r="H18" s="536">
        <v>97</v>
      </c>
      <c r="I18" s="536">
        <v>89</v>
      </c>
      <c r="J18" s="536">
        <v>86</v>
      </c>
      <c r="K18" s="536">
        <v>73</v>
      </c>
      <c r="L18" s="536">
        <v>75</v>
      </c>
      <c r="M18" s="536">
        <v>67</v>
      </c>
      <c r="N18" s="537">
        <v>726</v>
      </c>
    </row>
    <row r="19" spans="1:14" ht="16">
      <c r="A19" s="525" t="s">
        <v>2964</v>
      </c>
      <c r="B19" s="536">
        <v>28</v>
      </c>
      <c r="C19" s="536">
        <v>35</v>
      </c>
      <c r="D19" s="536">
        <v>31</v>
      </c>
      <c r="E19" s="536">
        <v>21</v>
      </c>
      <c r="F19" s="536"/>
      <c r="G19" s="536">
        <v>1</v>
      </c>
      <c r="H19" s="536"/>
      <c r="I19" s="536"/>
      <c r="J19" s="536"/>
      <c r="K19" s="536"/>
      <c r="L19" s="536"/>
      <c r="M19" s="536"/>
      <c r="N19" s="537">
        <v>116</v>
      </c>
    </row>
    <row r="20" spans="1:14" ht="16">
      <c r="A20" s="525" t="s">
        <v>2965</v>
      </c>
      <c r="B20" s="536">
        <v>34</v>
      </c>
      <c r="C20" s="536">
        <v>37</v>
      </c>
      <c r="D20" s="536">
        <v>30</v>
      </c>
      <c r="E20" s="536">
        <v>32</v>
      </c>
      <c r="F20" s="536"/>
      <c r="G20" s="536"/>
      <c r="H20" s="536"/>
      <c r="I20" s="536"/>
      <c r="J20" s="536"/>
      <c r="K20" s="536"/>
      <c r="L20" s="536"/>
      <c r="M20" s="536"/>
      <c r="N20" s="537">
        <v>133</v>
      </c>
    </row>
    <row r="21" spans="1:14" ht="16">
      <c r="A21" s="525" t="s">
        <v>2966</v>
      </c>
      <c r="B21" s="536"/>
      <c r="C21" s="536"/>
      <c r="D21" s="536"/>
      <c r="E21" s="536"/>
      <c r="F21" s="536">
        <v>44</v>
      </c>
      <c r="G21" s="536">
        <v>44</v>
      </c>
      <c r="H21" s="536">
        <v>36</v>
      </c>
      <c r="I21" s="536">
        <v>30</v>
      </c>
      <c r="J21" s="536">
        <v>42</v>
      </c>
      <c r="K21" s="536">
        <v>37</v>
      </c>
      <c r="L21" s="536">
        <v>34</v>
      </c>
      <c r="M21" s="536">
        <v>40</v>
      </c>
      <c r="N21" s="537">
        <v>307</v>
      </c>
    </row>
    <row r="22" spans="1:14" ht="16">
      <c r="A22" s="525" t="s">
        <v>13162</v>
      </c>
      <c r="B22" s="536">
        <v>30</v>
      </c>
      <c r="C22" s="536">
        <v>38</v>
      </c>
      <c r="D22" s="536">
        <v>36</v>
      </c>
      <c r="E22" s="536">
        <v>35</v>
      </c>
      <c r="F22" s="536"/>
      <c r="G22" s="536"/>
      <c r="H22" s="536"/>
      <c r="I22" s="536"/>
      <c r="J22" s="536"/>
      <c r="K22" s="536"/>
      <c r="L22" s="536"/>
      <c r="M22" s="536"/>
      <c r="N22" s="537">
        <v>139</v>
      </c>
    </row>
    <row r="23" spans="1:14" ht="16">
      <c r="A23" s="525" t="s">
        <v>2967</v>
      </c>
      <c r="B23" s="536"/>
      <c r="C23" s="536"/>
      <c r="D23" s="536"/>
      <c r="E23" s="536"/>
      <c r="F23" s="536">
        <v>58</v>
      </c>
      <c r="G23" s="536">
        <v>67</v>
      </c>
      <c r="H23" s="536">
        <v>64</v>
      </c>
      <c r="I23" s="536">
        <v>65</v>
      </c>
      <c r="J23" s="536">
        <v>55</v>
      </c>
      <c r="K23" s="536">
        <v>70</v>
      </c>
      <c r="L23" s="536">
        <v>66</v>
      </c>
      <c r="M23" s="536">
        <v>56</v>
      </c>
      <c r="N23" s="537">
        <v>501</v>
      </c>
    </row>
    <row r="24" spans="1:14" ht="16">
      <c r="A24" s="525" t="s">
        <v>2968</v>
      </c>
      <c r="B24" s="536">
        <v>57</v>
      </c>
      <c r="C24" s="536">
        <v>59</v>
      </c>
      <c r="D24" s="536">
        <v>48</v>
      </c>
      <c r="E24" s="536">
        <v>78</v>
      </c>
      <c r="F24" s="536"/>
      <c r="G24" s="536"/>
      <c r="H24" s="536"/>
      <c r="I24" s="536"/>
      <c r="J24" s="536"/>
      <c r="K24" s="536"/>
      <c r="L24" s="536"/>
      <c r="M24" s="536"/>
      <c r="N24" s="537">
        <v>242</v>
      </c>
    </row>
    <row r="25" spans="1:14" ht="16">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ht="16">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ht="16">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ht="16">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ht="16">
      <c r="A29" s="525" t="s">
        <v>2972</v>
      </c>
      <c r="B29" s="536"/>
      <c r="C29" s="536"/>
      <c r="D29" s="536"/>
      <c r="E29" s="536"/>
      <c r="F29" s="536">
        <v>39</v>
      </c>
      <c r="G29" s="536">
        <v>46</v>
      </c>
      <c r="H29" s="536">
        <v>41</v>
      </c>
      <c r="I29" s="536">
        <v>54</v>
      </c>
      <c r="J29" s="536">
        <v>53</v>
      </c>
      <c r="K29" s="536">
        <v>36</v>
      </c>
      <c r="L29" s="536">
        <v>38</v>
      </c>
      <c r="M29" s="536">
        <v>37</v>
      </c>
      <c r="N29" s="537">
        <v>344</v>
      </c>
    </row>
    <row r="30" spans="1:14" ht="16">
      <c r="A30" s="525" t="s">
        <v>2973</v>
      </c>
      <c r="B30" s="536">
        <v>53</v>
      </c>
      <c r="C30" s="536">
        <v>45</v>
      </c>
      <c r="D30" s="536">
        <v>42</v>
      </c>
      <c r="E30" s="536">
        <v>45</v>
      </c>
      <c r="F30" s="536"/>
      <c r="G30" s="536"/>
      <c r="H30" s="536"/>
      <c r="I30" s="536"/>
      <c r="J30" s="536"/>
      <c r="K30" s="536"/>
      <c r="L30" s="536"/>
      <c r="M30" s="536"/>
      <c r="N30" s="537">
        <v>185</v>
      </c>
    </row>
    <row r="31" spans="1:14" ht="16">
      <c r="A31" s="525" t="s">
        <v>2974</v>
      </c>
      <c r="B31" s="536"/>
      <c r="C31" s="536"/>
      <c r="D31" s="536"/>
      <c r="E31" s="536"/>
      <c r="F31" s="536">
        <v>32</v>
      </c>
      <c r="G31" s="536">
        <v>43</v>
      </c>
      <c r="H31" s="536">
        <v>34</v>
      </c>
      <c r="I31" s="536">
        <v>40</v>
      </c>
      <c r="J31" s="536">
        <v>46</v>
      </c>
      <c r="K31" s="536">
        <v>35</v>
      </c>
      <c r="L31" s="536">
        <v>42</v>
      </c>
      <c r="M31" s="536">
        <v>51</v>
      </c>
      <c r="N31" s="537">
        <v>323</v>
      </c>
    </row>
    <row r="32" spans="1:14" ht="16">
      <c r="A32" s="525" t="s">
        <v>2975</v>
      </c>
      <c r="B32" s="536">
        <v>37</v>
      </c>
      <c r="C32" s="536">
        <v>43</v>
      </c>
      <c r="D32" s="536">
        <v>43</v>
      </c>
      <c r="E32" s="536">
        <v>39</v>
      </c>
      <c r="F32" s="536"/>
      <c r="G32" s="536"/>
      <c r="H32" s="536"/>
      <c r="I32" s="536"/>
      <c r="J32" s="536"/>
      <c r="K32" s="536"/>
      <c r="L32" s="536"/>
      <c r="M32" s="536"/>
      <c r="N32" s="537">
        <v>162</v>
      </c>
    </row>
    <row r="33" spans="1:14" ht="16">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ht="16">
      <c r="A34" s="525" t="s">
        <v>2977</v>
      </c>
      <c r="B34" s="536"/>
      <c r="C34" s="536"/>
      <c r="D34" s="536"/>
      <c r="E34" s="536"/>
      <c r="F34" s="536">
        <v>34</v>
      </c>
      <c r="G34" s="536">
        <v>33</v>
      </c>
      <c r="H34" s="536">
        <v>34</v>
      </c>
      <c r="I34" s="536">
        <v>32</v>
      </c>
      <c r="J34" s="536">
        <v>33</v>
      </c>
      <c r="K34" s="536">
        <v>39</v>
      </c>
      <c r="L34" s="536">
        <v>44</v>
      </c>
      <c r="M34" s="536">
        <v>28</v>
      </c>
      <c r="N34" s="537">
        <v>277</v>
      </c>
    </row>
    <row r="35" spans="1:14" ht="16">
      <c r="A35" s="525" t="s">
        <v>2978</v>
      </c>
      <c r="B35" s="536">
        <v>39</v>
      </c>
      <c r="C35" s="536">
        <v>41</v>
      </c>
      <c r="D35" s="536">
        <v>37</v>
      </c>
      <c r="E35" s="536">
        <v>34</v>
      </c>
      <c r="F35" s="536"/>
      <c r="G35" s="536"/>
      <c r="H35" s="536"/>
      <c r="I35" s="536"/>
      <c r="J35" s="536"/>
      <c r="K35" s="536"/>
      <c r="L35" s="536"/>
      <c r="M35" s="536"/>
      <c r="N35" s="537">
        <v>151</v>
      </c>
    </row>
    <row r="36" spans="1:14" ht="16">
      <c r="A36" s="525" t="s">
        <v>2979</v>
      </c>
      <c r="B36" s="536"/>
      <c r="C36" s="536"/>
      <c r="D36" s="536"/>
      <c r="E36" s="536"/>
      <c r="F36" s="536">
        <v>221</v>
      </c>
      <c r="G36" s="536">
        <v>186</v>
      </c>
      <c r="H36" s="536">
        <v>206</v>
      </c>
      <c r="I36" s="536">
        <v>202</v>
      </c>
      <c r="J36" s="536">
        <v>193</v>
      </c>
      <c r="K36" s="536">
        <v>199</v>
      </c>
      <c r="L36" s="536">
        <v>191</v>
      </c>
      <c r="M36" s="536">
        <v>226</v>
      </c>
      <c r="N36" s="537">
        <v>1624</v>
      </c>
    </row>
    <row r="37" spans="1:14" ht="16">
      <c r="A37" s="525" t="s">
        <v>2980</v>
      </c>
      <c r="B37" s="536">
        <v>217</v>
      </c>
      <c r="C37" s="536">
        <v>194</v>
      </c>
      <c r="D37" s="536">
        <v>217</v>
      </c>
      <c r="E37" s="536">
        <v>253</v>
      </c>
      <c r="F37" s="536"/>
      <c r="G37" s="536"/>
      <c r="H37" s="536"/>
      <c r="I37" s="536"/>
      <c r="J37" s="536"/>
      <c r="K37" s="536"/>
      <c r="L37" s="536"/>
      <c r="M37" s="536"/>
      <c r="N37" s="537">
        <v>881</v>
      </c>
    </row>
    <row r="38" spans="1:14" ht="16">
      <c r="A38" s="525" t="s">
        <v>2981</v>
      </c>
      <c r="B38" s="536"/>
      <c r="C38" s="536"/>
      <c r="D38" s="536"/>
      <c r="E38" s="536"/>
      <c r="F38" s="536">
        <v>50</v>
      </c>
      <c r="G38" s="536">
        <v>70</v>
      </c>
      <c r="H38" s="536">
        <v>73</v>
      </c>
      <c r="I38" s="536">
        <v>57</v>
      </c>
      <c r="J38" s="536">
        <v>65</v>
      </c>
      <c r="K38" s="536">
        <v>54</v>
      </c>
      <c r="L38" s="536">
        <v>37</v>
      </c>
      <c r="M38" s="536">
        <v>52</v>
      </c>
      <c r="N38" s="537">
        <v>458</v>
      </c>
    </row>
    <row r="39" spans="1:14" ht="16">
      <c r="A39" s="525" t="s">
        <v>2982</v>
      </c>
      <c r="B39" s="536">
        <v>54</v>
      </c>
      <c r="C39" s="536">
        <v>48</v>
      </c>
      <c r="D39" s="536">
        <v>60</v>
      </c>
      <c r="E39" s="536">
        <v>64</v>
      </c>
      <c r="F39" s="536"/>
      <c r="G39" s="536"/>
      <c r="H39" s="536"/>
      <c r="I39" s="536"/>
      <c r="J39" s="536"/>
      <c r="K39" s="536"/>
      <c r="L39" s="536"/>
      <c r="M39" s="536"/>
      <c r="N39" s="537">
        <v>226</v>
      </c>
    </row>
    <row r="40" spans="1:14" ht="16">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ht="16">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ht="16">
      <c r="A42" s="525" t="s">
        <v>2985</v>
      </c>
      <c r="B42" s="536"/>
      <c r="C42" s="536"/>
      <c r="D42" s="536"/>
      <c r="E42" s="536"/>
      <c r="F42" s="536">
        <v>72</v>
      </c>
      <c r="G42" s="536">
        <v>69</v>
      </c>
      <c r="H42" s="536">
        <v>53</v>
      </c>
      <c r="I42" s="536">
        <v>53</v>
      </c>
      <c r="J42" s="536">
        <v>65</v>
      </c>
      <c r="K42" s="536">
        <v>66</v>
      </c>
      <c r="L42" s="536">
        <v>54</v>
      </c>
      <c r="M42" s="536">
        <v>50</v>
      </c>
      <c r="N42" s="537">
        <v>482</v>
      </c>
    </row>
    <row r="43" spans="1:14" ht="16">
      <c r="A43" s="525" t="s">
        <v>2986</v>
      </c>
      <c r="B43" s="536">
        <v>57</v>
      </c>
      <c r="C43" s="536">
        <v>66</v>
      </c>
      <c r="D43" s="536">
        <v>56</v>
      </c>
      <c r="E43" s="536">
        <v>62</v>
      </c>
      <c r="F43" s="536"/>
      <c r="G43" s="536"/>
      <c r="H43" s="536"/>
      <c r="I43" s="536"/>
      <c r="J43" s="536"/>
      <c r="K43" s="536"/>
      <c r="L43" s="536"/>
      <c r="M43" s="536"/>
      <c r="N43" s="537">
        <v>241</v>
      </c>
    </row>
    <row r="44" spans="1:14" ht="16">
      <c r="A44" s="525" t="s">
        <v>2987</v>
      </c>
      <c r="B44" s="536"/>
      <c r="C44" s="536"/>
      <c r="D44" s="536"/>
      <c r="E44" s="536"/>
      <c r="F44" s="536">
        <v>174</v>
      </c>
      <c r="G44" s="536">
        <v>163</v>
      </c>
      <c r="H44" s="536">
        <v>137</v>
      </c>
      <c r="I44" s="536">
        <v>164</v>
      </c>
      <c r="J44" s="536">
        <v>157</v>
      </c>
      <c r="K44" s="536">
        <v>140</v>
      </c>
      <c r="L44" s="536">
        <v>169</v>
      </c>
      <c r="M44" s="536">
        <v>191</v>
      </c>
      <c r="N44" s="537">
        <v>1295</v>
      </c>
    </row>
    <row r="45" spans="1:14" ht="16">
      <c r="A45" s="525" t="s">
        <v>19139</v>
      </c>
      <c r="B45" s="536">
        <v>149</v>
      </c>
      <c r="C45" s="536">
        <v>145</v>
      </c>
      <c r="D45" s="536">
        <v>128</v>
      </c>
      <c r="E45" s="536">
        <v>166</v>
      </c>
      <c r="F45" s="536"/>
      <c r="G45" s="536"/>
      <c r="H45" s="536"/>
      <c r="I45" s="536"/>
      <c r="J45" s="536"/>
      <c r="K45" s="536"/>
      <c r="L45" s="536"/>
      <c r="M45" s="536"/>
      <c r="N45" s="537">
        <v>588</v>
      </c>
    </row>
    <row r="46" spans="1:14" ht="16">
      <c r="A46" s="525" t="s">
        <v>2988</v>
      </c>
      <c r="B46" s="536"/>
      <c r="C46" s="536"/>
      <c r="D46" s="536"/>
      <c r="E46" s="536"/>
      <c r="F46" s="536">
        <v>109</v>
      </c>
      <c r="G46" s="536">
        <v>158</v>
      </c>
      <c r="H46" s="536">
        <v>113</v>
      </c>
      <c r="I46" s="536">
        <v>102</v>
      </c>
      <c r="J46" s="536">
        <v>93</v>
      </c>
      <c r="K46" s="536">
        <v>104</v>
      </c>
      <c r="L46" s="536">
        <v>87</v>
      </c>
      <c r="M46" s="536">
        <v>72</v>
      </c>
      <c r="N46" s="537">
        <v>838</v>
      </c>
    </row>
    <row r="47" spans="1:14" ht="16">
      <c r="A47" s="525" t="s">
        <v>2989</v>
      </c>
      <c r="B47" s="536">
        <v>96</v>
      </c>
      <c r="C47" s="536">
        <v>123</v>
      </c>
      <c r="D47" s="536">
        <v>112</v>
      </c>
      <c r="E47" s="536">
        <v>107</v>
      </c>
      <c r="F47" s="536"/>
      <c r="G47" s="536"/>
      <c r="H47" s="536"/>
      <c r="I47" s="536"/>
      <c r="J47" s="536"/>
      <c r="K47" s="536"/>
      <c r="L47" s="536"/>
      <c r="M47" s="536"/>
      <c r="N47" s="537">
        <v>438</v>
      </c>
    </row>
    <row r="48" spans="1:14" ht="16">
      <c r="A48" s="525" t="s">
        <v>2990</v>
      </c>
      <c r="B48" s="536"/>
      <c r="C48" s="536"/>
      <c r="D48" s="536"/>
      <c r="E48" s="536"/>
      <c r="F48" s="536">
        <v>129</v>
      </c>
      <c r="G48" s="536">
        <v>148</v>
      </c>
      <c r="H48" s="536">
        <v>145</v>
      </c>
      <c r="I48" s="536">
        <v>118</v>
      </c>
      <c r="J48" s="536">
        <v>131</v>
      </c>
      <c r="K48" s="536">
        <v>127</v>
      </c>
      <c r="L48" s="536">
        <v>121</v>
      </c>
      <c r="M48" s="536">
        <v>140</v>
      </c>
      <c r="N48" s="537">
        <v>1059</v>
      </c>
    </row>
    <row r="49" spans="1:14" ht="16">
      <c r="A49" s="525" t="s">
        <v>2991</v>
      </c>
      <c r="B49" s="536">
        <v>115</v>
      </c>
      <c r="C49" s="536">
        <v>116</v>
      </c>
      <c r="D49" s="536">
        <v>128</v>
      </c>
      <c r="E49" s="536">
        <v>130</v>
      </c>
      <c r="F49" s="536"/>
      <c r="G49" s="536"/>
      <c r="H49" s="536"/>
      <c r="I49" s="536"/>
      <c r="J49" s="536"/>
      <c r="K49" s="536"/>
      <c r="L49" s="536"/>
      <c r="M49" s="536"/>
      <c r="N49" s="537">
        <v>489</v>
      </c>
    </row>
    <row r="50" spans="1:14" ht="16">
      <c r="A50" s="525" t="s">
        <v>2992</v>
      </c>
      <c r="B50" s="536"/>
      <c r="C50" s="536"/>
      <c r="D50" s="536"/>
      <c r="E50" s="536"/>
      <c r="F50" s="536">
        <v>53</v>
      </c>
      <c r="G50" s="536">
        <v>58</v>
      </c>
      <c r="H50" s="536">
        <v>46</v>
      </c>
      <c r="I50" s="536">
        <v>60</v>
      </c>
      <c r="J50" s="536">
        <v>64</v>
      </c>
      <c r="K50" s="536">
        <v>51</v>
      </c>
      <c r="L50" s="536">
        <v>41</v>
      </c>
      <c r="M50" s="536">
        <v>45</v>
      </c>
      <c r="N50" s="537">
        <v>418</v>
      </c>
    </row>
    <row r="51" spans="1:14" ht="16">
      <c r="A51" s="525" t="s">
        <v>2993</v>
      </c>
      <c r="B51" s="536">
        <v>61</v>
      </c>
      <c r="C51" s="536">
        <v>52</v>
      </c>
      <c r="D51" s="536">
        <v>47</v>
      </c>
      <c r="E51" s="536">
        <v>59</v>
      </c>
      <c r="F51" s="536"/>
      <c r="G51" s="536"/>
      <c r="H51" s="536"/>
      <c r="I51" s="536"/>
      <c r="J51" s="536"/>
      <c r="K51" s="536"/>
      <c r="L51" s="536"/>
      <c r="M51" s="536"/>
      <c r="N51" s="537">
        <v>219</v>
      </c>
    </row>
    <row r="52" spans="1:14" ht="16">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ht="16">
      <c r="A53" s="525" t="s">
        <v>2995</v>
      </c>
      <c r="B53" s="536"/>
      <c r="C53" s="536"/>
      <c r="D53" s="536"/>
      <c r="E53" s="536"/>
      <c r="F53" s="536">
        <v>94</v>
      </c>
      <c r="G53" s="536">
        <v>86</v>
      </c>
      <c r="H53" s="536">
        <v>67</v>
      </c>
      <c r="I53" s="536">
        <v>50</v>
      </c>
      <c r="J53" s="536">
        <v>67</v>
      </c>
      <c r="K53" s="536">
        <v>72</v>
      </c>
      <c r="L53" s="536">
        <v>73</v>
      </c>
      <c r="M53" s="536">
        <v>68</v>
      </c>
      <c r="N53" s="537">
        <v>577</v>
      </c>
    </row>
    <row r="54" spans="1:14" ht="16">
      <c r="A54" s="525" t="s">
        <v>2996</v>
      </c>
      <c r="B54" s="536"/>
      <c r="C54" s="536"/>
      <c r="D54" s="536">
        <v>3</v>
      </c>
      <c r="E54" s="536">
        <v>2</v>
      </c>
      <c r="F54" s="536">
        <v>5</v>
      </c>
      <c r="G54" s="536">
        <v>5</v>
      </c>
      <c r="H54" s="536">
        <v>12</v>
      </c>
      <c r="I54" s="536">
        <v>12</v>
      </c>
      <c r="J54" s="536">
        <v>4</v>
      </c>
      <c r="K54" s="536">
        <v>15</v>
      </c>
      <c r="L54" s="536">
        <v>13</v>
      </c>
      <c r="M54" s="536">
        <v>13</v>
      </c>
      <c r="N54" s="537">
        <v>84</v>
      </c>
    </row>
    <row r="55" spans="1:14" ht="16">
      <c r="A55" s="525" t="s">
        <v>2997</v>
      </c>
      <c r="B55" s="536">
        <v>19</v>
      </c>
      <c r="C55" s="536">
        <v>21</v>
      </c>
      <c r="D55" s="536">
        <v>24</v>
      </c>
      <c r="E55" s="536">
        <v>18</v>
      </c>
      <c r="F55" s="536"/>
      <c r="G55" s="536"/>
      <c r="H55" s="536"/>
      <c r="I55" s="536"/>
      <c r="J55" s="536"/>
      <c r="K55" s="536"/>
      <c r="L55" s="536"/>
      <c r="M55" s="536"/>
      <c r="N55" s="537">
        <v>82</v>
      </c>
    </row>
    <row r="56" spans="1:14" ht="16">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ht="16">
      <c r="A57" s="525" t="s">
        <v>10481</v>
      </c>
      <c r="B57" s="536"/>
      <c r="C57" s="536"/>
      <c r="D57" s="536"/>
      <c r="E57" s="536"/>
      <c r="F57" s="536">
        <v>1</v>
      </c>
      <c r="G57" s="536">
        <v>1</v>
      </c>
      <c r="H57" s="536">
        <v>2</v>
      </c>
      <c r="I57" s="536">
        <v>4</v>
      </c>
      <c r="J57" s="536">
        <v>19</v>
      </c>
      <c r="K57" s="536">
        <v>17</v>
      </c>
      <c r="L57" s="536">
        <v>26</v>
      </c>
      <c r="M57" s="536">
        <v>31</v>
      </c>
      <c r="N57" s="537">
        <v>101</v>
      </c>
    </row>
    <row r="58" spans="1:14" ht="16">
      <c r="A58" s="525" t="s">
        <v>2999</v>
      </c>
      <c r="B58" s="536">
        <v>24</v>
      </c>
      <c r="C58" s="536">
        <v>28</v>
      </c>
      <c r="D58" s="536">
        <v>27</v>
      </c>
      <c r="E58" s="536">
        <v>32</v>
      </c>
      <c r="F58" s="536"/>
      <c r="G58" s="536"/>
      <c r="H58" s="536"/>
      <c r="I58" s="536"/>
      <c r="J58" s="536"/>
      <c r="K58" s="536"/>
      <c r="L58" s="536"/>
      <c r="M58" s="536"/>
      <c r="N58" s="537">
        <v>111</v>
      </c>
    </row>
    <row r="59" spans="1:14" ht="16">
      <c r="A59" s="525" t="s">
        <v>10509</v>
      </c>
      <c r="B59" s="536">
        <v>20</v>
      </c>
      <c r="C59" s="536">
        <v>26</v>
      </c>
      <c r="D59" s="536">
        <v>33</v>
      </c>
      <c r="E59" s="536">
        <v>23</v>
      </c>
      <c r="F59" s="536"/>
      <c r="G59" s="536"/>
      <c r="H59" s="536"/>
      <c r="I59" s="536"/>
      <c r="J59" s="536"/>
      <c r="K59" s="536"/>
      <c r="L59" s="536"/>
      <c r="M59" s="536"/>
      <c r="N59" s="537">
        <v>102</v>
      </c>
    </row>
    <row r="60" spans="1:14" ht="16">
      <c r="A60" s="525" t="s">
        <v>3000</v>
      </c>
      <c r="B60" s="536">
        <v>34</v>
      </c>
      <c r="C60" s="536">
        <v>40</v>
      </c>
      <c r="D60" s="536">
        <v>35</v>
      </c>
      <c r="E60" s="536">
        <v>47</v>
      </c>
      <c r="F60" s="536"/>
      <c r="G60" s="536"/>
      <c r="H60" s="536"/>
      <c r="I60" s="536"/>
      <c r="J60" s="536"/>
      <c r="K60" s="536"/>
      <c r="L60" s="536"/>
      <c r="M60" s="536"/>
      <c r="N60" s="537">
        <v>156</v>
      </c>
    </row>
    <row r="61" spans="1:14" ht="16">
      <c r="A61" s="525" t="s">
        <v>3001</v>
      </c>
      <c r="B61" s="536"/>
      <c r="C61" s="536"/>
      <c r="D61" s="536"/>
      <c r="E61" s="536"/>
      <c r="F61" s="536">
        <v>183</v>
      </c>
      <c r="G61" s="536">
        <v>247</v>
      </c>
      <c r="H61" s="536">
        <v>164</v>
      </c>
      <c r="I61" s="536">
        <v>166</v>
      </c>
      <c r="J61" s="536">
        <v>164</v>
      </c>
      <c r="K61" s="536">
        <v>192</v>
      </c>
      <c r="L61" s="536">
        <v>149</v>
      </c>
      <c r="M61" s="536">
        <v>150</v>
      </c>
      <c r="N61" s="537">
        <v>1415</v>
      </c>
    </row>
    <row r="62" spans="1:14" ht="16">
      <c r="A62" s="525" t="s">
        <v>3002</v>
      </c>
      <c r="B62" s="536"/>
      <c r="C62" s="536"/>
      <c r="D62" s="536"/>
      <c r="E62" s="536"/>
      <c r="F62" s="536">
        <v>121</v>
      </c>
      <c r="G62" s="536">
        <v>104</v>
      </c>
      <c r="H62" s="536">
        <v>87</v>
      </c>
      <c r="I62" s="536">
        <v>97</v>
      </c>
      <c r="J62" s="536">
        <v>61</v>
      </c>
      <c r="K62" s="536">
        <v>80</v>
      </c>
      <c r="L62" s="536">
        <v>45</v>
      </c>
      <c r="M62" s="536">
        <v>43</v>
      </c>
      <c r="N62" s="537">
        <v>638</v>
      </c>
    </row>
    <row r="63" spans="1:14" ht="16">
      <c r="A63" s="525" t="s">
        <v>3003</v>
      </c>
      <c r="B63" s="536"/>
      <c r="C63" s="536"/>
      <c r="D63" s="536"/>
      <c r="E63" s="536"/>
      <c r="F63" s="536">
        <v>54</v>
      </c>
      <c r="G63" s="536">
        <v>56</v>
      </c>
      <c r="H63" s="536">
        <v>33</v>
      </c>
      <c r="I63" s="536">
        <v>49</v>
      </c>
      <c r="J63" s="536">
        <v>37</v>
      </c>
      <c r="K63" s="536">
        <v>41</v>
      </c>
      <c r="L63" s="536">
        <v>34</v>
      </c>
      <c r="M63" s="536">
        <v>31</v>
      </c>
      <c r="N63" s="537">
        <v>335</v>
      </c>
    </row>
    <row r="64" spans="1:14" ht="16">
      <c r="A64" s="525" t="s">
        <v>3004</v>
      </c>
      <c r="B64" s="536">
        <v>29</v>
      </c>
      <c r="C64" s="536">
        <v>38</v>
      </c>
      <c r="D64" s="536">
        <v>24</v>
      </c>
      <c r="E64" s="536">
        <v>49</v>
      </c>
      <c r="F64" s="536"/>
      <c r="G64" s="536"/>
      <c r="H64" s="536"/>
      <c r="I64" s="536"/>
      <c r="J64" s="536"/>
      <c r="K64" s="536"/>
      <c r="L64" s="536"/>
      <c r="M64" s="536"/>
      <c r="N64" s="537">
        <v>140</v>
      </c>
    </row>
    <row r="65" spans="1:14" ht="16">
      <c r="A65" s="525" t="s">
        <v>3005</v>
      </c>
      <c r="B65" s="536">
        <v>22</v>
      </c>
      <c r="C65" s="536">
        <v>26</v>
      </c>
      <c r="D65" s="536">
        <v>19</v>
      </c>
      <c r="E65" s="536">
        <v>23</v>
      </c>
      <c r="F65" s="536"/>
      <c r="G65" s="536"/>
      <c r="H65" s="536"/>
      <c r="I65" s="536"/>
      <c r="J65" s="536"/>
      <c r="K65" s="536"/>
      <c r="L65" s="536"/>
      <c r="M65" s="536"/>
      <c r="N65" s="537">
        <v>90</v>
      </c>
    </row>
    <row r="66" spans="1:14" ht="16">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ht="16">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ht="16">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ht="16">
      <c r="A69" s="525" t="s">
        <v>3007</v>
      </c>
      <c r="B69" s="536"/>
      <c r="C69" s="536"/>
      <c r="D69" s="536"/>
      <c r="E69" s="536"/>
      <c r="F69" s="536">
        <v>132</v>
      </c>
      <c r="G69" s="536">
        <v>143</v>
      </c>
      <c r="H69" s="536">
        <v>127</v>
      </c>
      <c r="I69" s="536">
        <v>148</v>
      </c>
      <c r="J69" s="536">
        <v>142</v>
      </c>
      <c r="K69" s="536">
        <v>146</v>
      </c>
      <c r="L69" s="536">
        <v>113</v>
      </c>
      <c r="M69" s="536">
        <v>144</v>
      </c>
      <c r="N69" s="537">
        <v>1095</v>
      </c>
    </row>
    <row r="70" spans="1:14" ht="16">
      <c r="A70" s="525" t="s">
        <v>3008</v>
      </c>
      <c r="B70" s="536">
        <v>43</v>
      </c>
      <c r="C70" s="536">
        <v>51</v>
      </c>
      <c r="D70" s="536">
        <v>52</v>
      </c>
      <c r="E70" s="536">
        <v>47</v>
      </c>
      <c r="F70" s="536"/>
      <c r="G70" s="536"/>
      <c r="H70" s="536"/>
      <c r="I70" s="536"/>
      <c r="J70" s="536"/>
      <c r="K70" s="536"/>
      <c r="L70" s="536"/>
      <c r="M70" s="536"/>
      <c r="N70" s="537">
        <v>193</v>
      </c>
    </row>
    <row r="71" spans="1:14" ht="16">
      <c r="A71" s="525" t="s">
        <v>3009</v>
      </c>
      <c r="B71" s="536">
        <v>27</v>
      </c>
      <c r="C71" s="536">
        <v>21</v>
      </c>
      <c r="D71" s="536">
        <v>28</v>
      </c>
      <c r="E71" s="536">
        <v>27</v>
      </c>
      <c r="F71" s="536"/>
      <c r="G71" s="536"/>
      <c r="H71" s="536"/>
      <c r="I71" s="536"/>
      <c r="J71" s="536"/>
      <c r="K71" s="536"/>
      <c r="L71" s="536"/>
      <c r="M71" s="536"/>
      <c r="N71" s="537">
        <v>103</v>
      </c>
    </row>
    <row r="72" spans="1:14" ht="16">
      <c r="A72" s="525" t="s">
        <v>3010</v>
      </c>
      <c r="B72" s="536">
        <v>36</v>
      </c>
      <c r="C72" s="536">
        <v>36</v>
      </c>
      <c r="D72" s="536">
        <v>42</v>
      </c>
      <c r="E72" s="536">
        <v>51</v>
      </c>
      <c r="F72" s="536"/>
      <c r="G72" s="536"/>
      <c r="H72" s="536"/>
      <c r="I72" s="536"/>
      <c r="J72" s="536"/>
      <c r="K72" s="536"/>
      <c r="L72" s="536"/>
      <c r="M72" s="536"/>
      <c r="N72" s="537">
        <v>165</v>
      </c>
    </row>
    <row r="73" spans="1:14" ht="16">
      <c r="A73" s="525" t="s">
        <v>3011</v>
      </c>
      <c r="B73" s="536">
        <v>55</v>
      </c>
      <c r="C73" s="536">
        <v>51</v>
      </c>
      <c r="D73" s="536">
        <v>54</v>
      </c>
      <c r="E73" s="536">
        <v>75</v>
      </c>
      <c r="F73" s="536"/>
      <c r="G73" s="536"/>
      <c r="H73" s="536"/>
      <c r="I73" s="536"/>
      <c r="J73" s="536"/>
      <c r="K73" s="536"/>
      <c r="L73" s="536"/>
      <c r="M73" s="536"/>
      <c r="N73" s="537">
        <v>235</v>
      </c>
    </row>
    <row r="74" spans="1:14" ht="16">
      <c r="A74" s="525" t="s">
        <v>3012</v>
      </c>
      <c r="B74" s="536">
        <v>22</v>
      </c>
      <c r="C74" s="536">
        <v>26</v>
      </c>
      <c r="D74" s="536">
        <v>22</v>
      </c>
      <c r="E74" s="536">
        <v>17</v>
      </c>
      <c r="F74" s="536"/>
      <c r="G74" s="536"/>
      <c r="H74" s="536"/>
      <c r="I74" s="536"/>
      <c r="J74" s="536"/>
      <c r="K74" s="536"/>
      <c r="L74" s="536"/>
      <c r="M74" s="536"/>
      <c r="N74" s="537">
        <v>87</v>
      </c>
    </row>
    <row r="75" spans="1:14" ht="16">
      <c r="A75" s="525" t="s">
        <v>3013</v>
      </c>
      <c r="B75" s="536">
        <v>14</v>
      </c>
      <c r="C75" s="536">
        <v>13</v>
      </c>
      <c r="D75" s="536">
        <v>4</v>
      </c>
      <c r="E75" s="536">
        <v>8</v>
      </c>
      <c r="F75" s="536"/>
      <c r="G75" s="536"/>
      <c r="H75" s="536"/>
      <c r="I75" s="536"/>
      <c r="J75" s="536"/>
      <c r="K75" s="536"/>
      <c r="L75" s="536"/>
      <c r="M75" s="536"/>
      <c r="N75" s="537">
        <v>39</v>
      </c>
    </row>
    <row r="76" spans="1:14" ht="16">
      <c r="A76" s="525" t="s">
        <v>3014</v>
      </c>
      <c r="B76" s="536">
        <v>14</v>
      </c>
      <c r="C76" s="536">
        <v>20</v>
      </c>
      <c r="D76" s="536">
        <v>23</v>
      </c>
      <c r="E76" s="536">
        <v>23</v>
      </c>
      <c r="F76" s="536"/>
      <c r="G76" s="536"/>
      <c r="H76" s="536"/>
      <c r="I76" s="536"/>
      <c r="J76" s="536"/>
      <c r="K76" s="536"/>
      <c r="L76" s="536"/>
      <c r="M76" s="536"/>
      <c r="N76" s="537">
        <v>80</v>
      </c>
    </row>
    <row r="77" spans="1:14" ht="16">
      <c r="A77" s="525" t="s">
        <v>3015</v>
      </c>
      <c r="B77" s="536">
        <v>20</v>
      </c>
      <c r="C77" s="536">
        <v>16</v>
      </c>
      <c r="D77" s="536">
        <v>19</v>
      </c>
      <c r="E77" s="536">
        <v>11</v>
      </c>
      <c r="F77" s="536"/>
      <c r="G77" s="536"/>
      <c r="H77" s="536"/>
      <c r="I77" s="536"/>
      <c r="J77" s="536"/>
      <c r="K77" s="536"/>
      <c r="L77" s="536"/>
      <c r="M77" s="536"/>
      <c r="N77" s="537">
        <v>66</v>
      </c>
    </row>
    <row r="78" spans="1:14" ht="16">
      <c r="A78" s="525" t="s">
        <v>3016</v>
      </c>
      <c r="B78" s="536">
        <v>12</v>
      </c>
      <c r="C78" s="536">
        <v>18</v>
      </c>
      <c r="D78" s="536">
        <v>14</v>
      </c>
      <c r="E78" s="536">
        <v>11</v>
      </c>
      <c r="F78" s="536"/>
      <c r="G78" s="536"/>
      <c r="H78" s="536"/>
      <c r="I78" s="536"/>
      <c r="J78" s="536"/>
      <c r="K78" s="536"/>
      <c r="L78" s="536"/>
      <c r="M78" s="536"/>
      <c r="N78" s="537">
        <v>55</v>
      </c>
    </row>
    <row r="79" spans="1:14" ht="16">
      <c r="A79" s="525" t="s">
        <v>3017</v>
      </c>
      <c r="B79" s="536">
        <v>12</v>
      </c>
      <c r="C79" s="536">
        <v>10</v>
      </c>
      <c r="D79" s="536">
        <v>13</v>
      </c>
      <c r="E79" s="536">
        <v>16</v>
      </c>
      <c r="F79" s="536"/>
      <c r="G79" s="536"/>
      <c r="H79" s="536"/>
      <c r="I79" s="536"/>
      <c r="J79" s="536"/>
      <c r="K79" s="536"/>
      <c r="L79" s="536"/>
      <c r="M79" s="536"/>
      <c r="N79" s="537">
        <v>51</v>
      </c>
    </row>
    <row r="80" spans="1:14" ht="16">
      <c r="A80" s="525" t="s">
        <v>3018</v>
      </c>
      <c r="B80" s="536">
        <v>27</v>
      </c>
      <c r="C80" s="536">
        <v>20</v>
      </c>
      <c r="D80" s="536">
        <v>29</v>
      </c>
      <c r="E80" s="536">
        <v>23</v>
      </c>
      <c r="F80" s="536"/>
      <c r="G80" s="536"/>
      <c r="H80" s="536"/>
      <c r="I80" s="536"/>
      <c r="J80" s="536"/>
      <c r="K80" s="536"/>
      <c r="L80" s="536"/>
      <c r="M80" s="536"/>
      <c r="N80" s="537">
        <v>99</v>
      </c>
    </row>
    <row r="81" spans="1:14" ht="16">
      <c r="A81" s="525" t="s">
        <v>3019</v>
      </c>
      <c r="B81" s="536">
        <v>69</v>
      </c>
      <c r="C81" s="536">
        <v>78</v>
      </c>
      <c r="D81" s="536">
        <v>62</v>
      </c>
      <c r="E81" s="536">
        <v>65</v>
      </c>
      <c r="F81" s="536"/>
      <c r="G81" s="536"/>
      <c r="H81" s="536"/>
      <c r="I81" s="536"/>
      <c r="J81" s="536"/>
      <c r="K81" s="536"/>
      <c r="L81" s="536"/>
      <c r="M81" s="536"/>
      <c r="N81" s="537">
        <v>274</v>
      </c>
    </row>
    <row r="82" spans="1:14" ht="16">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ht="16">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ht="16">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ht="16">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ht="16">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ht="16">
      <c r="A87" s="525" t="s">
        <v>3025</v>
      </c>
      <c r="B87" s="536">
        <v>19</v>
      </c>
      <c r="C87" s="536">
        <v>28</v>
      </c>
      <c r="D87" s="536">
        <v>25</v>
      </c>
      <c r="E87" s="536">
        <v>32</v>
      </c>
      <c r="F87" s="536"/>
      <c r="G87" s="536"/>
      <c r="H87" s="536"/>
      <c r="I87" s="536"/>
      <c r="J87" s="536"/>
      <c r="K87" s="536"/>
      <c r="L87" s="536"/>
      <c r="M87" s="536"/>
      <c r="N87" s="537">
        <v>104</v>
      </c>
    </row>
    <row r="88" spans="1:14" ht="16">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ht="16">
      <c r="A89" s="525" t="s">
        <v>13450</v>
      </c>
      <c r="B89" s="536">
        <v>10</v>
      </c>
      <c r="C89" s="536">
        <v>31</v>
      </c>
      <c r="D89" s="536">
        <v>19</v>
      </c>
      <c r="E89" s="536">
        <v>22</v>
      </c>
      <c r="F89" s="536"/>
      <c r="G89" s="536"/>
      <c r="H89" s="536"/>
      <c r="I89" s="536"/>
      <c r="J89" s="536"/>
      <c r="K89" s="536"/>
      <c r="L89" s="536"/>
      <c r="M89" s="536"/>
      <c r="N89" s="537">
        <v>82</v>
      </c>
    </row>
    <row r="90" spans="1:14" ht="16">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ht="16">
      <c r="A91" s="525" t="s">
        <v>3027</v>
      </c>
      <c r="B91" s="536">
        <v>18</v>
      </c>
      <c r="C91" s="536">
        <v>21</v>
      </c>
      <c r="D91" s="536">
        <v>24</v>
      </c>
      <c r="E91" s="536">
        <v>13</v>
      </c>
      <c r="F91" s="536"/>
      <c r="G91" s="536"/>
      <c r="H91" s="536"/>
      <c r="I91" s="536"/>
      <c r="J91" s="536"/>
      <c r="K91" s="536"/>
      <c r="L91" s="536"/>
      <c r="M91" s="536"/>
      <c r="N91" s="537">
        <v>76</v>
      </c>
    </row>
    <row r="92" spans="1:14" ht="16">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ht="16">
      <c r="A93" s="525" t="s">
        <v>3029</v>
      </c>
      <c r="B93" s="536">
        <v>24</v>
      </c>
      <c r="C93" s="536">
        <v>20</v>
      </c>
      <c r="D93" s="536">
        <v>16</v>
      </c>
      <c r="E93" s="536">
        <v>19</v>
      </c>
      <c r="F93" s="536"/>
      <c r="G93" s="536"/>
      <c r="H93" s="536"/>
      <c r="I93" s="536"/>
      <c r="J93" s="536"/>
      <c r="K93" s="536"/>
      <c r="L93" s="536"/>
      <c r="M93" s="536"/>
      <c r="N93" s="537">
        <v>79</v>
      </c>
    </row>
    <row r="94" spans="1:14" ht="16">
      <c r="A94" s="525" t="s">
        <v>13451</v>
      </c>
      <c r="B94" s="536">
        <v>6</v>
      </c>
      <c r="C94" s="536">
        <v>7</v>
      </c>
      <c r="D94" s="536">
        <v>8</v>
      </c>
      <c r="E94" s="536">
        <v>9</v>
      </c>
      <c r="F94" s="536"/>
      <c r="G94" s="536"/>
      <c r="H94" s="536"/>
      <c r="I94" s="536"/>
      <c r="J94" s="536"/>
      <c r="K94" s="536"/>
      <c r="L94" s="536"/>
      <c r="M94" s="536"/>
      <c r="N94" s="537">
        <v>30</v>
      </c>
    </row>
    <row r="95" spans="1:14" ht="16">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ht="16">
      <c r="A96" s="525" t="s">
        <v>3030</v>
      </c>
      <c r="B96" s="536"/>
      <c r="C96" s="536"/>
      <c r="D96" s="536"/>
      <c r="E96" s="536"/>
      <c r="F96" s="536">
        <v>76</v>
      </c>
      <c r="G96" s="536">
        <v>62</v>
      </c>
      <c r="H96" s="536">
        <v>75</v>
      </c>
      <c r="I96" s="536">
        <v>82</v>
      </c>
      <c r="J96" s="536">
        <v>44</v>
      </c>
      <c r="K96" s="536">
        <v>71</v>
      </c>
      <c r="L96" s="536">
        <v>60</v>
      </c>
      <c r="M96" s="536">
        <v>64</v>
      </c>
      <c r="N96" s="537">
        <v>534</v>
      </c>
    </row>
    <row r="97" spans="1:14" ht="16">
      <c r="A97" s="525" t="s">
        <v>3031</v>
      </c>
      <c r="B97" s="536">
        <v>70</v>
      </c>
      <c r="C97" s="536">
        <v>70</v>
      </c>
      <c r="D97" s="536">
        <v>61</v>
      </c>
      <c r="E97" s="536">
        <v>86</v>
      </c>
      <c r="F97" s="536"/>
      <c r="G97" s="536"/>
      <c r="H97" s="536"/>
      <c r="I97" s="536"/>
      <c r="J97" s="536"/>
      <c r="K97" s="536"/>
      <c r="L97" s="536"/>
      <c r="M97" s="536"/>
      <c r="N97" s="537">
        <v>287</v>
      </c>
    </row>
    <row r="98" spans="1:14" ht="16">
      <c r="A98" s="525" t="s">
        <v>3032</v>
      </c>
      <c r="B98" s="536">
        <v>194</v>
      </c>
      <c r="C98" s="536">
        <v>174</v>
      </c>
      <c r="D98" s="536">
        <v>181</v>
      </c>
      <c r="E98" s="536">
        <v>173</v>
      </c>
      <c r="F98" s="536"/>
      <c r="G98" s="536"/>
      <c r="H98" s="536"/>
      <c r="I98" s="536"/>
      <c r="J98" s="536"/>
      <c r="K98" s="536"/>
      <c r="L98" s="536"/>
      <c r="M98" s="536"/>
      <c r="N98" s="537">
        <v>722</v>
      </c>
    </row>
    <row r="99" spans="1:14" ht="16">
      <c r="A99" s="525" t="s">
        <v>3033</v>
      </c>
      <c r="B99" s="536"/>
      <c r="C99" s="536"/>
      <c r="D99" s="536"/>
      <c r="E99" s="536"/>
      <c r="F99" s="536">
        <v>196</v>
      </c>
      <c r="G99" s="536">
        <v>177</v>
      </c>
      <c r="H99" s="536">
        <v>145</v>
      </c>
      <c r="I99" s="536">
        <v>192</v>
      </c>
      <c r="J99" s="536">
        <v>164</v>
      </c>
      <c r="K99" s="536">
        <v>178</v>
      </c>
      <c r="L99" s="536">
        <v>190</v>
      </c>
      <c r="M99" s="536">
        <v>189</v>
      </c>
      <c r="N99" s="537">
        <v>1431</v>
      </c>
    </row>
    <row r="100" spans="1:14" ht="16">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ht="16">
      <c r="A101" s="525" t="s">
        <v>10579</v>
      </c>
      <c r="B101" s="536">
        <v>129</v>
      </c>
      <c r="C101" s="536">
        <v>146</v>
      </c>
      <c r="D101" s="536">
        <v>159</v>
      </c>
      <c r="E101" s="536">
        <v>175</v>
      </c>
      <c r="F101" s="536"/>
      <c r="G101" s="536"/>
      <c r="H101" s="536"/>
      <c r="I101" s="536"/>
      <c r="J101" s="536"/>
      <c r="K101" s="536"/>
      <c r="L101" s="536"/>
      <c r="M101" s="536"/>
      <c r="N101" s="537">
        <v>609</v>
      </c>
    </row>
    <row r="102" spans="1:14" ht="16">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ht="16">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ht="16">
      <c r="A104" s="525" t="s">
        <v>3034</v>
      </c>
      <c r="B104" s="536">
        <v>37</v>
      </c>
      <c r="C104" s="536">
        <v>50</v>
      </c>
      <c r="D104" s="536">
        <v>41</v>
      </c>
      <c r="E104" s="536">
        <v>31</v>
      </c>
      <c r="F104" s="536"/>
      <c r="G104" s="536"/>
      <c r="H104" s="536"/>
      <c r="I104" s="536"/>
      <c r="J104" s="536"/>
      <c r="K104" s="536"/>
      <c r="L104" s="536"/>
      <c r="M104" s="536"/>
      <c r="N104" s="537">
        <v>159</v>
      </c>
    </row>
    <row r="105" spans="1:14" ht="16">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ht="16">
      <c r="A106" s="525" t="s">
        <v>10583</v>
      </c>
      <c r="B106" s="536">
        <v>103</v>
      </c>
      <c r="C106" s="536">
        <v>116</v>
      </c>
      <c r="D106" s="536">
        <v>119</v>
      </c>
      <c r="E106" s="536">
        <v>128</v>
      </c>
      <c r="F106" s="536"/>
      <c r="G106" s="536"/>
      <c r="H106" s="536"/>
      <c r="I106" s="536"/>
      <c r="J106" s="536"/>
      <c r="K106" s="536"/>
      <c r="L106" s="536"/>
      <c r="M106" s="536"/>
      <c r="N106" s="537">
        <v>466</v>
      </c>
    </row>
    <row r="107" spans="1:14" ht="16">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ht="16">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ht="16">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ht="16">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ht="16">
      <c r="A111" s="525" t="s">
        <v>3039</v>
      </c>
      <c r="B111" s="536">
        <v>67</v>
      </c>
      <c r="C111" s="536">
        <v>81</v>
      </c>
      <c r="D111" s="536">
        <v>73</v>
      </c>
      <c r="E111" s="536">
        <v>90</v>
      </c>
      <c r="F111" s="536"/>
      <c r="G111" s="536"/>
      <c r="H111" s="536"/>
      <c r="I111" s="536"/>
      <c r="J111" s="536"/>
      <c r="K111" s="536"/>
      <c r="L111" s="536"/>
      <c r="M111" s="536"/>
      <c r="N111" s="537">
        <v>311</v>
      </c>
    </row>
    <row r="112" spans="1:14" ht="16">
      <c r="A112" s="525" t="s">
        <v>13179</v>
      </c>
      <c r="B112" s="536">
        <v>18</v>
      </c>
      <c r="C112" s="536">
        <v>23</v>
      </c>
      <c r="D112" s="536">
        <v>19</v>
      </c>
      <c r="E112" s="536">
        <v>23</v>
      </c>
      <c r="F112" s="536"/>
      <c r="G112" s="536"/>
      <c r="H112" s="536"/>
      <c r="I112" s="536"/>
      <c r="J112" s="536"/>
      <c r="K112" s="536"/>
      <c r="L112" s="536"/>
      <c r="M112" s="536"/>
      <c r="N112" s="537">
        <v>83</v>
      </c>
    </row>
    <row r="113" spans="1:14" ht="16">
      <c r="A113" s="525" t="s">
        <v>19140</v>
      </c>
      <c r="B113" s="536">
        <v>18</v>
      </c>
      <c r="C113" s="536">
        <v>26</v>
      </c>
      <c r="D113" s="536"/>
      <c r="E113" s="536"/>
      <c r="F113" s="536"/>
      <c r="G113" s="536"/>
      <c r="H113" s="536"/>
      <c r="I113" s="536"/>
      <c r="J113" s="536"/>
      <c r="K113" s="536"/>
      <c r="L113" s="536"/>
      <c r="M113" s="536"/>
      <c r="N113" s="537">
        <v>44</v>
      </c>
    </row>
    <row r="114" spans="1:14" ht="16">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ht="16">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ht="16">
      <c r="A116" s="525" t="s">
        <v>3041</v>
      </c>
      <c r="B116" s="536">
        <v>93</v>
      </c>
      <c r="C116" s="536">
        <v>90</v>
      </c>
      <c r="D116" s="536">
        <v>102</v>
      </c>
      <c r="E116" s="536">
        <v>87</v>
      </c>
      <c r="F116" s="536"/>
      <c r="G116" s="536"/>
      <c r="H116" s="536"/>
      <c r="I116" s="536"/>
      <c r="J116" s="536"/>
      <c r="K116" s="536"/>
      <c r="L116" s="536"/>
      <c r="M116" s="536"/>
      <c r="N116" s="537">
        <v>372</v>
      </c>
    </row>
    <row r="117" spans="1:14" ht="16">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ht="16">
      <c r="A118" s="525" t="s">
        <v>3043</v>
      </c>
      <c r="B118" s="536">
        <v>141</v>
      </c>
      <c r="C118" s="536">
        <v>170</v>
      </c>
      <c r="D118" s="536">
        <v>142</v>
      </c>
      <c r="E118" s="536">
        <v>173</v>
      </c>
      <c r="F118" s="536"/>
      <c r="G118" s="536"/>
      <c r="H118" s="536"/>
      <c r="I118" s="536"/>
      <c r="J118" s="536"/>
      <c r="K118" s="536"/>
      <c r="L118" s="536"/>
      <c r="M118" s="536"/>
      <c r="N118" s="537">
        <v>626</v>
      </c>
    </row>
    <row r="119" spans="1:14" ht="16">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ht="16">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ht="16">
      <c r="A121" s="525" t="s">
        <v>19141</v>
      </c>
      <c r="B121" s="536">
        <v>129</v>
      </c>
      <c r="C121" s="536">
        <v>129</v>
      </c>
      <c r="D121" s="536">
        <v>128</v>
      </c>
      <c r="E121" s="536">
        <v>142</v>
      </c>
      <c r="F121" s="536"/>
      <c r="G121" s="536"/>
      <c r="H121" s="536"/>
      <c r="I121" s="536"/>
      <c r="J121" s="536"/>
      <c r="K121" s="536"/>
      <c r="L121" s="536"/>
      <c r="M121" s="536"/>
      <c r="N121" s="537">
        <v>528</v>
      </c>
    </row>
    <row r="122" spans="1:14" ht="16">
      <c r="A122" s="525" t="s">
        <v>10512</v>
      </c>
      <c r="B122" s="536">
        <v>11</v>
      </c>
      <c r="C122" s="536">
        <v>15</v>
      </c>
      <c r="D122" s="536">
        <v>8</v>
      </c>
      <c r="E122" s="536">
        <v>12</v>
      </c>
      <c r="F122" s="536"/>
      <c r="G122" s="536"/>
      <c r="H122" s="536"/>
      <c r="I122" s="536"/>
      <c r="J122" s="536"/>
      <c r="K122" s="536"/>
      <c r="L122" s="536"/>
      <c r="M122" s="536"/>
      <c r="N122" s="537">
        <v>46</v>
      </c>
    </row>
    <row r="123" spans="1:14" ht="16">
      <c r="A123" s="525" t="s">
        <v>3046</v>
      </c>
      <c r="B123" s="536">
        <v>104</v>
      </c>
      <c r="C123" s="536">
        <v>102</v>
      </c>
      <c r="D123" s="536">
        <v>91</v>
      </c>
      <c r="E123" s="536">
        <v>145</v>
      </c>
      <c r="F123" s="536"/>
      <c r="G123" s="536"/>
      <c r="H123" s="536"/>
      <c r="I123" s="536"/>
      <c r="J123" s="536"/>
      <c r="K123" s="536"/>
      <c r="L123" s="536"/>
      <c r="M123" s="536"/>
      <c r="N123" s="537">
        <v>442</v>
      </c>
    </row>
    <row r="124" spans="1:14" ht="16">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ht="16">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ht="16">
      <c r="A126" s="525" t="s">
        <v>3049</v>
      </c>
      <c r="B126" s="536">
        <v>90</v>
      </c>
      <c r="C126" s="536">
        <v>89</v>
      </c>
      <c r="D126" s="536">
        <v>72</v>
      </c>
      <c r="E126" s="536">
        <v>102</v>
      </c>
      <c r="F126" s="536"/>
      <c r="G126" s="536"/>
      <c r="H126" s="536"/>
      <c r="I126" s="536"/>
      <c r="J126" s="536"/>
      <c r="K126" s="536"/>
      <c r="L126" s="536"/>
      <c r="M126" s="536"/>
      <c r="N126" s="537">
        <v>353</v>
      </c>
    </row>
    <row r="127" spans="1:14" ht="16">
      <c r="A127" s="525" t="s">
        <v>13381</v>
      </c>
      <c r="B127" s="536">
        <v>22</v>
      </c>
      <c r="C127" s="536">
        <v>16</v>
      </c>
      <c r="D127" s="536">
        <v>16</v>
      </c>
      <c r="E127" s="536">
        <v>9</v>
      </c>
      <c r="F127" s="536"/>
      <c r="G127" s="536"/>
      <c r="H127" s="536"/>
      <c r="I127" s="536"/>
      <c r="J127" s="536"/>
      <c r="K127" s="536"/>
      <c r="L127" s="536"/>
      <c r="M127" s="536"/>
      <c r="N127" s="537">
        <v>63</v>
      </c>
    </row>
    <row r="128" spans="1:14" ht="16">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ht="16">
      <c r="A129" s="525" t="s">
        <v>3051</v>
      </c>
      <c r="B129" s="536">
        <v>58</v>
      </c>
      <c r="C129" s="536">
        <v>77</v>
      </c>
      <c r="D129" s="536">
        <v>73</v>
      </c>
      <c r="E129" s="536">
        <v>65</v>
      </c>
      <c r="F129" s="536"/>
      <c r="G129" s="536"/>
      <c r="H129" s="536"/>
      <c r="I129" s="536"/>
      <c r="J129" s="536"/>
      <c r="K129" s="536"/>
      <c r="L129" s="536"/>
      <c r="M129" s="536"/>
      <c r="N129" s="537">
        <v>273</v>
      </c>
    </row>
    <row r="130" spans="1:14" ht="16">
      <c r="A130" s="525" t="s">
        <v>10520</v>
      </c>
      <c r="B130" s="536">
        <v>20</v>
      </c>
      <c r="C130" s="536">
        <v>16</v>
      </c>
      <c r="D130" s="536">
        <v>14</v>
      </c>
      <c r="E130" s="536">
        <v>15</v>
      </c>
      <c r="F130" s="536"/>
      <c r="G130" s="536"/>
      <c r="H130" s="536"/>
      <c r="I130" s="536"/>
      <c r="J130" s="536"/>
      <c r="K130" s="536"/>
      <c r="L130" s="536"/>
      <c r="M130" s="536"/>
      <c r="N130" s="537">
        <v>65</v>
      </c>
    </row>
    <row r="131" spans="1:14" ht="16">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ht="16">
      <c r="A132" s="525" t="s">
        <v>3053</v>
      </c>
      <c r="B132" s="536">
        <v>134</v>
      </c>
      <c r="C132" s="536">
        <v>125</v>
      </c>
      <c r="D132" s="536">
        <v>134</v>
      </c>
      <c r="E132" s="536">
        <v>140</v>
      </c>
      <c r="F132" s="536"/>
      <c r="G132" s="536"/>
      <c r="H132" s="536"/>
      <c r="I132" s="536"/>
      <c r="J132" s="536"/>
      <c r="K132" s="536"/>
      <c r="L132" s="536"/>
      <c r="M132" s="536"/>
      <c r="N132" s="537">
        <v>533</v>
      </c>
    </row>
    <row r="133" spans="1:14" ht="16">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ht="16">
      <c r="A134" s="525" t="s">
        <v>3055</v>
      </c>
      <c r="B134" s="536">
        <v>121</v>
      </c>
      <c r="C134" s="536">
        <v>115</v>
      </c>
      <c r="D134" s="536">
        <v>141</v>
      </c>
      <c r="E134" s="536">
        <v>117</v>
      </c>
      <c r="F134" s="536"/>
      <c r="G134" s="536"/>
      <c r="H134" s="536"/>
      <c r="I134" s="536"/>
      <c r="J134" s="536"/>
      <c r="K134" s="536"/>
      <c r="L134" s="536"/>
      <c r="M134" s="536"/>
      <c r="N134" s="537">
        <v>494</v>
      </c>
    </row>
    <row r="135" spans="1:14" ht="16">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ht="16">
      <c r="A136" s="525" t="s">
        <v>3057</v>
      </c>
      <c r="B136" s="536">
        <v>156</v>
      </c>
      <c r="C136" s="536">
        <v>138</v>
      </c>
      <c r="D136" s="536">
        <v>152</v>
      </c>
      <c r="E136" s="536">
        <v>163</v>
      </c>
      <c r="F136" s="536"/>
      <c r="G136" s="536"/>
      <c r="H136" s="536"/>
      <c r="I136" s="536"/>
      <c r="J136" s="536"/>
      <c r="K136" s="536"/>
      <c r="L136" s="536"/>
      <c r="M136" s="536"/>
      <c r="N136" s="537">
        <v>609</v>
      </c>
    </row>
    <row r="137" spans="1:14" ht="16">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ht="16">
      <c r="A138" s="525" t="s">
        <v>3059</v>
      </c>
      <c r="B138" s="536">
        <v>130</v>
      </c>
      <c r="C138" s="536">
        <v>89</v>
      </c>
      <c r="D138" s="536">
        <v>115</v>
      </c>
      <c r="E138" s="536">
        <v>106</v>
      </c>
      <c r="F138" s="536"/>
      <c r="G138" s="536"/>
      <c r="H138" s="536"/>
      <c r="I138" s="536"/>
      <c r="J138" s="536"/>
      <c r="K138" s="536"/>
      <c r="L138" s="536"/>
      <c r="M138" s="536"/>
      <c r="N138" s="537">
        <v>440</v>
      </c>
    </row>
    <row r="139" spans="1:14" ht="16">
      <c r="A139" s="525" t="s">
        <v>3060</v>
      </c>
      <c r="B139" s="536">
        <v>85</v>
      </c>
      <c r="C139" s="536">
        <v>121</v>
      </c>
      <c r="D139" s="536">
        <v>101</v>
      </c>
      <c r="E139" s="536">
        <v>102</v>
      </c>
      <c r="F139" s="536"/>
      <c r="G139" s="536"/>
      <c r="H139" s="536"/>
      <c r="I139" s="536"/>
      <c r="J139" s="536"/>
      <c r="K139" s="536"/>
      <c r="L139" s="536"/>
      <c r="M139" s="536"/>
      <c r="N139" s="537">
        <v>409</v>
      </c>
    </row>
    <row r="140" spans="1:14" ht="16">
      <c r="A140" s="525" t="s">
        <v>3061</v>
      </c>
      <c r="B140" s="536">
        <v>90</v>
      </c>
      <c r="C140" s="536">
        <v>112</v>
      </c>
      <c r="D140" s="536">
        <v>79</v>
      </c>
      <c r="E140" s="536">
        <v>71</v>
      </c>
      <c r="F140" s="536"/>
      <c r="G140" s="536"/>
      <c r="H140" s="536"/>
      <c r="I140" s="536"/>
      <c r="J140" s="536"/>
      <c r="K140" s="536"/>
      <c r="L140" s="536"/>
      <c r="M140" s="536"/>
      <c r="N140" s="537">
        <v>352</v>
      </c>
    </row>
    <row r="141" spans="1:14" ht="16">
      <c r="A141" s="525" t="s">
        <v>3062</v>
      </c>
      <c r="B141" s="536">
        <v>96</v>
      </c>
      <c r="C141" s="536">
        <v>123</v>
      </c>
      <c r="D141" s="536">
        <v>100</v>
      </c>
      <c r="E141" s="536">
        <v>118</v>
      </c>
      <c r="F141" s="536"/>
      <c r="G141" s="536"/>
      <c r="H141" s="536"/>
      <c r="I141" s="536"/>
      <c r="J141" s="536"/>
      <c r="K141" s="536"/>
      <c r="L141" s="536"/>
      <c r="M141" s="536"/>
      <c r="N141" s="537">
        <v>437</v>
      </c>
    </row>
    <row r="142" spans="1:14" ht="16">
      <c r="A142" s="525" t="s">
        <v>3063</v>
      </c>
      <c r="B142" s="536">
        <v>111</v>
      </c>
      <c r="C142" s="536">
        <v>139</v>
      </c>
      <c r="D142" s="536">
        <v>123</v>
      </c>
      <c r="E142" s="536">
        <v>146</v>
      </c>
      <c r="F142" s="536"/>
      <c r="G142" s="536"/>
      <c r="H142" s="536"/>
      <c r="I142" s="536"/>
      <c r="J142" s="536"/>
      <c r="K142" s="536"/>
      <c r="L142" s="536"/>
      <c r="M142" s="536"/>
      <c r="N142" s="537">
        <v>519</v>
      </c>
    </row>
    <row r="143" spans="1:14" ht="16">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ht="16">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ht="16">
      <c r="A145" s="525" t="s">
        <v>3064</v>
      </c>
      <c r="B145" s="536">
        <v>179</v>
      </c>
      <c r="C145" s="536">
        <v>185</v>
      </c>
      <c r="D145" s="536">
        <v>172</v>
      </c>
      <c r="E145" s="536">
        <v>184</v>
      </c>
      <c r="F145" s="536"/>
      <c r="G145" s="536"/>
      <c r="H145" s="536"/>
      <c r="I145" s="536"/>
      <c r="J145" s="536"/>
      <c r="K145" s="536"/>
      <c r="L145" s="536"/>
      <c r="M145" s="536"/>
      <c r="N145" s="537">
        <v>720</v>
      </c>
    </row>
    <row r="146" spans="1:14" ht="16">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ht="16">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ht="16">
      <c r="A148" s="525" t="s">
        <v>3067</v>
      </c>
      <c r="B148" s="536">
        <v>101</v>
      </c>
      <c r="C148" s="536">
        <v>103</v>
      </c>
      <c r="D148" s="536">
        <v>126</v>
      </c>
      <c r="E148" s="536">
        <v>133</v>
      </c>
      <c r="F148" s="536"/>
      <c r="G148" s="536"/>
      <c r="H148" s="536"/>
      <c r="I148" s="536"/>
      <c r="J148" s="536"/>
      <c r="K148" s="536"/>
      <c r="L148" s="536"/>
      <c r="M148" s="536"/>
      <c r="N148" s="537">
        <v>463</v>
      </c>
    </row>
    <row r="149" spans="1:14" ht="16">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ht="16">
      <c r="A150" s="525" t="s">
        <v>3069</v>
      </c>
      <c r="B150" s="536">
        <v>134</v>
      </c>
      <c r="C150" s="536">
        <v>161</v>
      </c>
      <c r="D150" s="536">
        <v>158</v>
      </c>
      <c r="E150" s="536">
        <v>166</v>
      </c>
      <c r="F150" s="536"/>
      <c r="G150" s="536"/>
      <c r="H150" s="536"/>
      <c r="I150" s="536"/>
      <c r="J150" s="536"/>
      <c r="K150" s="536"/>
      <c r="L150" s="536"/>
      <c r="M150" s="536"/>
      <c r="N150" s="537">
        <v>619</v>
      </c>
    </row>
    <row r="151" spans="1:14" ht="16">
      <c r="A151" s="525" t="s">
        <v>3070</v>
      </c>
      <c r="B151" s="536">
        <v>64</v>
      </c>
      <c r="C151" s="536">
        <v>68</v>
      </c>
      <c r="D151" s="536">
        <v>76</v>
      </c>
      <c r="E151" s="536">
        <v>80</v>
      </c>
      <c r="F151" s="536"/>
      <c r="G151" s="536"/>
      <c r="H151" s="536"/>
      <c r="I151" s="536"/>
      <c r="J151" s="536"/>
      <c r="K151" s="536"/>
      <c r="L151" s="536"/>
      <c r="M151" s="536"/>
      <c r="N151" s="537">
        <v>288</v>
      </c>
    </row>
    <row r="152" spans="1:14" ht="16">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ht="16">
      <c r="A153" s="525" t="s">
        <v>10511</v>
      </c>
      <c r="B153" s="536">
        <v>21</v>
      </c>
      <c r="C153" s="536">
        <v>27</v>
      </c>
      <c r="D153" s="536">
        <v>17</v>
      </c>
      <c r="E153" s="536">
        <v>29</v>
      </c>
      <c r="F153" s="536"/>
      <c r="G153" s="536"/>
      <c r="H153" s="536"/>
      <c r="I153" s="536"/>
      <c r="J153" s="536"/>
      <c r="K153" s="536"/>
      <c r="L153" s="536"/>
      <c r="M153" s="536"/>
      <c r="N153" s="537">
        <v>94</v>
      </c>
    </row>
    <row r="154" spans="1:14" ht="16">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ht="16">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ht="16">
      <c r="A156" s="525" t="s">
        <v>3074</v>
      </c>
      <c r="B156" s="536">
        <v>148</v>
      </c>
      <c r="C156" s="536">
        <v>136</v>
      </c>
      <c r="D156" s="536">
        <v>148</v>
      </c>
      <c r="E156" s="536">
        <v>157</v>
      </c>
      <c r="F156" s="536"/>
      <c r="G156" s="536"/>
      <c r="H156" s="536"/>
      <c r="I156" s="536"/>
      <c r="J156" s="536"/>
      <c r="K156" s="536"/>
      <c r="L156" s="536"/>
      <c r="M156" s="536"/>
      <c r="N156" s="537">
        <v>589</v>
      </c>
    </row>
    <row r="157" spans="1:14" ht="16">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ht="16">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ht="16">
      <c r="A159" s="525" t="s">
        <v>17431</v>
      </c>
      <c r="B159" s="536">
        <v>50</v>
      </c>
      <c r="C159" s="536">
        <v>48</v>
      </c>
      <c r="D159" s="536">
        <v>54</v>
      </c>
      <c r="E159" s="536">
        <v>51</v>
      </c>
      <c r="F159" s="536"/>
      <c r="G159" s="536"/>
      <c r="H159" s="536"/>
      <c r="I159" s="536"/>
      <c r="J159" s="536"/>
      <c r="K159" s="536"/>
      <c r="L159" s="536"/>
      <c r="M159" s="536"/>
      <c r="N159" s="537">
        <v>203</v>
      </c>
    </row>
    <row r="160" spans="1:14" ht="16">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ht="16">
      <c r="A161" s="525" t="s">
        <v>3076</v>
      </c>
      <c r="B161" s="536">
        <v>131</v>
      </c>
      <c r="C161" s="536">
        <v>135</v>
      </c>
      <c r="D161" s="536">
        <v>136</v>
      </c>
      <c r="E161" s="536">
        <v>138</v>
      </c>
      <c r="F161" s="536"/>
      <c r="G161" s="536"/>
      <c r="H161" s="536"/>
      <c r="I161" s="536"/>
      <c r="J161" s="536"/>
      <c r="K161" s="536"/>
      <c r="L161" s="536"/>
      <c r="M161" s="536"/>
      <c r="N161" s="537">
        <v>540</v>
      </c>
    </row>
    <row r="162" spans="1:14" ht="16">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ht="16">
      <c r="A163" s="525" t="s">
        <v>3078</v>
      </c>
      <c r="B163" s="536">
        <v>66</v>
      </c>
      <c r="C163" s="536">
        <v>63</v>
      </c>
      <c r="D163" s="536">
        <v>74</v>
      </c>
      <c r="E163" s="536">
        <v>74</v>
      </c>
      <c r="F163" s="536"/>
      <c r="G163" s="536"/>
      <c r="H163" s="536"/>
      <c r="I163" s="536"/>
      <c r="J163" s="536"/>
      <c r="K163" s="536"/>
      <c r="L163" s="536"/>
      <c r="M163" s="536"/>
      <c r="N163" s="537">
        <v>277</v>
      </c>
    </row>
    <row r="164" spans="1:14" ht="16">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ht="16">
      <c r="A165" s="525" t="s">
        <v>3080</v>
      </c>
      <c r="B165" s="536">
        <v>44</v>
      </c>
      <c r="C165" s="536">
        <v>38</v>
      </c>
      <c r="D165" s="536">
        <v>43</v>
      </c>
      <c r="E165" s="536">
        <v>57</v>
      </c>
      <c r="F165" s="536"/>
      <c r="G165" s="536"/>
      <c r="H165" s="536"/>
      <c r="I165" s="536"/>
      <c r="J165" s="536"/>
      <c r="K165" s="536"/>
      <c r="L165" s="536"/>
      <c r="M165" s="536"/>
      <c r="N165" s="537">
        <v>182</v>
      </c>
    </row>
    <row r="166" spans="1:14" ht="16">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ht="16">
      <c r="A167" s="525" t="s">
        <v>3082</v>
      </c>
      <c r="B167" s="536">
        <v>149</v>
      </c>
      <c r="C167" s="536">
        <v>166</v>
      </c>
      <c r="D167" s="536">
        <v>140</v>
      </c>
      <c r="E167" s="536">
        <v>148</v>
      </c>
      <c r="F167" s="536"/>
      <c r="G167" s="536"/>
      <c r="H167" s="536"/>
      <c r="I167" s="536"/>
      <c r="J167" s="536"/>
      <c r="K167" s="536"/>
      <c r="L167" s="536"/>
      <c r="M167" s="536"/>
      <c r="N167" s="537">
        <v>603</v>
      </c>
    </row>
    <row r="168" spans="1:14" ht="16">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ht="16">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ht="16">
      <c r="A170" s="525" t="s">
        <v>3085</v>
      </c>
      <c r="B170" s="536">
        <v>118</v>
      </c>
      <c r="C170" s="536">
        <v>133</v>
      </c>
      <c r="D170" s="536">
        <v>130</v>
      </c>
      <c r="E170" s="536">
        <v>130</v>
      </c>
      <c r="F170" s="536"/>
      <c r="G170" s="536"/>
      <c r="H170" s="536"/>
      <c r="I170" s="536"/>
      <c r="J170" s="536"/>
      <c r="K170" s="536"/>
      <c r="L170" s="536"/>
      <c r="M170" s="536"/>
      <c r="N170" s="537">
        <v>511</v>
      </c>
    </row>
    <row r="171" spans="1:14" ht="16">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ht="16">
      <c r="A172" s="525" t="s">
        <v>3087</v>
      </c>
      <c r="B172" s="536">
        <v>103</v>
      </c>
      <c r="C172" s="536">
        <v>130</v>
      </c>
      <c r="D172" s="536">
        <v>123</v>
      </c>
      <c r="E172" s="536">
        <v>137</v>
      </c>
      <c r="F172" s="536"/>
      <c r="G172" s="536"/>
      <c r="H172" s="536"/>
      <c r="I172" s="536"/>
      <c r="J172" s="536"/>
      <c r="K172" s="536"/>
      <c r="L172" s="536"/>
      <c r="M172" s="536"/>
      <c r="N172" s="537">
        <v>493</v>
      </c>
    </row>
    <row r="173" spans="1:14" ht="16">
      <c r="A173" s="525" t="s">
        <v>3088</v>
      </c>
      <c r="B173" s="536">
        <v>89</v>
      </c>
      <c r="C173" s="536">
        <v>87</v>
      </c>
      <c r="D173" s="536">
        <v>128</v>
      </c>
      <c r="E173" s="536">
        <v>114</v>
      </c>
      <c r="F173" s="536"/>
      <c r="G173" s="536"/>
      <c r="H173" s="536"/>
      <c r="I173" s="536"/>
      <c r="J173" s="536"/>
      <c r="K173" s="536"/>
      <c r="L173" s="536"/>
      <c r="M173" s="536"/>
      <c r="N173" s="537">
        <v>418</v>
      </c>
    </row>
    <row r="174" spans="1:14" ht="16">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ht="16">
      <c r="A175" s="525" t="s">
        <v>19142</v>
      </c>
      <c r="B175" s="536"/>
      <c r="C175" s="536">
        <v>21</v>
      </c>
      <c r="D175" s="536"/>
      <c r="E175" s="536"/>
      <c r="F175" s="536"/>
      <c r="G175" s="536"/>
      <c r="H175" s="536"/>
      <c r="I175" s="536"/>
      <c r="J175" s="536"/>
      <c r="K175" s="536"/>
      <c r="L175" s="536"/>
      <c r="M175" s="536"/>
      <c r="N175" s="537">
        <v>21</v>
      </c>
    </row>
    <row r="176" spans="1:14" ht="16">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ht="16">
      <c r="A177" s="525" t="s">
        <v>17433</v>
      </c>
      <c r="B177" s="536">
        <v>111</v>
      </c>
      <c r="C177" s="536">
        <v>121</v>
      </c>
      <c r="D177" s="536">
        <v>121</v>
      </c>
      <c r="E177" s="536">
        <v>119</v>
      </c>
      <c r="F177" s="536"/>
      <c r="G177" s="536"/>
      <c r="H177" s="536"/>
      <c r="I177" s="536"/>
      <c r="J177" s="536"/>
      <c r="K177" s="536"/>
      <c r="L177" s="536"/>
      <c r="M177" s="536"/>
      <c r="N177" s="537">
        <v>472</v>
      </c>
    </row>
    <row r="178" spans="1:14" ht="16">
      <c r="A178" s="525" t="s">
        <v>10113</v>
      </c>
      <c r="B178" s="536">
        <v>42</v>
      </c>
      <c r="C178" s="536">
        <v>39</v>
      </c>
      <c r="D178" s="536">
        <v>29</v>
      </c>
      <c r="E178" s="536">
        <v>28</v>
      </c>
      <c r="F178" s="536"/>
      <c r="G178" s="536"/>
      <c r="H178" s="536"/>
      <c r="I178" s="536"/>
      <c r="J178" s="536"/>
      <c r="K178" s="536"/>
      <c r="L178" s="536"/>
      <c r="M178" s="536"/>
      <c r="N178" s="537">
        <v>138</v>
      </c>
    </row>
    <row r="179" spans="1:14" ht="16">
      <c r="A179" s="525" t="s">
        <v>3091</v>
      </c>
      <c r="B179" s="536">
        <v>241</v>
      </c>
      <c r="C179" s="536">
        <v>244</v>
      </c>
      <c r="D179" s="536">
        <v>261</v>
      </c>
      <c r="E179" s="536">
        <v>251</v>
      </c>
      <c r="F179" s="536">
        <v>250</v>
      </c>
      <c r="G179" s="536">
        <v>273</v>
      </c>
      <c r="H179" s="536"/>
      <c r="I179" s="536"/>
      <c r="J179" s="536"/>
      <c r="K179" s="536"/>
      <c r="L179" s="536"/>
      <c r="M179" s="536"/>
      <c r="N179" s="537">
        <v>1520</v>
      </c>
    </row>
    <row r="180" spans="1:14" ht="16">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ht="16">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ht="16">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ht="16">
      <c r="A183" s="525" t="s">
        <v>3094</v>
      </c>
      <c r="B183" s="536">
        <v>117</v>
      </c>
      <c r="C183" s="536">
        <v>129</v>
      </c>
      <c r="D183" s="536">
        <v>129</v>
      </c>
      <c r="E183" s="536">
        <v>141</v>
      </c>
      <c r="F183" s="536"/>
      <c r="G183" s="536"/>
      <c r="H183" s="536"/>
      <c r="I183" s="536"/>
      <c r="J183" s="536"/>
      <c r="K183" s="536"/>
      <c r="L183" s="536"/>
      <c r="M183" s="536"/>
      <c r="N183" s="537">
        <v>516</v>
      </c>
    </row>
    <row r="184" spans="1:14" ht="16">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ht="16">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ht="16">
      <c r="A186" s="525" t="s">
        <v>3097</v>
      </c>
      <c r="B186" s="536">
        <v>82</v>
      </c>
      <c r="C186" s="536">
        <v>84</v>
      </c>
      <c r="D186" s="536">
        <v>67</v>
      </c>
      <c r="E186" s="536">
        <v>81</v>
      </c>
      <c r="F186" s="536"/>
      <c r="G186" s="536"/>
      <c r="H186" s="536"/>
      <c r="I186" s="536"/>
      <c r="J186" s="536"/>
      <c r="K186" s="536"/>
      <c r="L186" s="536"/>
      <c r="M186" s="536"/>
      <c r="N186" s="537">
        <v>314</v>
      </c>
    </row>
    <row r="187" spans="1:14" ht="16">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ht="16">
      <c r="A188" s="525" t="s">
        <v>3099</v>
      </c>
      <c r="B188" s="536">
        <v>80</v>
      </c>
      <c r="C188" s="536">
        <v>86</v>
      </c>
      <c r="D188" s="536">
        <v>74</v>
      </c>
      <c r="E188" s="536">
        <v>97</v>
      </c>
      <c r="F188" s="536"/>
      <c r="G188" s="536"/>
      <c r="H188" s="536"/>
      <c r="I188" s="536"/>
      <c r="J188" s="536"/>
      <c r="K188" s="536"/>
      <c r="L188" s="536"/>
      <c r="M188" s="536"/>
      <c r="N188" s="537">
        <v>337</v>
      </c>
    </row>
    <row r="189" spans="1:14" ht="16">
      <c r="A189" s="525" t="s">
        <v>3100</v>
      </c>
      <c r="B189" s="536">
        <v>276</v>
      </c>
      <c r="C189" s="536">
        <v>307</v>
      </c>
      <c r="D189" s="536">
        <v>316</v>
      </c>
      <c r="E189" s="536">
        <v>289</v>
      </c>
      <c r="F189" s="536"/>
      <c r="G189" s="536"/>
      <c r="H189" s="536"/>
      <c r="I189" s="536"/>
      <c r="J189" s="536"/>
      <c r="K189" s="536"/>
      <c r="L189" s="536"/>
      <c r="M189" s="536"/>
      <c r="N189" s="537">
        <v>1188</v>
      </c>
    </row>
    <row r="190" spans="1:14" ht="16">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ht="16">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ht="16">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ht="16">
      <c r="A193" s="525" t="s">
        <v>13452</v>
      </c>
      <c r="B193" s="536">
        <v>33</v>
      </c>
      <c r="C193" s="536">
        <v>42</v>
      </c>
      <c r="D193" s="536">
        <v>39</v>
      </c>
      <c r="E193" s="536">
        <v>51</v>
      </c>
      <c r="F193" s="536"/>
      <c r="G193" s="536"/>
      <c r="H193" s="536"/>
      <c r="I193" s="536"/>
      <c r="J193" s="536"/>
      <c r="K193" s="536"/>
      <c r="L193" s="536"/>
      <c r="M193" s="536"/>
      <c r="N193" s="537">
        <v>165</v>
      </c>
    </row>
    <row r="194" spans="1:14" ht="16">
      <c r="A194" s="525" t="s">
        <v>3103</v>
      </c>
      <c r="B194" s="536"/>
      <c r="C194" s="536"/>
      <c r="D194" s="536"/>
      <c r="E194" s="536"/>
      <c r="F194" s="536"/>
      <c r="G194" s="536"/>
      <c r="H194" s="536">
        <v>54</v>
      </c>
      <c r="I194" s="536">
        <v>79</v>
      </c>
      <c r="J194" s="536">
        <v>67</v>
      </c>
      <c r="K194" s="536">
        <v>57</v>
      </c>
      <c r="L194" s="536">
        <v>59</v>
      </c>
      <c r="M194" s="536">
        <v>71</v>
      </c>
      <c r="N194" s="537">
        <v>387</v>
      </c>
    </row>
    <row r="195" spans="1:14" ht="16">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ht="16">
      <c r="A196" s="525" t="s">
        <v>13376</v>
      </c>
      <c r="B196" s="536">
        <v>55</v>
      </c>
      <c r="C196" s="536">
        <v>55</v>
      </c>
      <c r="D196" s="536">
        <v>62</v>
      </c>
      <c r="E196" s="536">
        <v>63</v>
      </c>
      <c r="F196" s="536"/>
      <c r="G196" s="536"/>
      <c r="H196" s="536"/>
      <c r="I196" s="536"/>
      <c r="J196" s="536"/>
      <c r="K196" s="536"/>
      <c r="L196" s="536"/>
      <c r="M196" s="536"/>
      <c r="N196" s="537">
        <v>235</v>
      </c>
    </row>
    <row r="197" spans="1:14" ht="16">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ht="16">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ht="16">
      <c r="A199" s="525" t="s">
        <v>10487</v>
      </c>
      <c r="B199" s="536">
        <v>132</v>
      </c>
      <c r="C199" s="536">
        <v>104</v>
      </c>
      <c r="D199" s="536">
        <v>119</v>
      </c>
      <c r="E199" s="536">
        <v>120</v>
      </c>
      <c r="F199" s="536"/>
      <c r="G199" s="536"/>
      <c r="H199" s="536"/>
      <c r="I199" s="536"/>
      <c r="J199" s="536"/>
      <c r="K199" s="536"/>
      <c r="L199" s="536"/>
      <c r="M199" s="536"/>
      <c r="N199" s="537">
        <v>475</v>
      </c>
    </row>
    <row r="200" spans="1:14" ht="16">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ht="16">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ht="16">
      <c r="A202" s="525" t="s">
        <v>3109</v>
      </c>
      <c r="B202" s="536">
        <v>28</v>
      </c>
      <c r="C202" s="536">
        <v>35</v>
      </c>
      <c r="D202" s="536">
        <v>31</v>
      </c>
      <c r="E202" s="536">
        <v>30</v>
      </c>
      <c r="F202" s="536"/>
      <c r="G202" s="536"/>
      <c r="H202" s="536"/>
      <c r="I202" s="536"/>
      <c r="J202" s="536"/>
      <c r="K202" s="536"/>
      <c r="L202" s="536"/>
      <c r="M202" s="536"/>
      <c r="N202" s="537">
        <v>124</v>
      </c>
    </row>
    <row r="203" spans="1:14" ht="16">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ht="16">
      <c r="A204" s="525" t="s">
        <v>3111</v>
      </c>
      <c r="B204" s="536">
        <v>46</v>
      </c>
      <c r="C204" s="536">
        <v>39</v>
      </c>
      <c r="D204" s="536">
        <v>32</v>
      </c>
      <c r="E204" s="536">
        <v>34</v>
      </c>
      <c r="F204" s="536"/>
      <c r="G204" s="536"/>
      <c r="H204" s="536"/>
      <c r="I204" s="536"/>
      <c r="J204" s="536"/>
      <c r="K204" s="536"/>
      <c r="L204" s="536"/>
      <c r="M204" s="536"/>
      <c r="N204" s="537">
        <v>151</v>
      </c>
    </row>
    <row r="205" spans="1:14" ht="16">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ht="16">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ht="16">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ht="16">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ht="16">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ht="16">
      <c r="A210" s="525" t="s">
        <v>13194</v>
      </c>
      <c r="B210" s="536"/>
      <c r="C210" s="536"/>
      <c r="D210" s="536"/>
      <c r="E210" s="536"/>
      <c r="F210" s="536"/>
      <c r="G210" s="536">
        <v>29</v>
      </c>
      <c r="H210" s="536"/>
      <c r="I210" s="536">
        <v>36</v>
      </c>
      <c r="J210" s="536"/>
      <c r="K210" s="536">
        <v>23</v>
      </c>
      <c r="L210" s="536"/>
      <c r="M210" s="536">
        <v>10</v>
      </c>
      <c r="N210" s="537">
        <v>98</v>
      </c>
    </row>
    <row r="211" spans="1:14" ht="16">
      <c r="A211" s="525" t="s">
        <v>13195</v>
      </c>
      <c r="B211" s="536"/>
      <c r="C211" s="536">
        <v>12</v>
      </c>
      <c r="D211" s="536"/>
      <c r="E211" s="536">
        <v>11</v>
      </c>
      <c r="F211" s="536"/>
      <c r="G211" s="536"/>
      <c r="H211" s="536"/>
      <c r="I211" s="536"/>
      <c r="J211" s="536"/>
      <c r="K211" s="536"/>
      <c r="L211" s="536"/>
      <c r="M211" s="536"/>
      <c r="N211" s="537">
        <v>23</v>
      </c>
    </row>
    <row r="212" spans="1:14" ht="16">
      <c r="A212" s="525" t="s">
        <v>3117</v>
      </c>
      <c r="B212" s="536">
        <v>75</v>
      </c>
      <c r="C212" s="536">
        <v>73</v>
      </c>
      <c r="D212" s="536">
        <v>73</v>
      </c>
      <c r="E212" s="536">
        <v>65</v>
      </c>
      <c r="F212" s="536"/>
      <c r="G212" s="536"/>
      <c r="H212" s="536"/>
      <c r="I212" s="536"/>
      <c r="J212" s="536"/>
      <c r="K212" s="536"/>
      <c r="L212" s="536"/>
      <c r="M212" s="536"/>
      <c r="N212" s="537">
        <v>286</v>
      </c>
    </row>
    <row r="213" spans="1:14" ht="16">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ht="16">
      <c r="A214" s="525" t="s">
        <v>3119</v>
      </c>
      <c r="B214" s="536">
        <v>64</v>
      </c>
      <c r="C214" s="536">
        <v>99</v>
      </c>
      <c r="D214" s="536"/>
      <c r="E214" s="536"/>
      <c r="F214" s="536"/>
      <c r="G214" s="536"/>
      <c r="H214" s="536"/>
      <c r="I214" s="536"/>
      <c r="J214" s="536"/>
      <c r="K214" s="536"/>
      <c r="L214" s="536"/>
      <c r="M214" s="536"/>
      <c r="N214" s="537">
        <v>163</v>
      </c>
    </row>
    <row r="215" spans="1:14" ht="16">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ht="16">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ht="16">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ht="16">
      <c r="A218" s="525" t="s">
        <v>3122</v>
      </c>
      <c r="B218" s="536">
        <v>46</v>
      </c>
      <c r="C218" s="536">
        <v>37</v>
      </c>
      <c r="D218" s="536">
        <v>33</v>
      </c>
      <c r="E218" s="536">
        <v>44</v>
      </c>
      <c r="F218" s="536"/>
      <c r="G218" s="536"/>
      <c r="H218" s="536"/>
      <c r="I218" s="536"/>
      <c r="J218" s="536"/>
      <c r="K218" s="536"/>
      <c r="L218" s="536"/>
      <c r="M218" s="536"/>
      <c r="N218" s="537">
        <v>160</v>
      </c>
    </row>
    <row r="219" spans="1:14" ht="16">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ht="16">
      <c r="A220" s="525" t="s">
        <v>3124</v>
      </c>
      <c r="B220" s="536">
        <v>85</v>
      </c>
      <c r="C220" s="536">
        <v>80</v>
      </c>
      <c r="D220" s="536">
        <v>61</v>
      </c>
      <c r="E220" s="536">
        <v>65</v>
      </c>
      <c r="F220" s="536"/>
      <c r="G220" s="536"/>
      <c r="H220" s="536"/>
      <c r="I220" s="536"/>
      <c r="J220" s="536"/>
      <c r="K220" s="536"/>
      <c r="L220" s="536"/>
      <c r="M220" s="536"/>
      <c r="N220" s="537">
        <v>291</v>
      </c>
    </row>
    <row r="221" spans="1:14" ht="16">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ht="16">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ht="16">
      <c r="A223" s="525" t="s">
        <v>3127</v>
      </c>
      <c r="B223" s="536">
        <v>39</v>
      </c>
      <c r="C223" s="536">
        <v>42</v>
      </c>
      <c r="D223" s="536">
        <v>39</v>
      </c>
      <c r="E223" s="536">
        <v>51</v>
      </c>
      <c r="F223" s="536"/>
      <c r="G223" s="536"/>
      <c r="H223" s="536"/>
      <c r="I223" s="536"/>
      <c r="J223" s="536"/>
      <c r="K223" s="536"/>
      <c r="L223" s="536"/>
      <c r="M223" s="536"/>
      <c r="N223" s="537">
        <v>171</v>
      </c>
    </row>
    <row r="224" spans="1:14" ht="16">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ht="16">
      <c r="A225" s="525" t="s">
        <v>3129</v>
      </c>
      <c r="B225" s="536">
        <v>42</v>
      </c>
      <c r="C225" s="536">
        <v>33</v>
      </c>
      <c r="D225" s="536">
        <v>28</v>
      </c>
      <c r="E225" s="536">
        <v>35</v>
      </c>
      <c r="F225" s="536"/>
      <c r="G225" s="536"/>
      <c r="H225" s="536"/>
      <c r="I225" s="536"/>
      <c r="J225" s="536"/>
      <c r="K225" s="536"/>
      <c r="L225" s="536"/>
      <c r="M225" s="536"/>
      <c r="N225" s="537">
        <v>138</v>
      </c>
    </row>
    <row r="226" spans="1:14" ht="16">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ht="16">
      <c r="A227" s="525" t="s">
        <v>3131</v>
      </c>
      <c r="B227" s="536">
        <v>40</v>
      </c>
      <c r="C227" s="536">
        <v>30</v>
      </c>
      <c r="D227" s="536">
        <v>29</v>
      </c>
      <c r="E227" s="536">
        <v>51</v>
      </c>
      <c r="F227" s="536"/>
      <c r="G227" s="536"/>
      <c r="H227" s="536"/>
      <c r="I227" s="536"/>
      <c r="J227" s="536"/>
      <c r="K227" s="536"/>
      <c r="L227" s="536"/>
      <c r="M227" s="536"/>
      <c r="N227" s="537">
        <v>150</v>
      </c>
    </row>
    <row r="228" spans="1:14" ht="16">
      <c r="A228" s="525" t="s">
        <v>3132</v>
      </c>
      <c r="B228" s="536">
        <v>36</v>
      </c>
      <c r="C228" s="536">
        <v>37</v>
      </c>
      <c r="D228" s="536">
        <v>37</v>
      </c>
      <c r="E228" s="536">
        <v>35</v>
      </c>
      <c r="F228" s="536"/>
      <c r="G228" s="536"/>
      <c r="H228" s="536"/>
      <c r="I228" s="536"/>
      <c r="J228" s="536"/>
      <c r="K228" s="536"/>
      <c r="L228" s="536"/>
      <c r="M228" s="536"/>
      <c r="N228" s="537">
        <v>145</v>
      </c>
    </row>
    <row r="229" spans="1:14" ht="16">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ht="16">
      <c r="A230" s="525" t="s">
        <v>3134</v>
      </c>
      <c r="B230" s="536">
        <v>87</v>
      </c>
      <c r="C230" s="536">
        <v>115</v>
      </c>
      <c r="D230" s="536">
        <v>87</v>
      </c>
      <c r="E230" s="536">
        <v>113</v>
      </c>
      <c r="F230" s="536"/>
      <c r="G230" s="536"/>
      <c r="H230" s="536"/>
      <c r="I230" s="536"/>
      <c r="J230" s="536"/>
      <c r="K230" s="536"/>
      <c r="L230" s="536"/>
      <c r="M230" s="536"/>
      <c r="N230" s="537">
        <v>402</v>
      </c>
    </row>
    <row r="231" spans="1:14" ht="16">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ht="16">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ht="16">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ht="16">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ht="16">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ht="16">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ht="16">
      <c r="A237" s="525" t="s">
        <v>3141</v>
      </c>
      <c r="B237" s="536">
        <v>63</v>
      </c>
      <c r="C237" s="536">
        <v>64</v>
      </c>
      <c r="D237" s="536">
        <v>78</v>
      </c>
      <c r="E237" s="536">
        <v>66</v>
      </c>
      <c r="F237" s="536"/>
      <c r="G237" s="536"/>
      <c r="H237" s="536"/>
      <c r="I237" s="536"/>
      <c r="J237" s="536"/>
      <c r="K237" s="536"/>
      <c r="L237" s="536"/>
      <c r="M237" s="536"/>
      <c r="N237" s="537">
        <v>271</v>
      </c>
    </row>
    <row r="238" spans="1:14" ht="16">
      <c r="A238" s="525" t="s">
        <v>3142</v>
      </c>
      <c r="B238" s="536">
        <v>121</v>
      </c>
      <c r="C238" s="536">
        <v>135</v>
      </c>
      <c r="D238" s="536">
        <v>135</v>
      </c>
      <c r="E238" s="536">
        <v>122</v>
      </c>
      <c r="F238" s="536"/>
      <c r="G238" s="536"/>
      <c r="H238" s="536"/>
      <c r="I238" s="536"/>
      <c r="J238" s="536"/>
      <c r="K238" s="536"/>
      <c r="L238" s="536"/>
      <c r="M238" s="536"/>
      <c r="N238" s="537">
        <v>513</v>
      </c>
    </row>
    <row r="239" spans="1:14" ht="16">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ht="16">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ht="16">
      <c r="A241" s="525" t="s">
        <v>13369</v>
      </c>
      <c r="B241" s="536">
        <v>99</v>
      </c>
      <c r="C241" s="536">
        <v>118</v>
      </c>
      <c r="D241" s="536">
        <v>94</v>
      </c>
      <c r="E241" s="536">
        <v>114</v>
      </c>
      <c r="F241" s="536"/>
      <c r="G241" s="536"/>
      <c r="H241" s="536"/>
      <c r="I241" s="536"/>
      <c r="J241" s="536"/>
      <c r="K241" s="536"/>
      <c r="L241" s="536"/>
      <c r="M241" s="536"/>
      <c r="N241" s="537">
        <v>425</v>
      </c>
    </row>
    <row r="242" spans="1:14" ht="16">
      <c r="A242" s="525" t="s">
        <v>13371</v>
      </c>
      <c r="B242" s="536">
        <v>147</v>
      </c>
      <c r="C242" s="536">
        <v>142</v>
      </c>
      <c r="D242" s="536">
        <v>129</v>
      </c>
      <c r="E242" s="536">
        <v>161</v>
      </c>
      <c r="F242" s="536"/>
      <c r="G242" s="536"/>
      <c r="H242" s="536"/>
      <c r="I242" s="536"/>
      <c r="J242" s="536"/>
      <c r="K242" s="536"/>
      <c r="L242" s="536"/>
      <c r="M242" s="536"/>
      <c r="N242" s="537">
        <v>579</v>
      </c>
    </row>
    <row r="243" spans="1:14" ht="16">
      <c r="A243" s="525" t="s">
        <v>3144</v>
      </c>
      <c r="B243" s="536">
        <v>28</v>
      </c>
      <c r="C243" s="536">
        <v>32</v>
      </c>
      <c r="D243" s="536">
        <v>29</v>
      </c>
      <c r="E243" s="536">
        <v>24</v>
      </c>
      <c r="F243" s="536"/>
      <c r="G243" s="536"/>
      <c r="H243" s="536"/>
      <c r="I243" s="536"/>
      <c r="J243" s="536"/>
      <c r="K243" s="536"/>
      <c r="L243" s="536"/>
      <c r="M243" s="536"/>
      <c r="N243" s="537">
        <v>113</v>
      </c>
    </row>
    <row r="244" spans="1:14" ht="16">
      <c r="A244" s="525" t="s">
        <v>3145</v>
      </c>
      <c r="B244" s="536">
        <v>76</v>
      </c>
      <c r="C244" s="536">
        <v>71</v>
      </c>
      <c r="D244" s="536">
        <v>73</v>
      </c>
      <c r="E244" s="536">
        <v>81</v>
      </c>
      <c r="F244" s="536"/>
      <c r="G244" s="536"/>
      <c r="H244" s="536"/>
      <c r="I244" s="536"/>
      <c r="J244" s="536"/>
      <c r="K244" s="536"/>
      <c r="L244" s="536"/>
      <c r="M244" s="536"/>
      <c r="N244" s="537">
        <v>301</v>
      </c>
    </row>
    <row r="245" spans="1:14" ht="16">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ht="16">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ht="16">
      <c r="A247" s="525" t="s">
        <v>3148</v>
      </c>
      <c r="B247" s="536">
        <v>83</v>
      </c>
      <c r="C247" s="536">
        <v>67</v>
      </c>
      <c r="D247" s="536">
        <v>100</v>
      </c>
      <c r="E247" s="536">
        <v>102</v>
      </c>
      <c r="F247" s="536"/>
      <c r="G247" s="536"/>
      <c r="H247" s="536"/>
      <c r="I247" s="536"/>
      <c r="J247" s="536"/>
      <c r="K247" s="536"/>
      <c r="L247" s="536"/>
      <c r="M247" s="536"/>
      <c r="N247" s="537">
        <v>352</v>
      </c>
    </row>
    <row r="248" spans="1:14" ht="16">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ht="16">
      <c r="A249" s="525" t="s">
        <v>3150</v>
      </c>
      <c r="B249" s="536">
        <v>86</v>
      </c>
      <c r="C249" s="536">
        <v>94</v>
      </c>
      <c r="D249" s="536">
        <v>75</v>
      </c>
      <c r="E249" s="536">
        <v>97</v>
      </c>
      <c r="F249" s="536"/>
      <c r="G249" s="536"/>
      <c r="H249" s="536"/>
      <c r="I249" s="536"/>
      <c r="J249" s="536"/>
      <c r="K249" s="536"/>
      <c r="L249" s="536"/>
      <c r="M249" s="536"/>
      <c r="N249" s="537">
        <v>352</v>
      </c>
    </row>
    <row r="250" spans="1:14" ht="16">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ht="16">
      <c r="A251" s="525" t="s">
        <v>3152</v>
      </c>
      <c r="B251" s="536">
        <v>56</v>
      </c>
      <c r="C251" s="536">
        <v>70</v>
      </c>
      <c r="D251" s="536">
        <v>54</v>
      </c>
      <c r="E251" s="536">
        <v>76</v>
      </c>
      <c r="F251" s="536"/>
      <c r="G251" s="536"/>
      <c r="H251" s="536"/>
      <c r="I251" s="536"/>
      <c r="J251" s="536"/>
      <c r="K251" s="536"/>
      <c r="L251" s="536"/>
      <c r="M251" s="536"/>
      <c r="N251" s="537">
        <v>256</v>
      </c>
    </row>
    <row r="252" spans="1:14" ht="16">
      <c r="A252" s="525" t="s">
        <v>3153</v>
      </c>
      <c r="B252" s="536">
        <v>108</v>
      </c>
      <c r="C252" s="536">
        <v>99</v>
      </c>
      <c r="D252" s="536">
        <v>75</v>
      </c>
      <c r="E252" s="536">
        <v>73</v>
      </c>
      <c r="F252" s="536"/>
      <c r="G252" s="536"/>
      <c r="H252" s="536"/>
      <c r="I252" s="536"/>
      <c r="J252" s="536"/>
      <c r="K252" s="536"/>
      <c r="L252" s="536"/>
      <c r="M252" s="536"/>
      <c r="N252" s="537">
        <v>355</v>
      </c>
    </row>
    <row r="253" spans="1:14" ht="16">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ht="16">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ht="16">
      <c r="A255" s="525" t="s">
        <v>10475</v>
      </c>
      <c r="B255" s="536">
        <v>16</v>
      </c>
      <c r="C255" s="536">
        <v>23</v>
      </c>
      <c r="D255" s="536">
        <v>23</v>
      </c>
      <c r="E255" s="536">
        <v>22</v>
      </c>
      <c r="F255" s="536"/>
      <c r="G255" s="536"/>
      <c r="H255" s="536"/>
      <c r="I255" s="536"/>
      <c r="J255" s="536"/>
      <c r="K255" s="536"/>
      <c r="L255" s="536"/>
      <c r="M255" s="536"/>
      <c r="N255" s="537">
        <v>84</v>
      </c>
    </row>
    <row r="256" spans="1:14" ht="16">
      <c r="A256" s="525" t="s">
        <v>3156</v>
      </c>
      <c r="B256" s="536">
        <v>77</v>
      </c>
      <c r="C256" s="536">
        <v>84</v>
      </c>
      <c r="D256" s="536">
        <v>83</v>
      </c>
      <c r="E256" s="536">
        <v>89</v>
      </c>
      <c r="F256" s="536"/>
      <c r="G256" s="536"/>
      <c r="H256" s="536"/>
      <c r="I256" s="536"/>
      <c r="J256" s="536"/>
      <c r="K256" s="536"/>
      <c r="L256" s="536"/>
      <c r="M256" s="536"/>
      <c r="N256" s="537">
        <v>333</v>
      </c>
    </row>
    <row r="257" spans="1:14" ht="16">
      <c r="A257" s="525" t="s">
        <v>3157</v>
      </c>
      <c r="B257" s="536">
        <v>96</v>
      </c>
      <c r="C257" s="536">
        <v>95</v>
      </c>
      <c r="D257" s="536">
        <v>88</v>
      </c>
      <c r="E257" s="536">
        <v>103</v>
      </c>
      <c r="F257" s="536"/>
      <c r="G257" s="536"/>
      <c r="H257" s="536"/>
      <c r="I257" s="536"/>
      <c r="J257" s="536"/>
      <c r="K257" s="536"/>
      <c r="L257" s="536"/>
      <c r="M257" s="536"/>
      <c r="N257" s="537">
        <v>382</v>
      </c>
    </row>
    <row r="258" spans="1:14" ht="16">
      <c r="A258" s="525" t="s">
        <v>3158</v>
      </c>
      <c r="B258" s="536">
        <v>77</v>
      </c>
      <c r="C258" s="536">
        <v>75</v>
      </c>
      <c r="D258" s="536">
        <v>94</v>
      </c>
      <c r="E258" s="536">
        <v>82</v>
      </c>
      <c r="F258" s="536"/>
      <c r="G258" s="536"/>
      <c r="H258" s="536"/>
      <c r="I258" s="536"/>
      <c r="J258" s="536"/>
      <c r="K258" s="536"/>
      <c r="L258" s="536"/>
      <c r="M258" s="536"/>
      <c r="N258" s="537">
        <v>328</v>
      </c>
    </row>
    <row r="259" spans="1:14" ht="16">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ht="16">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ht="16">
      <c r="A261" s="525" t="s">
        <v>3161</v>
      </c>
      <c r="B261" s="536">
        <v>57</v>
      </c>
      <c r="C261" s="536">
        <v>78</v>
      </c>
      <c r="D261" s="536">
        <v>73</v>
      </c>
      <c r="E261" s="536">
        <v>70</v>
      </c>
      <c r="F261" s="536"/>
      <c r="G261" s="536"/>
      <c r="H261" s="536"/>
      <c r="I261" s="536"/>
      <c r="J261" s="536">
        <v>1</v>
      </c>
      <c r="K261" s="536"/>
      <c r="L261" s="536"/>
      <c r="M261" s="536"/>
      <c r="N261" s="537">
        <v>279</v>
      </c>
    </row>
    <row r="262" spans="1:14" ht="16">
      <c r="A262" s="525" t="s">
        <v>3162</v>
      </c>
      <c r="B262" s="536">
        <v>42</v>
      </c>
      <c r="C262" s="536">
        <v>51</v>
      </c>
      <c r="D262" s="536">
        <v>52</v>
      </c>
      <c r="E262" s="536">
        <v>57</v>
      </c>
      <c r="F262" s="536"/>
      <c r="G262" s="536"/>
      <c r="H262" s="536"/>
      <c r="I262" s="536"/>
      <c r="J262" s="536"/>
      <c r="K262" s="536"/>
      <c r="L262" s="536"/>
      <c r="M262" s="536"/>
      <c r="N262" s="537">
        <v>202</v>
      </c>
    </row>
    <row r="263" spans="1:14" ht="16">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ht="16">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ht="16">
      <c r="A265" s="525" t="s">
        <v>3165</v>
      </c>
      <c r="B265" s="536">
        <v>26</v>
      </c>
      <c r="C265" s="536">
        <v>38</v>
      </c>
      <c r="D265" s="536">
        <v>39</v>
      </c>
      <c r="E265" s="536">
        <v>47</v>
      </c>
      <c r="F265" s="536"/>
      <c r="G265" s="536"/>
      <c r="H265" s="536"/>
      <c r="I265" s="536"/>
      <c r="J265" s="536"/>
      <c r="K265" s="536"/>
      <c r="L265" s="536"/>
      <c r="M265" s="536"/>
      <c r="N265" s="537">
        <v>150</v>
      </c>
    </row>
    <row r="266" spans="1:14" ht="16">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ht="16">
      <c r="A267" s="525" t="s">
        <v>3167</v>
      </c>
      <c r="B267" s="536">
        <v>48</v>
      </c>
      <c r="C267" s="536">
        <v>60</v>
      </c>
      <c r="D267" s="536">
        <v>58</v>
      </c>
      <c r="E267" s="536">
        <v>44</v>
      </c>
      <c r="F267" s="536"/>
      <c r="G267" s="536"/>
      <c r="H267" s="536"/>
      <c r="I267" s="536"/>
      <c r="J267" s="536"/>
      <c r="K267" s="536"/>
      <c r="L267" s="536"/>
      <c r="M267" s="536"/>
      <c r="N267" s="537">
        <v>210</v>
      </c>
    </row>
    <row r="268" spans="1:14" ht="16">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ht="16">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ht="16">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ht="16">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ht="16">
      <c r="A272" s="525" t="s">
        <v>3172</v>
      </c>
      <c r="B272" s="536">
        <v>82</v>
      </c>
      <c r="C272" s="536">
        <v>81</v>
      </c>
      <c r="D272" s="536">
        <v>88</v>
      </c>
      <c r="E272" s="536">
        <v>92</v>
      </c>
      <c r="F272" s="536"/>
      <c r="G272" s="536"/>
      <c r="H272" s="536"/>
      <c r="I272" s="536"/>
      <c r="J272" s="536"/>
      <c r="K272" s="536"/>
      <c r="L272" s="536"/>
      <c r="M272" s="536"/>
      <c r="N272" s="537">
        <v>343</v>
      </c>
    </row>
    <row r="273" spans="1:14" ht="16">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ht="16">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ht="16">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ht="16">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ht="16">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ht="16">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ht="16">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ht="16">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ht="16">
      <c r="A281" s="525" t="s">
        <v>3181</v>
      </c>
      <c r="B281" s="536">
        <v>136</v>
      </c>
      <c r="C281" s="536">
        <v>127</v>
      </c>
      <c r="D281" s="536">
        <v>139</v>
      </c>
      <c r="E281" s="536">
        <v>154</v>
      </c>
      <c r="F281" s="536"/>
      <c r="G281" s="536">
        <v>2</v>
      </c>
      <c r="H281" s="536"/>
      <c r="I281" s="536">
        <v>1</v>
      </c>
      <c r="J281" s="536"/>
      <c r="K281" s="536"/>
      <c r="L281" s="536"/>
      <c r="M281" s="536"/>
      <c r="N281" s="537">
        <v>559</v>
      </c>
    </row>
    <row r="282" spans="1:14" ht="16">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ht="16">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ht="16">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ht="16">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ht="16">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ht="16">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ht="16">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ht="16">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ht="16">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ht="16">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ht="16">
      <c r="A292" s="525" t="s">
        <v>3192</v>
      </c>
      <c r="B292" s="536">
        <v>70</v>
      </c>
      <c r="C292" s="536">
        <v>70</v>
      </c>
      <c r="D292" s="536">
        <v>77</v>
      </c>
      <c r="E292" s="536">
        <v>65</v>
      </c>
      <c r="F292" s="536"/>
      <c r="G292" s="536"/>
      <c r="H292" s="536"/>
      <c r="I292" s="536"/>
      <c r="J292" s="536"/>
      <c r="K292" s="536"/>
      <c r="L292" s="536"/>
      <c r="M292" s="536"/>
      <c r="N292" s="537">
        <v>282</v>
      </c>
    </row>
    <row r="293" spans="1:14" ht="16">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ht="16">
      <c r="A294" s="525" t="s">
        <v>3194</v>
      </c>
      <c r="B294" s="536">
        <v>75</v>
      </c>
      <c r="C294" s="536">
        <v>76</v>
      </c>
      <c r="D294" s="536">
        <v>71</v>
      </c>
      <c r="E294" s="536">
        <v>75</v>
      </c>
      <c r="F294" s="536"/>
      <c r="G294" s="536">
        <v>1</v>
      </c>
      <c r="H294" s="536"/>
      <c r="I294" s="536"/>
      <c r="J294" s="536"/>
      <c r="K294" s="536"/>
      <c r="L294" s="536"/>
      <c r="M294" s="536"/>
      <c r="N294" s="537">
        <v>298</v>
      </c>
    </row>
    <row r="295" spans="1:14" ht="16">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ht="16">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ht="16">
      <c r="A297" s="525" t="s">
        <v>10468</v>
      </c>
      <c r="B297" s="536">
        <v>84</v>
      </c>
      <c r="C297" s="536">
        <v>88</v>
      </c>
      <c r="D297" s="536">
        <v>86</v>
      </c>
      <c r="E297" s="536">
        <v>90</v>
      </c>
      <c r="F297" s="536"/>
      <c r="G297" s="536"/>
      <c r="H297" s="536"/>
      <c r="I297" s="536"/>
      <c r="J297" s="536"/>
      <c r="K297" s="536"/>
      <c r="L297" s="536"/>
      <c r="M297" s="536"/>
      <c r="N297" s="537">
        <v>348</v>
      </c>
    </row>
    <row r="298" spans="1:14" ht="16">
      <c r="A298" s="525" t="s">
        <v>3197</v>
      </c>
      <c r="B298" s="536">
        <v>70</v>
      </c>
      <c r="C298" s="536">
        <v>68</v>
      </c>
      <c r="D298" s="536">
        <v>62</v>
      </c>
      <c r="E298" s="536">
        <v>77</v>
      </c>
      <c r="F298" s="536"/>
      <c r="G298" s="536"/>
      <c r="H298" s="536"/>
      <c r="I298" s="536"/>
      <c r="J298" s="536"/>
      <c r="K298" s="536"/>
      <c r="L298" s="536"/>
      <c r="M298" s="536"/>
      <c r="N298" s="537">
        <v>277</v>
      </c>
    </row>
    <row r="299" spans="1:14" ht="16">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ht="16">
      <c r="A300" s="525" t="s">
        <v>3199</v>
      </c>
      <c r="B300" s="536">
        <v>74</v>
      </c>
      <c r="C300" s="536">
        <v>87</v>
      </c>
      <c r="D300" s="536">
        <v>70</v>
      </c>
      <c r="E300" s="536">
        <v>76</v>
      </c>
      <c r="F300" s="536"/>
      <c r="G300" s="536"/>
      <c r="H300" s="536"/>
      <c r="I300" s="536"/>
      <c r="J300" s="536"/>
      <c r="K300" s="536"/>
      <c r="L300" s="536"/>
      <c r="M300" s="536"/>
      <c r="N300" s="537">
        <v>307</v>
      </c>
    </row>
    <row r="301" spans="1:14" ht="16">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ht="16">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ht="16">
      <c r="A303" s="525" t="s">
        <v>3202</v>
      </c>
      <c r="B303" s="536">
        <v>127</v>
      </c>
      <c r="C303" s="536">
        <v>138</v>
      </c>
      <c r="D303" s="536">
        <v>116</v>
      </c>
      <c r="E303" s="536">
        <v>151</v>
      </c>
      <c r="F303" s="536"/>
      <c r="G303" s="536"/>
      <c r="H303" s="536"/>
      <c r="I303" s="536"/>
      <c r="J303" s="536"/>
      <c r="K303" s="536"/>
      <c r="L303" s="536"/>
      <c r="M303" s="536"/>
      <c r="N303" s="537">
        <v>532</v>
      </c>
    </row>
    <row r="304" spans="1:14" ht="16">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ht="16">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ht="16">
      <c r="A306" s="525" t="s">
        <v>3205</v>
      </c>
      <c r="B306" s="536">
        <v>137</v>
      </c>
      <c r="C306" s="536">
        <v>155</v>
      </c>
      <c r="D306" s="536">
        <v>141</v>
      </c>
      <c r="E306" s="536">
        <v>135</v>
      </c>
      <c r="F306" s="536"/>
      <c r="G306" s="536"/>
      <c r="H306" s="536"/>
      <c r="I306" s="536"/>
      <c r="J306" s="536"/>
      <c r="K306" s="536"/>
      <c r="L306" s="536"/>
      <c r="M306" s="536"/>
      <c r="N306" s="537">
        <v>568</v>
      </c>
    </row>
    <row r="307" spans="1:14" ht="16">
      <c r="A307" s="525" t="s">
        <v>3206</v>
      </c>
      <c r="B307" s="536">
        <v>103</v>
      </c>
      <c r="C307" s="536">
        <v>87</v>
      </c>
      <c r="D307" s="536">
        <v>94</v>
      </c>
      <c r="E307" s="536">
        <v>116</v>
      </c>
      <c r="F307" s="536"/>
      <c r="G307" s="536"/>
      <c r="H307" s="536"/>
      <c r="I307" s="536"/>
      <c r="J307" s="536"/>
      <c r="K307" s="536"/>
      <c r="L307" s="536"/>
      <c r="M307" s="536"/>
      <c r="N307" s="537">
        <v>400</v>
      </c>
    </row>
    <row r="308" spans="1:14" ht="16">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ht="16">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ht="16">
      <c r="A310" s="525" t="s">
        <v>3209</v>
      </c>
      <c r="B310" s="536">
        <v>68</v>
      </c>
      <c r="C310" s="536">
        <v>62</v>
      </c>
      <c r="D310" s="536">
        <v>56</v>
      </c>
      <c r="E310" s="536">
        <v>69</v>
      </c>
      <c r="F310" s="536"/>
      <c r="G310" s="536"/>
      <c r="H310" s="536"/>
      <c r="I310" s="536"/>
      <c r="J310" s="536"/>
      <c r="K310" s="536"/>
      <c r="L310" s="536"/>
      <c r="M310" s="536"/>
      <c r="N310" s="537">
        <v>255</v>
      </c>
    </row>
    <row r="311" spans="1:14" ht="16">
      <c r="A311" s="525" t="s">
        <v>3210</v>
      </c>
      <c r="B311" s="536">
        <v>78</v>
      </c>
      <c r="C311" s="536">
        <v>79</v>
      </c>
      <c r="D311" s="536">
        <v>84</v>
      </c>
      <c r="E311" s="536">
        <v>67</v>
      </c>
      <c r="F311" s="536"/>
      <c r="G311" s="536"/>
      <c r="H311" s="536"/>
      <c r="I311" s="536"/>
      <c r="J311" s="536"/>
      <c r="K311" s="536"/>
      <c r="L311" s="536"/>
      <c r="M311" s="536"/>
      <c r="N311" s="537">
        <v>308</v>
      </c>
    </row>
    <row r="312" spans="1:14" ht="16">
      <c r="A312" s="525" t="s">
        <v>3211</v>
      </c>
      <c r="B312" s="536">
        <v>72</v>
      </c>
      <c r="C312" s="536">
        <v>65</v>
      </c>
      <c r="D312" s="536">
        <v>76</v>
      </c>
      <c r="E312" s="536">
        <v>73</v>
      </c>
      <c r="F312" s="536"/>
      <c r="G312" s="536"/>
      <c r="H312" s="536"/>
      <c r="I312" s="536"/>
      <c r="J312" s="536"/>
      <c r="K312" s="536"/>
      <c r="L312" s="536"/>
      <c r="M312" s="536"/>
      <c r="N312" s="537">
        <v>286</v>
      </c>
    </row>
    <row r="313" spans="1:14" ht="16">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ht="16">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ht="16">
      <c r="A315" s="525" t="s">
        <v>3213</v>
      </c>
      <c r="B315" s="536">
        <v>140</v>
      </c>
      <c r="C315" s="536">
        <v>131</v>
      </c>
      <c r="D315" s="536">
        <v>164</v>
      </c>
      <c r="E315" s="536">
        <v>138</v>
      </c>
      <c r="F315" s="536"/>
      <c r="G315" s="536"/>
      <c r="H315" s="536"/>
      <c r="I315" s="536"/>
      <c r="J315" s="536"/>
      <c r="K315" s="536"/>
      <c r="L315" s="536"/>
      <c r="M315" s="536"/>
      <c r="N315" s="537">
        <v>573</v>
      </c>
    </row>
    <row r="316" spans="1:14" ht="16">
      <c r="A316" s="525" t="s">
        <v>3214</v>
      </c>
      <c r="B316" s="536">
        <v>60</v>
      </c>
      <c r="C316" s="536">
        <v>68</v>
      </c>
      <c r="D316" s="536">
        <v>41</v>
      </c>
      <c r="E316" s="536">
        <v>58</v>
      </c>
      <c r="F316" s="536"/>
      <c r="G316" s="536"/>
      <c r="H316" s="536"/>
      <c r="I316" s="536"/>
      <c r="J316" s="536"/>
      <c r="K316" s="536"/>
      <c r="L316" s="536"/>
      <c r="M316" s="536"/>
      <c r="N316" s="537">
        <v>227</v>
      </c>
    </row>
    <row r="317" spans="1:14" ht="16">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ht="16">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ht="16">
      <c r="A319" s="525" t="s">
        <v>3217</v>
      </c>
      <c r="B319" s="536">
        <v>22</v>
      </c>
      <c r="C319" s="536">
        <v>24</v>
      </c>
      <c r="D319" s="536">
        <v>28</v>
      </c>
      <c r="E319" s="536">
        <v>24</v>
      </c>
      <c r="F319" s="536"/>
      <c r="G319" s="536"/>
      <c r="H319" s="536"/>
      <c r="I319" s="536"/>
      <c r="J319" s="536"/>
      <c r="K319" s="536"/>
      <c r="L319" s="536"/>
      <c r="M319" s="536"/>
      <c r="N319" s="537">
        <v>98</v>
      </c>
    </row>
    <row r="320" spans="1:14" ht="16">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ht="16">
      <c r="A321" s="525" t="s">
        <v>3219</v>
      </c>
      <c r="B321" s="536">
        <v>79</v>
      </c>
      <c r="C321" s="536">
        <v>78</v>
      </c>
      <c r="D321" s="536">
        <v>75</v>
      </c>
      <c r="E321" s="536">
        <v>87</v>
      </c>
      <c r="F321" s="536"/>
      <c r="G321" s="536"/>
      <c r="H321" s="536"/>
      <c r="I321" s="536"/>
      <c r="J321" s="536"/>
      <c r="K321" s="536"/>
      <c r="L321" s="536"/>
      <c r="M321" s="536"/>
      <c r="N321" s="537">
        <v>319</v>
      </c>
    </row>
    <row r="322" spans="1:14" ht="16">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ht="16">
      <c r="A323" s="525" t="s">
        <v>3220</v>
      </c>
      <c r="B323" s="536">
        <v>207</v>
      </c>
      <c r="C323" s="536">
        <v>208</v>
      </c>
      <c r="D323" s="536">
        <v>220</v>
      </c>
      <c r="E323" s="536">
        <v>212</v>
      </c>
      <c r="F323" s="536"/>
      <c r="G323" s="536"/>
      <c r="H323" s="536"/>
      <c r="I323" s="536"/>
      <c r="J323" s="536"/>
      <c r="K323" s="536"/>
      <c r="L323" s="536"/>
      <c r="M323" s="536"/>
      <c r="N323" s="537">
        <v>847</v>
      </c>
    </row>
    <row r="324" spans="1:14" ht="16">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ht="16">
      <c r="A325" s="525" t="s">
        <v>3222</v>
      </c>
      <c r="B325" s="536">
        <v>94</v>
      </c>
      <c r="C325" s="536">
        <v>82</v>
      </c>
      <c r="D325" s="536">
        <v>103</v>
      </c>
      <c r="E325" s="536">
        <v>94</v>
      </c>
      <c r="F325" s="536"/>
      <c r="G325" s="536"/>
      <c r="H325" s="536"/>
      <c r="I325" s="536"/>
      <c r="J325" s="536"/>
      <c r="K325" s="536"/>
      <c r="L325" s="536"/>
      <c r="M325" s="536"/>
      <c r="N325" s="537">
        <v>373</v>
      </c>
    </row>
    <row r="326" spans="1:14" ht="16">
      <c r="A326" s="525" t="s">
        <v>3223</v>
      </c>
      <c r="B326" s="536">
        <v>46</v>
      </c>
      <c r="C326" s="536">
        <v>53</v>
      </c>
      <c r="D326" s="536">
        <v>60</v>
      </c>
      <c r="E326" s="536">
        <v>50</v>
      </c>
      <c r="F326" s="536"/>
      <c r="G326" s="536"/>
      <c r="H326" s="536"/>
      <c r="I326" s="536"/>
      <c r="J326" s="536"/>
      <c r="K326" s="536"/>
      <c r="L326" s="536"/>
      <c r="M326" s="536"/>
      <c r="N326" s="537">
        <v>209</v>
      </c>
    </row>
    <row r="327" spans="1:14" ht="16">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ht="16">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ht="16">
      <c r="A329" s="525" t="s">
        <v>3226</v>
      </c>
      <c r="B329" s="536">
        <v>73</v>
      </c>
      <c r="C329" s="536">
        <v>62</v>
      </c>
      <c r="D329" s="536">
        <v>79</v>
      </c>
      <c r="E329" s="536">
        <v>78</v>
      </c>
      <c r="F329" s="536"/>
      <c r="G329" s="536"/>
      <c r="H329" s="536"/>
      <c r="I329" s="536"/>
      <c r="J329" s="536"/>
      <c r="K329" s="536"/>
      <c r="L329" s="536"/>
      <c r="M329" s="536"/>
      <c r="N329" s="537">
        <v>292</v>
      </c>
    </row>
    <row r="330" spans="1:14" ht="16">
      <c r="A330" s="525" t="s">
        <v>3227</v>
      </c>
      <c r="B330" s="536">
        <v>74</v>
      </c>
      <c r="C330" s="536">
        <v>75</v>
      </c>
      <c r="D330" s="536">
        <v>56</v>
      </c>
      <c r="E330" s="536">
        <v>69</v>
      </c>
      <c r="F330" s="536"/>
      <c r="G330" s="536"/>
      <c r="H330" s="536"/>
      <c r="I330" s="536"/>
      <c r="J330" s="536"/>
      <c r="K330" s="536"/>
      <c r="L330" s="536"/>
      <c r="M330" s="536"/>
      <c r="N330" s="537">
        <v>274</v>
      </c>
    </row>
    <row r="331" spans="1:14" ht="16">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ht="16">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ht="16">
      <c r="A333" s="525" t="s">
        <v>3230</v>
      </c>
      <c r="B333" s="536">
        <v>71</v>
      </c>
      <c r="C333" s="536">
        <v>62</v>
      </c>
      <c r="D333" s="536">
        <v>64</v>
      </c>
      <c r="E333" s="536">
        <v>59</v>
      </c>
      <c r="F333" s="536"/>
      <c r="G333" s="536"/>
      <c r="H333" s="536"/>
      <c r="I333" s="536"/>
      <c r="J333" s="536"/>
      <c r="K333" s="536"/>
      <c r="L333" s="536"/>
      <c r="M333" s="536"/>
      <c r="N333" s="537">
        <v>256</v>
      </c>
    </row>
    <row r="334" spans="1:14" ht="16">
      <c r="A334" s="525" t="s">
        <v>3231</v>
      </c>
      <c r="B334" s="536">
        <v>47</v>
      </c>
      <c r="C334" s="536">
        <v>37</v>
      </c>
      <c r="D334" s="536"/>
      <c r="E334" s="536"/>
      <c r="F334" s="536"/>
      <c r="G334" s="536"/>
      <c r="H334" s="536"/>
      <c r="I334" s="536"/>
      <c r="J334" s="536"/>
      <c r="K334" s="536"/>
      <c r="L334" s="536"/>
      <c r="M334" s="536"/>
      <c r="N334" s="537">
        <v>84</v>
      </c>
    </row>
    <row r="335" spans="1:14" ht="16">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ht="16">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ht="16">
      <c r="A337" s="525" t="s">
        <v>3234</v>
      </c>
      <c r="B337" s="536">
        <v>47</v>
      </c>
      <c r="C337" s="536">
        <v>47</v>
      </c>
      <c r="D337" s="536">
        <v>48</v>
      </c>
      <c r="E337" s="536">
        <v>67</v>
      </c>
      <c r="F337" s="536"/>
      <c r="G337" s="536"/>
      <c r="H337" s="536"/>
      <c r="I337" s="536"/>
      <c r="J337" s="536"/>
      <c r="K337" s="536"/>
      <c r="L337" s="536"/>
      <c r="M337" s="536"/>
      <c r="N337" s="537">
        <v>209</v>
      </c>
    </row>
    <row r="338" spans="1:14" ht="16">
      <c r="A338" s="525" t="s">
        <v>13454</v>
      </c>
      <c r="B338" s="536">
        <v>29</v>
      </c>
      <c r="C338" s="536">
        <v>33</v>
      </c>
      <c r="D338" s="536">
        <v>28</v>
      </c>
      <c r="E338" s="536">
        <v>25</v>
      </c>
      <c r="F338" s="536"/>
      <c r="G338" s="536"/>
      <c r="H338" s="536"/>
      <c r="I338" s="536"/>
      <c r="J338" s="536"/>
      <c r="K338" s="536"/>
      <c r="L338" s="536"/>
      <c r="M338" s="536"/>
      <c r="N338" s="537">
        <v>115</v>
      </c>
    </row>
    <row r="339" spans="1:14" ht="16">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ht="16">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ht="16">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ht="16">
      <c r="A342" s="525" t="s">
        <v>13384</v>
      </c>
      <c r="B342" s="536">
        <v>45</v>
      </c>
      <c r="C342" s="536">
        <v>41</v>
      </c>
      <c r="D342" s="536">
        <v>30</v>
      </c>
      <c r="E342" s="536">
        <v>39</v>
      </c>
      <c r="F342" s="536"/>
      <c r="G342" s="536"/>
      <c r="H342" s="536"/>
      <c r="I342" s="536"/>
      <c r="J342" s="536"/>
      <c r="K342" s="536"/>
      <c r="L342" s="536"/>
      <c r="M342" s="536"/>
      <c r="N342" s="537">
        <v>155</v>
      </c>
    </row>
    <row r="343" spans="1:14" ht="16">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ht="16">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ht="16">
      <c r="A345" s="525" t="s">
        <v>3239</v>
      </c>
      <c r="B345" s="536">
        <v>290</v>
      </c>
      <c r="C345" s="536">
        <v>310</v>
      </c>
      <c r="D345" s="536">
        <v>289</v>
      </c>
      <c r="E345" s="536">
        <v>294</v>
      </c>
      <c r="F345" s="536"/>
      <c r="G345" s="536"/>
      <c r="H345" s="536"/>
      <c r="I345" s="536"/>
      <c r="J345" s="536"/>
      <c r="K345" s="536"/>
      <c r="L345" s="536"/>
      <c r="M345" s="536"/>
      <c r="N345" s="537">
        <v>1183</v>
      </c>
    </row>
    <row r="346" spans="1:14" ht="16">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ht="16">
      <c r="A347" s="525" t="s">
        <v>3241</v>
      </c>
      <c r="B347" s="536">
        <v>51</v>
      </c>
      <c r="C347" s="536">
        <v>49</v>
      </c>
      <c r="D347" s="536">
        <v>46</v>
      </c>
      <c r="E347" s="536">
        <v>52</v>
      </c>
      <c r="F347" s="536"/>
      <c r="G347" s="536"/>
      <c r="H347" s="536"/>
      <c r="I347" s="536"/>
      <c r="J347" s="536"/>
      <c r="K347" s="536"/>
      <c r="L347" s="536"/>
      <c r="M347" s="536"/>
      <c r="N347" s="537">
        <v>198</v>
      </c>
    </row>
    <row r="348" spans="1:14" ht="16">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ht="16">
      <c r="A349" s="525" t="s">
        <v>3243</v>
      </c>
      <c r="B349" s="536">
        <v>119</v>
      </c>
      <c r="C349" s="536">
        <v>141</v>
      </c>
      <c r="D349" s="536">
        <v>135</v>
      </c>
      <c r="E349" s="536">
        <v>147</v>
      </c>
      <c r="F349" s="536">
        <v>121</v>
      </c>
      <c r="G349" s="536">
        <v>149</v>
      </c>
      <c r="H349" s="536"/>
      <c r="I349" s="536"/>
      <c r="J349" s="536"/>
      <c r="K349" s="536"/>
      <c r="L349" s="536"/>
      <c r="M349" s="536"/>
      <c r="N349" s="537">
        <v>812</v>
      </c>
    </row>
    <row r="350" spans="1:14" ht="16">
      <c r="A350" s="525" t="s">
        <v>3244</v>
      </c>
      <c r="B350" s="536"/>
      <c r="C350" s="536"/>
      <c r="D350" s="536"/>
      <c r="E350" s="536"/>
      <c r="F350" s="536"/>
      <c r="G350" s="536"/>
      <c r="H350" s="536">
        <v>139</v>
      </c>
      <c r="I350" s="536">
        <v>148</v>
      </c>
      <c r="J350" s="536">
        <v>110</v>
      </c>
      <c r="K350" s="536">
        <v>136</v>
      </c>
      <c r="L350" s="536">
        <v>147</v>
      </c>
      <c r="M350" s="536">
        <v>128</v>
      </c>
      <c r="N350" s="537">
        <v>808</v>
      </c>
    </row>
    <row r="351" spans="1:14" ht="16">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ht="16">
      <c r="A352" s="525" t="s">
        <v>3246</v>
      </c>
      <c r="B352" s="536">
        <v>54</v>
      </c>
      <c r="C352" s="536">
        <v>73</v>
      </c>
      <c r="D352" s="536">
        <v>71</v>
      </c>
      <c r="E352" s="536">
        <v>64</v>
      </c>
      <c r="F352" s="536"/>
      <c r="G352" s="536"/>
      <c r="H352" s="536"/>
      <c r="I352" s="536"/>
      <c r="J352" s="536"/>
      <c r="K352" s="536"/>
      <c r="L352" s="536"/>
      <c r="M352" s="536"/>
      <c r="N352" s="537">
        <v>262</v>
      </c>
    </row>
    <row r="353" spans="1:14" ht="16">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ht="16">
      <c r="A354" s="525" t="s">
        <v>3248</v>
      </c>
      <c r="B354" s="536">
        <v>71</v>
      </c>
      <c r="C354" s="536">
        <v>70</v>
      </c>
      <c r="D354" s="536">
        <v>66</v>
      </c>
      <c r="E354" s="536">
        <v>63</v>
      </c>
      <c r="F354" s="536"/>
      <c r="G354" s="536"/>
      <c r="H354" s="536"/>
      <c r="I354" s="536"/>
      <c r="J354" s="536"/>
      <c r="K354" s="536"/>
      <c r="L354" s="536"/>
      <c r="M354" s="536"/>
      <c r="N354" s="537">
        <v>270</v>
      </c>
    </row>
    <row r="355" spans="1:14" ht="16">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ht="16">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ht="16">
      <c r="A357" s="525" t="s">
        <v>3251</v>
      </c>
      <c r="B357" s="536">
        <v>57</v>
      </c>
      <c r="C357" s="536">
        <v>52</v>
      </c>
      <c r="D357" s="536">
        <v>46</v>
      </c>
      <c r="E357" s="536">
        <v>58</v>
      </c>
      <c r="F357" s="536"/>
      <c r="G357" s="536"/>
      <c r="H357" s="536"/>
      <c r="I357" s="536"/>
      <c r="J357" s="536"/>
      <c r="K357" s="536"/>
      <c r="L357" s="536"/>
      <c r="M357" s="536"/>
      <c r="N357" s="537">
        <v>213</v>
      </c>
    </row>
    <row r="358" spans="1:14" ht="16">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ht="16">
      <c r="A359" s="525" t="s">
        <v>3253</v>
      </c>
      <c r="B359" s="536">
        <v>60</v>
      </c>
      <c r="C359" s="536">
        <v>62</v>
      </c>
      <c r="D359" s="536">
        <v>57</v>
      </c>
      <c r="E359" s="536">
        <v>62</v>
      </c>
      <c r="F359" s="536"/>
      <c r="G359" s="536"/>
      <c r="H359" s="536"/>
      <c r="I359" s="536"/>
      <c r="J359" s="536"/>
      <c r="K359" s="536"/>
      <c r="L359" s="536"/>
      <c r="M359" s="536"/>
      <c r="N359" s="537">
        <v>241</v>
      </c>
    </row>
    <row r="360" spans="1:14" ht="16">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ht="16">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ht="16">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ht="16">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ht="16">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ht="16">
      <c r="A365" s="525" t="s">
        <v>3258</v>
      </c>
      <c r="B365" s="536">
        <v>98</v>
      </c>
      <c r="C365" s="536">
        <v>102</v>
      </c>
      <c r="D365" s="536"/>
      <c r="E365" s="536"/>
      <c r="F365" s="536"/>
      <c r="G365" s="536"/>
      <c r="H365" s="536"/>
      <c r="I365" s="536"/>
      <c r="J365" s="536"/>
      <c r="K365" s="536"/>
      <c r="L365" s="536"/>
      <c r="M365" s="536"/>
      <c r="N365" s="537">
        <v>200</v>
      </c>
    </row>
    <row r="366" spans="1:14" ht="16">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ht="16">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ht="16">
      <c r="A368" s="525" t="s">
        <v>3259</v>
      </c>
      <c r="B368" s="536">
        <v>36</v>
      </c>
      <c r="C368" s="536">
        <v>33</v>
      </c>
      <c r="D368" s="536">
        <v>31</v>
      </c>
      <c r="E368" s="536">
        <v>30</v>
      </c>
      <c r="F368" s="536"/>
      <c r="G368" s="536"/>
      <c r="H368" s="536"/>
      <c r="I368" s="536"/>
      <c r="J368" s="536"/>
      <c r="K368" s="536"/>
      <c r="L368" s="536"/>
      <c r="M368" s="536"/>
      <c r="N368" s="537">
        <v>130</v>
      </c>
    </row>
    <row r="369" spans="1:14" ht="16">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ht="16">
      <c r="A370" s="525" t="s">
        <v>3261</v>
      </c>
      <c r="B370" s="536">
        <v>60</v>
      </c>
      <c r="C370" s="536">
        <v>52</v>
      </c>
      <c r="D370" s="536">
        <v>70</v>
      </c>
      <c r="E370" s="536">
        <v>66</v>
      </c>
      <c r="F370" s="536"/>
      <c r="G370" s="536"/>
      <c r="H370" s="536"/>
      <c r="I370" s="536"/>
      <c r="J370" s="536"/>
      <c r="K370" s="536"/>
      <c r="L370" s="536"/>
      <c r="M370" s="536"/>
      <c r="N370" s="537">
        <v>248</v>
      </c>
    </row>
    <row r="371" spans="1:14" ht="16">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ht="16">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ht="16">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ht="16">
      <c r="A374" s="525" t="s">
        <v>3263</v>
      </c>
      <c r="B374" s="536">
        <v>20</v>
      </c>
      <c r="C374" s="536">
        <v>26</v>
      </c>
      <c r="D374" s="536">
        <v>20</v>
      </c>
      <c r="E374" s="536">
        <v>15</v>
      </c>
      <c r="F374" s="536"/>
      <c r="G374" s="536"/>
      <c r="H374" s="536"/>
      <c r="I374" s="536"/>
      <c r="J374" s="536"/>
      <c r="K374" s="536"/>
      <c r="L374" s="536"/>
      <c r="M374" s="536"/>
      <c r="N374" s="537">
        <v>81</v>
      </c>
    </row>
    <row r="375" spans="1:14" ht="16">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ht="16">
      <c r="A376" s="525" t="s">
        <v>3265</v>
      </c>
      <c r="B376" s="536">
        <v>31</v>
      </c>
      <c r="C376" s="536">
        <v>36</v>
      </c>
      <c r="D376" s="536">
        <v>31</v>
      </c>
      <c r="E376" s="536">
        <v>26</v>
      </c>
      <c r="F376" s="536"/>
      <c r="G376" s="536"/>
      <c r="H376" s="536"/>
      <c r="I376" s="536"/>
      <c r="J376" s="536"/>
      <c r="K376" s="536"/>
      <c r="L376" s="536"/>
      <c r="M376" s="536"/>
      <c r="N376" s="537">
        <v>124</v>
      </c>
    </row>
    <row r="377" spans="1:14" ht="16">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ht="16">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ht="16">
      <c r="A379" s="525" t="s">
        <v>3268</v>
      </c>
      <c r="B379" s="536">
        <v>41</v>
      </c>
      <c r="C379" s="536">
        <v>31</v>
      </c>
      <c r="D379" s="536">
        <v>32</v>
      </c>
      <c r="E379" s="536">
        <v>25</v>
      </c>
      <c r="F379" s="536"/>
      <c r="G379" s="536"/>
      <c r="H379" s="536"/>
      <c r="I379" s="536"/>
      <c r="J379" s="536"/>
      <c r="K379" s="536"/>
      <c r="L379" s="536"/>
      <c r="M379" s="536"/>
      <c r="N379" s="537">
        <v>129</v>
      </c>
    </row>
    <row r="380" spans="1:14" ht="16">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ht="16">
      <c r="A381" s="525" t="s">
        <v>3270</v>
      </c>
      <c r="B381" s="536">
        <v>31</v>
      </c>
      <c r="C381" s="536">
        <v>41</v>
      </c>
      <c r="D381" s="536">
        <v>34</v>
      </c>
      <c r="E381" s="536">
        <v>47</v>
      </c>
      <c r="F381" s="536"/>
      <c r="G381" s="536"/>
      <c r="H381" s="536"/>
      <c r="I381" s="536"/>
      <c r="J381" s="536"/>
      <c r="K381" s="536"/>
      <c r="L381" s="536"/>
      <c r="M381" s="536"/>
      <c r="N381" s="537">
        <v>153</v>
      </c>
    </row>
    <row r="382" spans="1:14" ht="16">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ht="16">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ht="16">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ht="16">
      <c r="A385" s="525" t="s">
        <v>10116</v>
      </c>
      <c r="B385" s="536"/>
      <c r="C385" s="536"/>
      <c r="D385" s="536"/>
      <c r="E385" s="536"/>
      <c r="F385" s="536">
        <v>12</v>
      </c>
      <c r="G385" s="536">
        <v>8</v>
      </c>
      <c r="H385" s="536">
        <v>7</v>
      </c>
      <c r="I385" s="536">
        <v>13</v>
      </c>
      <c r="J385" s="536">
        <v>10</v>
      </c>
      <c r="K385" s="536">
        <v>10</v>
      </c>
      <c r="L385" s="536">
        <v>15</v>
      </c>
      <c r="M385" s="536">
        <v>11</v>
      </c>
      <c r="N385" s="537">
        <v>86</v>
      </c>
    </row>
    <row r="386" spans="1:14" ht="16">
      <c r="A386" s="525" t="s">
        <v>10117</v>
      </c>
      <c r="B386" s="536">
        <v>12</v>
      </c>
      <c r="C386" s="536">
        <v>13</v>
      </c>
      <c r="D386" s="536">
        <v>7</v>
      </c>
      <c r="E386" s="536">
        <v>16</v>
      </c>
      <c r="F386" s="536"/>
      <c r="G386" s="536"/>
      <c r="H386" s="536"/>
      <c r="I386" s="536"/>
      <c r="J386" s="536"/>
      <c r="K386" s="536"/>
      <c r="L386" s="536"/>
      <c r="M386" s="536"/>
      <c r="N386" s="537">
        <v>48</v>
      </c>
    </row>
    <row r="387" spans="1:14" ht="16">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ht="16">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ht="16">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ht="16">
      <c r="A390" s="525" t="s">
        <v>3276</v>
      </c>
      <c r="B390" s="536">
        <v>30</v>
      </c>
      <c r="C390" s="536">
        <v>38</v>
      </c>
      <c r="D390" s="536">
        <v>38</v>
      </c>
      <c r="E390" s="536">
        <v>45</v>
      </c>
      <c r="F390" s="536"/>
      <c r="G390" s="536"/>
      <c r="H390" s="536"/>
      <c r="I390" s="536"/>
      <c r="J390" s="536"/>
      <c r="K390" s="536"/>
      <c r="L390" s="536"/>
      <c r="M390" s="536"/>
      <c r="N390" s="537">
        <v>151</v>
      </c>
    </row>
    <row r="391" spans="1:14" ht="16">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ht="16">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ht="16">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ht="16">
      <c r="A394" s="525" t="s">
        <v>3280</v>
      </c>
      <c r="B394" s="536">
        <v>31</v>
      </c>
      <c r="C394" s="536">
        <v>32</v>
      </c>
      <c r="D394" s="536">
        <v>34</v>
      </c>
      <c r="E394" s="536">
        <v>29</v>
      </c>
      <c r="F394" s="536"/>
      <c r="G394" s="536"/>
      <c r="H394" s="536"/>
      <c r="I394" s="536"/>
      <c r="J394" s="536"/>
      <c r="K394" s="536"/>
      <c r="L394" s="536"/>
      <c r="M394" s="536"/>
      <c r="N394" s="537">
        <v>126</v>
      </c>
    </row>
    <row r="395" spans="1:14" ht="16">
      <c r="A395" s="525" t="s">
        <v>3281</v>
      </c>
      <c r="B395" s="536">
        <v>63</v>
      </c>
      <c r="C395" s="536">
        <v>71</v>
      </c>
      <c r="D395" s="536">
        <v>68</v>
      </c>
      <c r="E395" s="536">
        <v>79</v>
      </c>
      <c r="F395" s="536"/>
      <c r="G395" s="536"/>
      <c r="H395" s="536"/>
      <c r="I395" s="536"/>
      <c r="J395" s="536"/>
      <c r="K395" s="536"/>
      <c r="L395" s="536"/>
      <c r="M395" s="536"/>
      <c r="N395" s="537">
        <v>281</v>
      </c>
    </row>
    <row r="396" spans="1:14" ht="16">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ht="16">
      <c r="A397" s="525" t="s">
        <v>3283</v>
      </c>
      <c r="B397" s="536">
        <v>95</v>
      </c>
      <c r="C397" s="536">
        <v>101</v>
      </c>
      <c r="D397" s="536">
        <v>103</v>
      </c>
      <c r="E397" s="536">
        <v>95</v>
      </c>
      <c r="F397" s="536"/>
      <c r="G397" s="536"/>
      <c r="H397" s="536"/>
      <c r="I397" s="536"/>
      <c r="J397" s="536"/>
      <c r="K397" s="536"/>
      <c r="L397" s="536"/>
      <c r="M397" s="536"/>
      <c r="N397" s="537">
        <v>394</v>
      </c>
    </row>
    <row r="398" spans="1:14" ht="16">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ht="16">
      <c r="A399" s="525" t="s">
        <v>3285</v>
      </c>
      <c r="B399" s="536">
        <v>30</v>
      </c>
      <c r="C399" s="536">
        <v>34</v>
      </c>
      <c r="D399" s="536">
        <v>45</v>
      </c>
      <c r="E399" s="536">
        <v>22</v>
      </c>
      <c r="F399" s="536"/>
      <c r="G399" s="536"/>
      <c r="H399" s="536"/>
      <c r="I399" s="536"/>
      <c r="J399" s="536"/>
      <c r="K399" s="536"/>
      <c r="L399" s="536"/>
      <c r="M399" s="536"/>
      <c r="N399" s="537">
        <v>131</v>
      </c>
    </row>
    <row r="400" spans="1:14" ht="16">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ht="16">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ht="16">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ht="16">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ht="16">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ht="16">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ht="16">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ht="16">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ht="16">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ht="16">
      <c r="A409" s="525" t="s">
        <v>3295</v>
      </c>
      <c r="B409" s="536">
        <v>18</v>
      </c>
      <c r="C409" s="536">
        <v>14</v>
      </c>
      <c r="D409" s="536">
        <v>9</v>
      </c>
      <c r="E409" s="536">
        <v>18</v>
      </c>
      <c r="F409" s="536"/>
      <c r="G409" s="536"/>
      <c r="H409" s="536"/>
      <c r="I409" s="536"/>
      <c r="J409" s="536"/>
      <c r="K409" s="536"/>
      <c r="L409" s="536"/>
      <c r="M409" s="536"/>
      <c r="N409" s="537">
        <v>59</v>
      </c>
    </row>
    <row r="410" spans="1:14" ht="16">
      <c r="A410" s="525" t="s">
        <v>3296</v>
      </c>
      <c r="B410" s="536">
        <v>10</v>
      </c>
      <c r="C410" s="536">
        <v>13</v>
      </c>
      <c r="D410" s="536">
        <v>8</v>
      </c>
      <c r="E410" s="536">
        <v>23</v>
      </c>
      <c r="F410" s="536"/>
      <c r="G410" s="536"/>
      <c r="H410" s="536"/>
      <c r="I410" s="536"/>
      <c r="J410" s="536"/>
      <c r="K410" s="536"/>
      <c r="L410" s="536"/>
      <c r="M410" s="536"/>
      <c r="N410" s="537">
        <v>54</v>
      </c>
    </row>
    <row r="411" spans="1:14" ht="16">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ht="16">
      <c r="A412" s="525" t="s">
        <v>3298</v>
      </c>
      <c r="B412" s="536">
        <v>102</v>
      </c>
      <c r="C412" s="536">
        <v>91</v>
      </c>
      <c r="D412" s="536">
        <v>91</v>
      </c>
      <c r="E412" s="536">
        <v>101</v>
      </c>
      <c r="F412" s="536"/>
      <c r="G412" s="536"/>
      <c r="H412" s="536"/>
      <c r="I412" s="536"/>
      <c r="J412" s="536"/>
      <c r="K412" s="536"/>
      <c r="L412" s="536"/>
      <c r="M412" s="536"/>
      <c r="N412" s="537">
        <v>385</v>
      </c>
    </row>
    <row r="413" spans="1:14" ht="16">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ht="16">
      <c r="A414" s="525" t="s">
        <v>3300</v>
      </c>
      <c r="B414" s="536">
        <v>5</v>
      </c>
      <c r="C414" s="536">
        <v>11</v>
      </c>
      <c r="D414" s="536">
        <v>2</v>
      </c>
      <c r="E414" s="536">
        <v>15</v>
      </c>
      <c r="F414" s="536"/>
      <c r="G414" s="536"/>
      <c r="H414" s="536"/>
      <c r="I414" s="536"/>
      <c r="J414" s="536"/>
      <c r="K414" s="536"/>
      <c r="L414" s="536"/>
      <c r="M414" s="536"/>
      <c r="N414" s="537">
        <v>33</v>
      </c>
    </row>
    <row r="415" spans="1:14" ht="16">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ht="16">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ht="16">
      <c r="A417" s="525" t="s">
        <v>3303</v>
      </c>
      <c r="B417" s="536">
        <v>137</v>
      </c>
      <c r="C417" s="536">
        <v>134</v>
      </c>
      <c r="D417" s="536">
        <v>127</v>
      </c>
      <c r="E417" s="536">
        <v>122</v>
      </c>
      <c r="F417" s="536"/>
      <c r="G417" s="536"/>
      <c r="H417" s="536"/>
      <c r="I417" s="536"/>
      <c r="J417" s="536"/>
      <c r="K417" s="536"/>
      <c r="L417" s="536"/>
      <c r="M417" s="536"/>
      <c r="N417" s="537">
        <v>520</v>
      </c>
    </row>
    <row r="418" spans="1:14" ht="16">
      <c r="A418" s="525" t="s">
        <v>3304</v>
      </c>
      <c r="B418" s="536">
        <v>97</v>
      </c>
      <c r="C418" s="536">
        <v>132</v>
      </c>
      <c r="D418" s="536">
        <v>126</v>
      </c>
      <c r="E418" s="536">
        <v>129</v>
      </c>
      <c r="F418" s="536"/>
      <c r="G418" s="536"/>
      <c r="H418" s="536"/>
      <c r="I418" s="536"/>
      <c r="J418" s="536"/>
      <c r="K418" s="536"/>
      <c r="L418" s="536"/>
      <c r="M418" s="536"/>
      <c r="N418" s="537">
        <v>484</v>
      </c>
    </row>
    <row r="419" spans="1:14" ht="16">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ht="16">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ht="16">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ht="16">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ht="16">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ht="16">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ht="16">
      <c r="A425" s="525" t="s">
        <v>10508</v>
      </c>
      <c r="B425" s="536">
        <v>59</v>
      </c>
      <c r="C425" s="536">
        <v>64</v>
      </c>
      <c r="D425" s="536">
        <v>72</v>
      </c>
      <c r="E425" s="536">
        <v>72</v>
      </c>
      <c r="F425" s="536"/>
      <c r="G425" s="536"/>
      <c r="H425" s="536"/>
      <c r="I425" s="536"/>
      <c r="J425" s="536"/>
      <c r="K425" s="536"/>
      <c r="L425" s="536"/>
      <c r="M425" s="536"/>
      <c r="N425" s="537">
        <v>267</v>
      </c>
    </row>
    <row r="426" spans="1:14" ht="16">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ht="16">
      <c r="A427" s="525" t="s">
        <v>17432</v>
      </c>
      <c r="B427" s="536">
        <v>30</v>
      </c>
      <c r="C427" s="536">
        <v>39</v>
      </c>
      <c r="D427" s="536">
        <v>43</v>
      </c>
      <c r="E427" s="536">
        <v>35</v>
      </c>
      <c r="F427" s="536"/>
      <c r="G427" s="536"/>
      <c r="H427" s="536"/>
      <c r="I427" s="536"/>
      <c r="J427" s="536"/>
      <c r="K427" s="536"/>
      <c r="L427" s="536"/>
      <c r="M427" s="536"/>
      <c r="N427" s="537">
        <v>147</v>
      </c>
    </row>
    <row r="428" spans="1:14" ht="16">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ht="16">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ht="16">
      <c r="A430" s="525" t="s">
        <v>3313</v>
      </c>
      <c r="B430" s="536">
        <v>120</v>
      </c>
      <c r="C430" s="536">
        <v>121</v>
      </c>
      <c r="D430" s="536">
        <v>141</v>
      </c>
      <c r="E430" s="536">
        <v>127</v>
      </c>
      <c r="F430" s="536"/>
      <c r="G430" s="536"/>
      <c r="H430" s="536"/>
      <c r="I430" s="536"/>
      <c r="J430" s="536"/>
      <c r="K430" s="536"/>
      <c r="L430" s="536"/>
      <c r="M430" s="536"/>
      <c r="N430" s="537">
        <v>509</v>
      </c>
    </row>
    <row r="431" spans="1:14" ht="16">
      <c r="A431" s="525" t="s">
        <v>3314</v>
      </c>
      <c r="B431" s="536">
        <v>11</v>
      </c>
      <c r="C431" s="536">
        <v>17</v>
      </c>
      <c r="D431" s="536">
        <v>15</v>
      </c>
      <c r="E431" s="536">
        <v>18</v>
      </c>
      <c r="F431" s="536"/>
      <c r="G431" s="536"/>
      <c r="H431" s="536"/>
      <c r="I431" s="536"/>
      <c r="J431" s="536"/>
      <c r="K431" s="536"/>
      <c r="L431" s="536"/>
      <c r="M431" s="536"/>
      <c r="N431" s="537">
        <v>61</v>
      </c>
    </row>
    <row r="432" spans="1:14" ht="16">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ht="16">
      <c r="A433" s="525" t="s">
        <v>3316</v>
      </c>
      <c r="B433" s="536">
        <v>39</v>
      </c>
      <c r="C433" s="536">
        <v>32</v>
      </c>
      <c r="D433" s="536">
        <v>37</v>
      </c>
      <c r="E433" s="536">
        <v>39</v>
      </c>
      <c r="F433" s="536"/>
      <c r="G433" s="536"/>
      <c r="H433" s="536"/>
      <c r="I433" s="536"/>
      <c r="J433" s="536"/>
      <c r="K433" s="536"/>
      <c r="L433" s="536"/>
      <c r="M433" s="536"/>
      <c r="N433" s="537">
        <v>147</v>
      </c>
    </row>
    <row r="434" spans="1:14" ht="16">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ht="16">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ht="16">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ht="16">
      <c r="A437" s="525" t="s">
        <v>3320</v>
      </c>
      <c r="B437" s="536">
        <v>60</v>
      </c>
      <c r="C437" s="536">
        <v>72</v>
      </c>
      <c r="D437" s="536">
        <v>75</v>
      </c>
      <c r="E437" s="536">
        <v>72</v>
      </c>
      <c r="F437" s="536"/>
      <c r="G437" s="536"/>
      <c r="H437" s="536"/>
      <c r="I437" s="536"/>
      <c r="J437" s="536"/>
      <c r="K437" s="536"/>
      <c r="L437" s="536"/>
      <c r="M437" s="536"/>
      <c r="N437" s="537">
        <v>279</v>
      </c>
    </row>
    <row r="438" spans="1:14" ht="16">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ht="16">
      <c r="A439" s="525" t="s">
        <v>3322</v>
      </c>
      <c r="B439" s="536">
        <v>38</v>
      </c>
      <c r="C439" s="536">
        <v>57</v>
      </c>
      <c r="D439" s="536">
        <v>50</v>
      </c>
      <c r="E439" s="536">
        <v>42</v>
      </c>
      <c r="F439" s="536"/>
      <c r="G439" s="536"/>
      <c r="H439" s="536"/>
      <c r="I439" s="536"/>
      <c r="J439" s="536"/>
      <c r="K439" s="536"/>
      <c r="L439" s="536"/>
      <c r="M439" s="536"/>
      <c r="N439" s="537">
        <v>187</v>
      </c>
    </row>
    <row r="440" spans="1:14" ht="16">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ht="16">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ht="16">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ht="16">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ht="16">
      <c r="A444" s="525" t="s">
        <v>3327</v>
      </c>
      <c r="B444" s="536">
        <v>44</v>
      </c>
      <c r="C444" s="536">
        <v>64</v>
      </c>
      <c r="D444" s="536">
        <v>65</v>
      </c>
      <c r="E444" s="536">
        <v>66</v>
      </c>
      <c r="F444" s="536"/>
      <c r="G444" s="536"/>
      <c r="H444" s="536"/>
      <c r="I444" s="536"/>
      <c r="J444" s="536"/>
      <c r="K444" s="536"/>
      <c r="L444" s="536"/>
      <c r="M444" s="536"/>
      <c r="N444" s="537">
        <v>239</v>
      </c>
    </row>
    <row r="445" spans="1:14" ht="16">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ht="16">
      <c r="A446" s="525" t="s">
        <v>3329</v>
      </c>
      <c r="B446" s="536">
        <v>185</v>
      </c>
      <c r="C446" s="536">
        <v>206</v>
      </c>
      <c r="D446" s="536"/>
      <c r="E446" s="536"/>
      <c r="F446" s="536"/>
      <c r="G446" s="536"/>
      <c r="H446" s="536"/>
      <c r="I446" s="536"/>
      <c r="J446" s="536"/>
      <c r="K446" s="536"/>
      <c r="L446" s="536"/>
      <c r="M446" s="536"/>
      <c r="N446" s="537">
        <v>391</v>
      </c>
    </row>
    <row r="447" spans="1:14" ht="16">
      <c r="A447" s="525" t="s">
        <v>3330</v>
      </c>
      <c r="B447" s="536"/>
      <c r="C447" s="536"/>
      <c r="D447" s="536">
        <v>203</v>
      </c>
      <c r="E447" s="536">
        <v>199</v>
      </c>
      <c r="F447" s="536">
        <v>179</v>
      </c>
      <c r="G447" s="536">
        <v>223</v>
      </c>
      <c r="H447" s="536"/>
      <c r="I447" s="536"/>
      <c r="J447" s="536"/>
      <c r="K447" s="536"/>
      <c r="L447" s="536"/>
      <c r="M447" s="536"/>
      <c r="N447" s="537">
        <v>804</v>
      </c>
    </row>
    <row r="448" spans="1:14" ht="16">
      <c r="A448" s="525" t="s">
        <v>3331</v>
      </c>
      <c r="B448" s="536"/>
      <c r="C448" s="536"/>
      <c r="D448" s="536"/>
      <c r="E448" s="536"/>
      <c r="F448" s="536"/>
      <c r="G448" s="536"/>
      <c r="H448" s="536">
        <v>198</v>
      </c>
      <c r="I448" s="536">
        <v>205</v>
      </c>
      <c r="J448" s="536">
        <v>188</v>
      </c>
      <c r="K448" s="536">
        <v>176</v>
      </c>
      <c r="L448" s="536">
        <v>161</v>
      </c>
      <c r="M448" s="536">
        <v>185</v>
      </c>
      <c r="N448" s="537">
        <v>1113</v>
      </c>
    </row>
    <row r="449" spans="1:14" ht="16">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ht="16">
      <c r="A450" s="525" t="s">
        <v>3333</v>
      </c>
      <c r="B450" s="536">
        <v>72</v>
      </c>
      <c r="C450" s="536">
        <v>51</v>
      </c>
      <c r="D450" s="536">
        <v>86</v>
      </c>
      <c r="E450" s="536">
        <v>69</v>
      </c>
      <c r="F450" s="536"/>
      <c r="G450" s="536"/>
      <c r="H450" s="536"/>
      <c r="I450" s="536"/>
      <c r="J450" s="536"/>
      <c r="K450" s="536"/>
      <c r="L450" s="536"/>
      <c r="M450" s="536"/>
      <c r="N450" s="537">
        <v>278</v>
      </c>
    </row>
    <row r="451" spans="1:14" ht="16">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ht="16">
      <c r="A452" s="525" t="s">
        <v>3334</v>
      </c>
      <c r="B452" s="536">
        <v>136</v>
      </c>
      <c r="C452" s="536">
        <v>167</v>
      </c>
      <c r="D452" s="536">
        <v>159</v>
      </c>
      <c r="E452" s="536">
        <v>168</v>
      </c>
      <c r="F452" s="536">
        <v>1</v>
      </c>
      <c r="G452" s="536">
        <v>1</v>
      </c>
      <c r="H452" s="536"/>
      <c r="I452" s="536"/>
      <c r="J452" s="536"/>
      <c r="K452" s="536"/>
      <c r="L452" s="536"/>
      <c r="M452" s="536"/>
      <c r="N452" s="537">
        <v>632</v>
      </c>
    </row>
    <row r="453" spans="1:14" ht="16">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ht="16">
      <c r="A454" s="525" t="s">
        <v>3336</v>
      </c>
      <c r="B454" s="536">
        <v>38</v>
      </c>
      <c r="C454" s="536">
        <v>40</v>
      </c>
      <c r="D454" s="536">
        <v>35</v>
      </c>
      <c r="E454" s="536">
        <v>32</v>
      </c>
      <c r="F454" s="536"/>
      <c r="G454" s="536"/>
      <c r="H454" s="536"/>
      <c r="I454" s="536"/>
      <c r="J454" s="536"/>
      <c r="K454" s="536"/>
      <c r="L454" s="536"/>
      <c r="M454" s="536"/>
      <c r="N454" s="537">
        <v>145</v>
      </c>
    </row>
    <row r="455" spans="1:14" ht="16">
      <c r="A455" s="525" t="s">
        <v>10586</v>
      </c>
      <c r="B455" s="536">
        <v>114</v>
      </c>
      <c r="C455" s="536">
        <v>131</v>
      </c>
      <c r="D455" s="536">
        <v>137</v>
      </c>
      <c r="E455" s="536">
        <v>129</v>
      </c>
      <c r="F455" s="536"/>
      <c r="G455" s="536"/>
      <c r="H455" s="536"/>
      <c r="I455" s="536"/>
      <c r="J455" s="536"/>
      <c r="K455" s="536"/>
      <c r="L455" s="536"/>
      <c r="M455" s="536"/>
      <c r="N455" s="537">
        <v>511</v>
      </c>
    </row>
    <row r="456" spans="1:14" ht="16">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ht="16">
      <c r="A457" s="525" t="s">
        <v>10587</v>
      </c>
      <c r="B457" s="536">
        <v>60</v>
      </c>
      <c r="C457" s="536">
        <v>78</v>
      </c>
      <c r="D457" s="536">
        <v>66</v>
      </c>
      <c r="E457" s="536">
        <v>70</v>
      </c>
      <c r="F457" s="536"/>
      <c r="G457" s="536">
        <v>2</v>
      </c>
      <c r="H457" s="536"/>
      <c r="I457" s="536"/>
      <c r="J457" s="536"/>
      <c r="K457" s="536"/>
      <c r="L457" s="536"/>
      <c r="M457" s="536"/>
      <c r="N457" s="537">
        <v>276</v>
      </c>
    </row>
    <row r="458" spans="1:14" ht="16">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ht="16">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ht="16">
      <c r="A460" s="525" t="s">
        <v>3338</v>
      </c>
      <c r="B460" s="536">
        <v>61</v>
      </c>
      <c r="C460" s="536">
        <v>72</v>
      </c>
      <c r="D460" s="536">
        <v>64</v>
      </c>
      <c r="E460" s="536">
        <v>60</v>
      </c>
      <c r="F460" s="536"/>
      <c r="G460" s="536">
        <v>1</v>
      </c>
      <c r="H460" s="536"/>
      <c r="I460" s="536"/>
      <c r="J460" s="536"/>
      <c r="K460" s="536"/>
      <c r="L460" s="536"/>
      <c r="M460" s="536"/>
      <c r="N460" s="537">
        <v>258</v>
      </c>
    </row>
    <row r="461" spans="1:14" ht="16">
      <c r="A461" s="525" t="s">
        <v>3339</v>
      </c>
      <c r="B461" s="536">
        <v>173</v>
      </c>
      <c r="C461" s="536">
        <v>175</v>
      </c>
      <c r="D461" s="536">
        <v>190</v>
      </c>
      <c r="E461" s="536">
        <v>192</v>
      </c>
      <c r="F461" s="536"/>
      <c r="G461" s="536"/>
      <c r="H461" s="536"/>
      <c r="I461" s="536"/>
      <c r="J461" s="536"/>
      <c r="K461" s="536"/>
      <c r="L461" s="536"/>
      <c r="M461" s="536"/>
      <c r="N461" s="537">
        <v>730</v>
      </c>
    </row>
    <row r="462" spans="1:14" ht="16">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ht="16">
      <c r="A463" s="525" t="s">
        <v>3341</v>
      </c>
      <c r="B463" s="536">
        <v>164</v>
      </c>
      <c r="C463" s="536">
        <v>170</v>
      </c>
      <c r="D463" s="536">
        <v>166</v>
      </c>
      <c r="E463" s="536">
        <v>178</v>
      </c>
      <c r="F463" s="536"/>
      <c r="G463" s="536"/>
      <c r="H463" s="536"/>
      <c r="I463" s="536"/>
      <c r="J463" s="536"/>
      <c r="K463" s="536"/>
      <c r="L463" s="536"/>
      <c r="M463" s="536"/>
      <c r="N463" s="537">
        <v>678</v>
      </c>
    </row>
    <row r="464" spans="1:14" ht="16">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ht="16">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ht="16">
      <c r="A466" s="525" t="s">
        <v>3344</v>
      </c>
      <c r="B466" s="536">
        <v>19</v>
      </c>
      <c r="C466" s="536">
        <v>12</v>
      </c>
      <c r="D466" s="536">
        <v>20</v>
      </c>
      <c r="E466" s="536">
        <v>18</v>
      </c>
      <c r="F466" s="536"/>
      <c r="G466" s="536"/>
      <c r="H466" s="536"/>
      <c r="I466" s="536"/>
      <c r="J466" s="536"/>
      <c r="K466" s="536"/>
      <c r="L466" s="536"/>
      <c r="M466" s="536"/>
      <c r="N466" s="537">
        <v>69</v>
      </c>
    </row>
    <row r="467" spans="1:14" ht="16">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ht="16">
      <c r="A468" s="525" t="s">
        <v>3346</v>
      </c>
      <c r="B468" s="536">
        <v>117</v>
      </c>
      <c r="C468" s="536">
        <v>143</v>
      </c>
      <c r="D468" s="536">
        <v>138</v>
      </c>
      <c r="E468" s="536">
        <v>128</v>
      </c>
      <c r="F468" s="536"/>
      <c r="G468" s="536"/>
      <c r="H468" s="536"/>
      <c r="I468" s="536"/>
      <c r="J468" s="536"/>
      <c r="K468" s="536"/>
      <c r="L468" s="536"/>
      <c r="M468" s="536"/>
      <c r="N468" s="537">
        <v>526</v>
      </c>
    </row>
    <row r="469" spans="1:14" ht="16">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ht="16">
      <c r="A470" s="525" t="s">
        <v>3348</v>
      </c>
      <c r="B470" s="536">
        <v>78</v>
      </c>
      <c r="C470" s="536">
        <v>88</v>
      </c>
      <c r="D470" s="536">
        <v>106</v>
      </c>
      <c r="E470" s="536">
        <v>84</v>
      </c>
      <c r="F470" s="536"/>
      <c r="G470" s="536"/>
      <c r="H470" s="536"/>
      <c r="I470" s="536"/>
      <c r="J470" s="536"/>
      <c r="K470" s="536"/>
      <c r="L470" s="536"/>
      <c r="M470" s="536"/>
      <c r="N470" s="537">
        <v>356</v>
      </c>
    </row>
    <row r="471" spans="1:14" ht="16">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ht="16">
      <c r="A472" s="525" t="s">
        <v>13385</v>
      </c>
      <c r="B472" s="536">
        <v>162</v>
      </c>
      <c r="C472" s="536">
        <v>191</v>
      </c>
      <c r="D472" s="536">
        <v>184</v>
      </c>
      <c r="E472" s="536">
        <v>189</v>
      </c>
      <c r="F472" s="536"/>
      <c r="G472" s="536"/>
      <c r="H472" s="536"/>
      <c r="I472" s="536"/>
      <c r="J472" s="536"/>
      <c r="K472" s="536"/>
      <c r="L472" s="536"/>
      <c r="M472" s="536"/>
      <c r="N472" s="537">
        <v>726</v>
      </c>
    </row>
    <row r="473" spans="1:14" ht="16">
      <c r="A473" s="525" t="s">
        <v>3350</v>
      </c>
      <c r="B473" s="536">
        <v>198</v>
      </c>
      <c r="C473" s="536">
        <v>235</v>
      </c>
      <c r="D473" s="536">
        <v>205</v>
      </c>
      <c r="E473" s="536">
        <v>255</v>
      </c>
      <c r="F473" s="536">
        <v>1</v>
      </c>
      <c r="G473" s="536">
        <v>2</v>
      </c>
      <c r="H473" s="536"/>
      <c r="I473" s="536"/>
      <c r="J473" s="536"/>
      <c r="K473" s="536"/>
      <c r="L473" s="536"/>
      <c r="M473" s="536"/>
      <c r="N473" s="537">
        <v>896</v>
      </c>
    </row>
    <row r="474" spans="1:14" ht="16">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ht="16">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ht="16">
      <c r="A476" s="525" t="s">
        <v>3353</v>
      </c>
      <c r="B476" s="536">
        <v>260</v>
      </c>
      <c r="C476" s="536">
        <v>271</v>
      </c>
      <c r="D476" s="536">
        <v>268</v>
      </c>
      <c r="E476" s="536">
        <v>297</v>
      </c>
      <c r="F476" s="536"/>
      <c r="G476" s="536">
        <v>3</v>
      </c>
      <c r="H476" s="536"/>
      <c r="I476" s="536"/>
      <c r="J476" s="536"/>
      <c r="K476" s="536"/>
      <c r="L476" s="536"/>
      <c r="M476" s="536"/>
      <c r="N476" s="537">
        <v>1099</v>
      </c>
    </row>
    <row r="477" spans="1:14" ht="16">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ht="16">
      <c r="A478" s="525" t="s">
        <v>17472</v>
      </c>
      <c r="B478" s="536">
        <v>127</v>
      </c>
      <c r="C478" s="536">
        <v>139</v>
      </c>
      <c r="D478" s="536">
        <v>127</v>
      </c>
      <c r="E478" s="536">
        <v>146</v>
      </c>
      <c r="F478" s="536"/>
      <c r="G478" s="536"/>
      <c r="H478" s="536"/>
      <c r="I478" s="536"/>
      <c r="J478" s="536"/>
      <c r="K478" s="536"/>
      <c r="L478" s="536"/>
      <c r="M478" s="536"/>
      <c r="N478" s="537">
        <v>539</v>
      </c>
    </row>
    <row r="479" spans="1:14" ht="16">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ht="16">
      <c r="A480" s="525" t="s">
        <v>3356</v>
      </c>
      <c r="B480" s="536">
        <v>80</v>
      </c>
      <c r="C480" s="536">
        <v>88</v>
      </c>
      <c r="D480" s="536">
        <v>103</v>
      </c>
      <c r="E480" s="536">
        <v>91</v>
      </c>
      <c r="F480" s="536"/>
      <c r="G480" s="536">
        <v>2</v>
      </c>
      <c r="H480" s="536"/>
      <c r="I480" s="536"/>
      <c r="J480" s="536"/>
      <c r="K480" s="536"/>
      <c r="L480" s="536"/>
      <c r="M480" s="536"/>
      <c r="N480" s="537">
        <v>364</v>
      </c>
    </row>
    <row r="481" spans="1:14" ht="16">
      <c r="A481" s="525" t="s">
        <v>3357</v>
      </c>
      <c r="B481" s="536">
        <v>90</v>
      </c>
      <c r="C481" s="536">
        <v>80</v>
      </c>
      <c r="D481" s="536">
        <v>64</v>
      </c>
      <c r="E481" s="536">
        <v>86</v>
      </c>
      <c r="F481" s="536"/>
      <c r="G481" s="536"/>
      <c r="H481" s="536"/>
      <c r="I481" s="536"/>
      <c r="J481" s="536"/>
      <c r="K481" s="536"/>
      <c r="L481" s="536"/>
      <c r="M481" s="536"/>
      <c r="N481" s="537">
        <v>320</v>
      </c>
    </row>
    <row r="482" spans="1:14" ht="16">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ht="16">
      <c r="A483" s="525" t="s">
        <v>3359</v>
      </c>
      <c r="B483" s="536"/>
      <c r="C483" s="536"/>
      <c r="D483" s="536"/>
      <c r="E483" s="536"/>
      <c r="F483" s="536"/>
      <c r="G483" s="536"/>
      <c r="H483" s="536"/>
      <c r="I483" s="536"/>
      <c r="J483" s="536"/>
      <c r="K483" s="536"/>
      <c r="L483" s="536">
        <v>35</v>
      </c>
      <c r="M483" s="536">
        <v>32</v>
      </c>
      <c r="N483" s="537">
        <v>67</v>
      </c>
    </row>
    <row r="484" spans="1:14" ht="16">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ht="16">
      <c r="A485" s="525" t="s">
        <v>3361</v>
      </c>
      <c r="B485" s="536">
        <v>155</v>
      </c>
      <c r="C485" s="536">
        <v>156</v>
      </c>
      <c r="D485" s="536">
        <v>171</v>
      </c>
      <c r="E485" s="536">
        <v>156</v>
      </c>
      <c r="F485" s="536"/>
      <c r="G485" s="536"/>
      <c r="H485" s="536">
        <v>1</v>
      </c>
      <c r="I485" s="536"/>
      <c r="J485" s="536"/>
      <c r="K485" s="536"/>
      <c r="L485" s="536"/>
      <c r="M485" s="536"/>
      <c r="N485" s="537">
        <v>639</v>
      </c>
    </row>
    <row r="486" spans="1:14" ht="16">
      <c r="A486" s="525" t="s">
        <v>3362</v>
      </c>
      <c r="B486" s="536">
        <v>231</v>
      </c>
      <c r="C486" s="536">
        <v>198</v>
      </c>
      <c r="D486" s="536">
        <v>202</v>
      </c>
      <c r="E486" s="536">
        <v>196</v>
      </c>
      <c r="F486" s="536"/>
      <c r="G486" s="536">
        <v>1</v>
      </c>
      <c r="H486" s="536"/>
      <c r="I486" s="536"/>
      <c r="J486" s="536"/>
      <c r="K486" s="536"/>
      <c r="L486" s="536"/>
      <c r="M486" s="536"/>
      <c r="N486" s="537">
        <v>828</v>
      </c>
    </row>
    <row r="487" spans="1:14" ht="16">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ht="16">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ht="16">
      <c r="A489" s="525" t="s">
        <v>3365</v>
      </c>
      <c r="B489" s="536">
        <v>93</v>
      </c>
      <c r="C489" s="536">
        <v>110</v>
      </c>
      <c r="D489" s="536">
        <v>94</v>
      </c>
      <c r="E489" s="536">
        <v>112</v>
      </c>
      <c r="F489" s="536"/>
      <c r="G489" s="536"/>
      <c r="H489" s="536"/>
      <c r="I489" s="536"/>
      <c r="J489" s="536"/>
      <c r="K489" s="536"/>
      <c r="L489" s="536"/>
      <c r="M489" s="536"/>
      <c r="N489" s="537">
        <v>409</v>
      </c>
    </row>
    <row r="490" spans="1:14" ht="16">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ht="16">
      <c r="A491" s="525" t="s">
        <v>3367</v>
      </c>
      <c r="B491" s="536">
        <v>194</v>
      </c>
      <c r="C491" s="536">
        <v>168</v>
      </c>
      <c r="D491" s="536">
        <v>171</v>
      </c>
      <c r="E491" s="536">
        <v>189</v>
      </c>
      <c r="F491" s="536"/>
      <c r="G491" s="536"/>
      <c r="H491" s="536"/>
      <c r="I491" s="536"/>
      <c r="J491" s="536"/>
      <c r="K491" s="536"/>
      <c r="L491" s="536"/>
      <c r="M491" s="536"/>
      <c r="N491" s="537">
        <v>722</v>
      </c>
    </row>
    <row r="492" spans="1:14" ht="16">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ht="16">
      <c r="A493" s="525" t="s">
        <v>3369</v>
      </c>
      <c r="B493" s="536">
        <v>121</v>
      </c>
      <c r="C493" s="536">
        <v>106</v>
      </c>
      <c r="D493" s="536">
        <v>114</v>
      </c>
      <c r="E493" s="536">
        <v>129</v>
      </c>
      <c r="F493" s="536"/>
      <c r="G493" s="536"/>
      <c r="H493" s="536"/>
      <c r="I493" s="536"/>
      <c r="J493" s="536"/>
      <c r="K493" s="536"/>
      <c r="L493" s="536"/>
      <c r="M493" s="536"/>
      <c r="N493" s="537">
        <v>470</v>
      </c>
    </row>
    <row r="494" spans="1:14" ht="16">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ht="16">
      <c r="A495" s="525" t="s">
        <v>3371</v>
      </c>
      <c r="B495" s="536">
        <v>155</v>
      </c>
      <c r="C495" s="536">
        <v>170</v>
      </c>
      <c r="D495" s="536">
        <v>144</v>
      </c>
      <c r="E495" s="536">
        <v>171</v>
      </c>
      <c r="F495" s="536">
        <v>1</v>
      </c>
      <c r="G495" s="536">
        <v>2</v>
      </c>
      <c r="H495" s="536">
        <v>1</v>
      </c>
      <c r="I495" s="536"/>
      <c r="J495" s="536"/>
      <c r="K495" s="536"/>
      <c r="L495" s="536"/>
      <c r="M495" s="536"/>
      <c r="N495" s="537">
        <v>644</v>
      </c>
    </row>
    <row r="496" spans="1:14" ht="16">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ht="16">
      <c r="A497" s="525" t="s">
        <v>3373</v>
      </c>
      <c r="B497" s="536">
        <v>110</v>
      </c>
      <c r="C497" s="536">
        <v>130</v>
      </c>
      <c r="D497" s="536">
        <v>100</v>
      </c>
      <c r="E497" s="536">
        <v>130</v>
      </c>
      <c r="F497" s="536"/>
      <c r="G497" s="536"/>
      <c r="H497" s="536"/>
      <c r="I497" s="536"/>
      <c r="J497" s="536"/>
      <c r="K497" s="536"/>
      <c r="L497" s="536"/>
      <c r="M497" s="536"/>
      <c r="N497" s="537">
        <v>470</v>
      </c>
    </row>
    <row r="498" spans="1:14" ht="16">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ht="16">
      <c r="A499" s="525" t="s">
        <v>3375</v>
      </c>
      <c r="B499" s="536">
        <v>28</v>
      </c>
      <c r="C499" s="536">
        <v>33</v>
      </c>
      <c r="D499" s="536">
        <v>23</v>
      </c>
      <c r="E499" s="536">
        <v>27</v>
      </c>
      <c r="F499" s="536"/>
      <c r="G499" s="536"/>
      <c r="H499" s="536"/>
      <c r="I499" s="536"/>
      <c r="J499" s="536"/>
      <c r="K499" s="536"/>
      <c r="L499" s="536"/>
      <c r="M499" s="536"/>
      <c r="N499" s="537">
        <v>111</v>
      </c>
    </row>
    <row r="500" spans="1:14" ht="16">
      <c r="A500" s="525" t="s">
        <v>3376</v>
      </c>
      <c r="B500" s="536">
        <v>42</v>
      </c>
      <c r="C500" s="536">
        <v>50</v>
      </c>
      <c r="D500" s="536">
        <v>27</v>
      </c>
      <c r="E500" s="536">
        <v>32</v>
      </c>
      <c r="F500" s="536"/>
      <c r="G500" s="536">
        <v>1</v>
      </c>
      <c r="H500" s="536"/>
      <c r="I500" s="536"/>
      <c r="J500" s="536"/>
      <c r="K500" s="536"/>
      <c r="L500" s="536"/>
      <c r="M500" s="536"/>
      <c r="N500" s="537">
        <v>152</v>
      </c>
    </row>
    <row r="501" spans="1:14" ht="16">
      <c r="A501" s="525" t="s">
        <v>3377</v>
      </c>
      <c r="B501" s="536">
        <v>33</v>
      </c>
      <c r="C501" s="536">
        <v>44</v>
      </c>
      <c r="D501" s="536">
        <v>44</v>
      </c>
      <c r="E501" s="536">
        <v>29</v>
      </c>
      <c r="F501" s="536"/>
      <c r="G501" s="536"/>
      <c r="H501" s="536"/>
      <c r="I501" s="536"/>
      <c r="J501" s="536"/>
      <c r="K501" s="536"/>
      <c r="L501" s="536"/>
      <c r="M501" s="536"/>
      <c r="N501" s="537">
        <v>150</v>
      </c>
    </row>
    <row r="502" spans="1:14" ht="16">
      <c r="A502" s="525" t="s">
        <v>3378</v>
      </c>
      <c r="B502" s="536">
        <v>36</v>
      </c>
      <c r="C502" s="536">
        <v>38</v>
      </c>
      <c r="D502" s="536">
        <v>41</v>
      </c>
      <c r="E502" s="536">
        <v>34</v>
      </c>
      <c r="F502" s="536"/>
      <c r="G502" s="536"/>
      <c r="H502" s="536"/>
      <c r="I502" s="536"/>
      <c r="J502" s="536"/>
      <c r="K502" s="536"/>
      <c r="L502" s="536"/>
      <c r="M502" s="536"/>
      <c r="N502" s="537">
        <v>149</v>
      </c>
    </row>
    <row r="503" spans="1:14" ht="16">
      <c r="A503" s="525" t="s">
        <v>3379</v>
      </c>
      <c r="B503" s="536">
        <v>27</v>
      </c>
      <c r="C503" s="536">
        <v>25</v>
      </c>
      <c r="D503" s="536">
        <v>29</v>
      </c>
      <c r="E503" s="536">
        <v>20</v>
      </c>
      <c r="F503" s="536"/>
      <c r="G503" s="536"/>
      <c r="H503" s="536"/>
      <c r="I503" s="536"/>
      <c r="J503" s="536"/>
      <c r="K503" s="536"/>
      <c r="L503" s="536"/>
      <c r="M503" s="536"/>
      <c r="N503" s="537">
        <v>101</v>
      </c>
    </row>
    <row r="504" spans="1:14" ht="16">
      <c r="A504" s="525" t="s">
        <v>3380</v>
      </c>
      <c r="B504" s="536">
        <v>40</v>
      </c>
      <c r="C504" s="536">
        <v>52</v>
      </c>
      <c r="D504" s="536">
        <v>36</v>
      </c>
      <c r="E504" s="536">
        <v>36</v>
      </c>
      <c r="F504" s="536"/>
      <c r="G504" s="536"/>
      <c r="H504" s="536"/>
      <c r="I504" s="536"/>
      <c r="J504" s="536"/>
      <c r="K504" s="536"/>
      <c r="L504" s="536"/>
      <c r="M504" s="536"/>
      <c r="N504" s="537">
        <v>164</v>
      </c>
    </row>
    <row r="505" spans="1:14" ht="16">
      <c r="A505" s="525" t="s">
        <v>10519</v>
      </c>
      <c r="B505" s="536">
        <v>33</v>
      </c>
      <c r="C505" s="536">
        <v>36</v>
      </c>
      <c r="D505" s="536">
        <v>35</v>
      </c>
      <c r="E505" s="536">
        <v>39</v>
      </c>
      <c r="F505" s="536"/>
      <c r="G505" s="536"/>
      <c r="H505" s="536"/>
      <c r="I505" s="536"/>
      <c r="J505" s="536"/>
      <c r="K505" s="536"/>
      <c r="L505" s="536"/>
      <c r="M505" s="536"/>
      <c r="N505" s="537">
        <v>143</v>
      </c>
    </row>
    <row r="506" spans="1:14" ht="16">
      <c r="A506" s="525" t="s">
        <v>13387</v>
      </c>
      <c r="B506" s="536">
        <v>27</v>
      </c>
      <c r="C506" s="536">
        <v>36</v>
      </c>
      <c r="D506" s="536">
        <v>27</v>
      </c>
      <c r="E506" s="536">
        <v>28</v>
      </c>
      <c r="F506" s="536"/>
      <c r="G506" s="536"/>
      <c r="H506" s="536"/>
      <c r="I506" s="536"/>
      <c r="J506" s="536"/>
      <c r="K506" s="536"/>
      <c r="L506" s="536"/>
      <c r="M506" s="536"/>
      <c r="N506" s="537">
        <v>118</v>
      </c>
    </row>
    <row r="507" spans="1:14" ht="16">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ht="16">
      <c r="A508" s="525" t="s">
        <v>3382</v>
      </c>
      <c r="B508" s="536">
        <v>105</v>
      </c>
      <c r="C508" s="536">
        <v>113</v>
      </c>
      <c r="D508" s="536">
        <v>108</v>
      </c>
      <c r="E508" s="536">
        <v>125</v>
      </c>
      <c r="F508" s="536"/>
      <c r="G508" s="536"/>
      <c r="H508" s="536"/>
      <c r="I508" s="536"/>
      <c r="J508" s="536"/>
      <c r="K508" s="536"/>
      <c r="L508" s="536"/>
      <c r="M508" s="536"/>
      <c r="N508" s="537">
        <v>451</v>
      </c>
    </row>
    <row r="509" spans="1:14" ht="16">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ht="16">
      <c r="A510" s="525" t="s">
        <v>3384</v>
      </c>
      <c r="B510" s="536">
        <v>126</v>
      </c>
      <c r="C510" s="536">
        <v>132</v>
      </c>
      <c r="D510" s="536">
        <v>119</v>
      </c>
      <c r="E510" s="536">
        <v>122</v>
      </c>
      <c r="F510" s="536"/>
      <c r="G510" s="536"/>
      <c r="H510" s="536"/>
      <c r="I510" s="536"/>
      <c r="J510" s="536"/>
      <c r="K510" s="536"/>
      <c r="L510" s="536"/>
      <c r="M510" s="536"/>
      <c r="N510" s="537">
        <v>499</v>
      </c>
    </row>
    <row r="511" spans="1:14" ht="16">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ht="16">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ht="16">
      <c r="A513" s="525" t="s">
        <v>10473</v>
      </c>
      <c r="B513" s="536">
        <v>47</v>
      </c>
      <c r="C513" s="536">
        <v>47</v>
      </c>
      <c r="D513" s="536">
        <v>41</v>
      </c>
      <c r="E513" s="536">
        <v>50</v>
      </c>
      <c r="F513" s="536"/>
      <c r="G513" s="536"/>
      <c r="H513" s="536"/>
      <c r="I513" s="536"/>
      <c r="J513" s="536"/>
      <c r="K513" s="536"/>
      <c r="L513" s="536"/>
      <c r="M513" s="536"/>
      <c r="N513" s="537">
        <v>185</v>
      </c>
    </row>
    <row r="514" spans="1:14" ht="16">
      <c r="A514" s="525" t="s">
        <v>3387</v>
      </c>
      <c r="B514" s="536">
        <v>177</v>
      </c>
      <c r="C514" s="536">
        <v>168</v>
      </c>
      <c r="D514" s="536">
        <v>153</v>
      </c>
      <c r="E514" s="536">
        <v>165</v>
      </c>
      <c r="F514" s="536"/>
      <c r="G514" s="536"/>
      <c r="H514" s="536"/>
      <c r="I514" s="536"/>
      <c r="J514" s="536"/>
      <c r="K514" s="536"/>
      <c r="L514" s="536"/>
      <c r="M514" s="536"/>
      <c r="N514" s="537">
        <v>663</v>
      </c>
    </row>
    <row r="515" spans="1:14" ht="16">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ht="16">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ht="16">
      <c r="A517" s="525" t="s">
        <v>3390</v>
      </c>
      <c r="B517" s="536">
        <v>120</v>
      </c>
      <c r="C517" s="536">
        <v>118</v>
      </c>
      <c r="D517" s="536">
        <v>128</v>
      </c>
      <c r="E517" s="536">
        <v>126</v>
      </c>
      <c r="F517" s="536"/>
      <c r="G517" s="536"/>
      <c r="H517" s="536"/>
      <c r="I517" s="536"/>
      <c r="J517" s="536"/>
      <c r="K517" s="536"/>
      <c r="L517" s="536"/>
      <c r="M517" s="536"/>
      <c r="N517" s="537">
        <v>492</v>
      </c>
    </row>
    <row r="518" spans="1:14" ht="16">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ht="16">
      <c r="A519" s="525" t="s">
        <v>3392</v>
      </c>
      <c r="B519" s="536">
        <v>107</v>
      </c>
      <c r="C519" s="536">
        <v>112</v>
      </c>
      <c r="D519" s="536">
        <v>92</v>
      </c>
      <c r="E519" s="536">
        <v>128</v>
      </c>
      <c r="F519" s="536"/>
      <c r="G519" s="536"/>
      <c r="H519" s="536"/>
      <c r="I519" s="536"/>
      <c r="J519" s="536"/>
      <c r="K519" s="536"/>
      <c r="L519" s="536"/>
      <c r="M519" s="536"/>
      <c r="N519" s="537">
        <v>439</v>
      </c>
    </row>
    <row r="520" spans="1:14" ht="16">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ht="16">
      <c r="A521" s="525" t="s">
        <v>3394</v>
      </c>
      <c r="B521" s="536">
        <v>149</v>
      </c>
      <c r="C521" s="536">
        <v>161</v>
      </c>
      <c r="D521" s="536">
        <v>152</v>
      </c>
      <c r="E521" s="536">
        <v>148</v>
      </c>
      <c r="F521" s="536"/>
      <c r="G521" s="536"/>
      <c r="H521" s="536"/>
      <c r="I521" s="536"/>
      <c r="J521" s="536"/>
      <c r="K521" s="536"/>
      <c r="L521" s="536"/>
      <c r="M521" s="536"/>
      <c r="N521" s="537">
        <v>610</v>
      </c>
    </row>
    <row r="522" spans="1:14" ht="16">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ht="16">
      <c r="A523" s="525" t="s">
        <v>3396</v>
      </c>
      <c r="B523" s="536">
        <v>162</v>
      </c>
      <c r="C523" s="536">
        <v>169</v>
      </c>
      <c r="D523" s="536">
        <v>172</v>
      </c>
      <c r="E523" s="536">
        <v>168</v>
      </c>
      <c r="F523" s="536"/>
      <c r="G523" s="536">
        <v>1</v>
      </c>
      <c r="H523" s="536"/>
      <c r="I523" s="536"/>
      <c r="J523" s="536"/>
      <c r="K523" s="536"/>
      <c r="L523" s="536"/>
      <c r="M523" s="536"/>
      <c r="N523" s="537">
        <v>672</v>
      </c>
    </row>
    <row r="524" spans="1:14" ht="16">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ht="16">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ht="16">
      <c r="A526" s="525" t="s">
        <v>3399</v>
      </c>
      <c r="B526" s="536">
        <v>138</v>
      </c>
      <c r="C526" s="536">
        <v>151</v>
      </c>
      <c r="D526" s="536">
        <v>145</v>
      </c>
      <c r="E526" s="536">
        <v>164</v>
      </c>
      <c r="F526" s="536"/>
      <c r="G526" s="536"/>
      <c r="H526" s="536"/>
      <c r="I526" s="536"/>
      <c r="J526" s="536"/>
      <c r="K526" s="536"/>
      <c r="L526" s="536"/>
      <c r="M526" s="536"/>
      <c r="N526" s="537">
        <v>598</v>
      </c>
    </row>
    <row r="527" spans="1:14" ht="16">
      <c r="A527" s="525" t="s">
        <v>3400</v>
      </c>
      <c r="B527" s="536">
        <v>122</v>
      </c>
      <c r="C527" s="536">
        <v>116</v>
      </c>
      <c r="D527" s="536">
        <v>124</v>
      </c>
      <c r="E527" s="536">
        <v>153</v>
      </c>
      <c r="F527" s="536"/>
      <c r="G527" s="536"/>
      <c r="H527" s="536"/>
      <c r="I527" s="536"/>
      <c r="J527" s="536"/>
      <c r="K527" s="536"/>
      <c r="L527" s="536"/>
      <c r="M527" s="536"/>
      <c r="N527" s="537">
        <v>515</v>
      </c>
    </row>
    <row r="528" spans="1:14" ht="16">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ht="16">
      <c r="A529" s="525" t="s">
        <v>3402</v>
      </c>
      <c r="B529" s="536">
        <v>103</v>
      </c>
      <c r="C529" s="536">
        <v>120</v>
      </c>
      <c r="D529" s="536">
        <v>105</v>
      </c>
      <c r="E529" s="536">
        <v>116</v>
      </c>
      <c r="F529" s="536"/>
      <c r="G529" s="536"/>
      <c r="H529" s="536"/>
      <c r="I529" s="536"/>
      <c r="J529" s="536"/>
      <c r="K529" s="536"/>
      <c r="L529" s="536"/>
      <c r="M529" s="536"/>
      <c r="N529" s="537">
        <v>444</v>
      </c>
    </row>
    <row r="530" spans="1:14" ht="16">
      <c r="A530" s="525" t="s">
        <v>3403</v>
      </c>
      <c r="B530" s="536">
        <v>84</v>
      </c>
      <c r="C530" s="536">
        <v>87</v>
      </c>
      <c r="D530" s="536">
        <v>76</v>
      </c>
      <c r="E530" s="536">
        <v>80</v>
      </c>
      <c r="F530" s="536"/>
      <c r="G530" s="536"/>
      <c r="H530" s="536"/>
      <c r="I530" s="536"/>
      <c r="J530" s="536"/>
      <c r="K530" s="536"/>
      <c r="L530" s="536"/>
      <c r="M530" s="536"/>
      <c r="N530" s="537">
        <v>327</v>
      </c>
    </row>
    <row r="531" spans="1:14" ht="16">
      <c r="A531" s="525" t="s">
        <v>3404</v>
      </c>
      <c r="B531" s="536">
        <v>80</v>
      </c>
      <c r="C531" s="536">
        <v>75</v>
      </c>
      <c r="D531" s="536">
        <v>68</v>
      </c>
      <c r="E531" s="536">
        <v>80</v>
      </c>
      <c r="F531" s="536">
        <v>1</v>
      </c>
      <c r="G531" s="536">
        <v>2</v>
      </c>
      <c r="H531" s="536"/>
      <c r="I531" s="536"/>
      <c r="J531" s="536"/>
      <c r="K531" s="536"/>
      <c r="L531" s="536"/>
      <c r="M531" s="536"/>
      <c r="N531" s="537">
        <v>306</v>
      </c>
    </row>
    <row r="532" spans="1:14" ht="16">
      <c r="A532" s="525" t="s">
        <v>3405</v>
      </c>
      <c r="B532" s="536">
        <v>83</v>
      </c>
      <c r="C532" s="536">
        <v>99</v>
      </c>
      <c r="D532" s="536">
        <v>83</v>
      </c>
      <c r="E532" s="536">
        <v>90</v>
      </c>
      <c r="F532" s="536"/>
      <c r="G532" s="536"/>
      <c r="H532" s="536"/>
      <c r="I532" s="536"/>
      <c r="J532" s="536"/>
      <c r="K532" s="536"/>
      <c r="L532" s="536"/>
      <c r="M532" s="536"/>
      <c r="N532" s="537">
        <v>355</v>
      </c>
    </row>
    <row r="533" spans="1:14" ht="16">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ht="16">
      <c r="A534" s="525" t="s">
        <v>10482</v>
      </c>
      <c r="B534" s="536">
        <v>37</v>
      </c>
      <c r="C534" s="536">
        <v>24</v>
      </c>
      <c r="D534" s="536">
        <v>45</v>
      </c>
      <c r="E534" s="536">
        <v>30</v>
      </c>
      <c r="F534" s="536"/>
      <c r="G534" s="536"/>
      <c r="H534" s="536"/>
      <c r="I534" s="536"/>
      <c r="J534" s="536"/>
      <c r="K534" s="536"/>
      <c r="L534" s="536"/>
      <c r="M534" s="536"/>
      <c r="N534" s="537">
        <v>136</v>
      </c>
    </row>
    <row r="535" spans="1:14" ht="16">
      <c r="A535" s="525" t="s">
        <v>3407</v>
      </c>
      <c r="B535" s="536">
        <v>98</v>
      </c>
      <c r="C535" s="536">
        <v>102</v>
      </c>
      <c r="D535" s="536">
        <v>107</v>
      </c>
      <c r="E535" s="536">
        <v>92</v>
      </c>
      <c r="F535" s="536"/>
      <c r="G535" s="536"/>
      <c r="H535" s="536"/>
      <c r="I535" s="536"/>
      <c r="J535" s="536"/>
      <c r="K535" s="536"/>
      <c r="L535" s="536"/>
      <c r="M535" s="536"/>
      <c r="N535" s="537">
        <v>399</v>
      </c>
    </row>
    <row r="536" spans="1:14" ht="16">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ht="16">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ht="16">
      <c r="A538" s="525" t="s">
        <v>3410</v>
      </c>
      <c r="B538" s="536">
        <v>91</v>
      </c>
      <c r="C538" s="536">
        <v>120</v>
      </c>
      <c r="D538" s="536">
        <v>122</v>
      </c>
      <c r="E538" s="536">
        <v>117</v>
      </c>
      <c r="F538" s="536">
        <v>1</v>
      </c>
      <c r="G538" s="536"/>
      <c r="H538" s="536"/>
      <c r="I538" s="536"/>
      <c r="J538" s="536"/>
      <c r="K538" s="536"/>
      <c r="L538" s="536"/>
      <c r="M538" s="536"/>
      <c r="N538" s="537">
        <v>451</v>
      </c>
    </row>
    <row r="539" spans="1:14" ht="16">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ht="16">
      <c r="A540" s="525" t="s">
        <v>3412</v>
      </c>
      <c r="B540" s="536">
        <v>244</v>
      </c>
      <c r="C540" s="536">
        <v>258</v>
      </c>
      <c r="D540" s="536">
        <v>223</v>
      </c>
      <c r="E540" s="536">
        <v>251</v>
      </c>
      <c r="F540" s="536">
        <v>2</v>
      </c>
      <c r="G540" s="536">
        <v>3</v>
      </c>
      <c r="H540" s="536"/>
      <c r="I540" s="536"/>
      <c r="J540" s="536"/>
      <c r="K540" s="536"/>
      <c r="L540" s="536"/>
      <c r="M540" s="536"/>
      <c r="N540" s="537">
        <v>981</v>
      </c>
    </row>
    <row r="541" spans="1:14" ht="16">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ht="16">
      <c r="A542" s="525" t="s">
        <v>3414</v>
      </c>
      <c r="B542" s="536">
        <v>101</v>
      </c>
      <c r="C542" s="536">
        <v>78</v>
      </c>
      <c r="D542" s="536">
        <v>106</v>
      </c>
      <c r="E542" s="536">
        <v>92</v>
      </c>
      <c r="F542" s="536"/>
      <c r="G542" s="536"/>
      <c r="H542" s="536"/>
      <c r="I542" s="536"/>
      <c r="J542" s="536"/>
      <c r="K542" s="536"/>
      <c r="L542" s="536"/>
      <c r="M542" s="536"/>
      <c r="N542" s="537">
        <v>377</v>
      </c>
    </row>
    <row r="543" spans="1:14" ht="16">
      <c r="A543" s="525" t="s">
        <v>3415</v>
      </c>
      <c r="B543" s="536">
        <v>124</v>
      </c>
      <c r="C543" s="536">
        <v>129</v>
      </c>
      <c r="D543" s="536">
        <v>124</v>
      </c>
      <c r="E543" s="536">
        <v>119</v>
      </c>
      <c r="F543" s="536"/>
      <c r="G543" s="536"/>
      <c r="H543" s="536"/>
      <c r="I543" s="536"/>
      <c r="J543" s="536"/>
      <c r="K543" s="536"/>
      <c r="L543" s="536"/>
      <c r="M543" s="536"/>
      <c r="N543" s="537">
        <v>496</v>
      </c>
    </row>
    <row r="544" spans="1:14" ht="16">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ht="16">
      <c r="A545" s="525" t="s">
        <v>3417</v>
      </c>
      <c r="B545" s="536">
        <v>44</v>
      </c>
      <c r="C545" s="536">
        <v>48</v>
      </c>
      <c r="D545" s="536">
        <v>65</v>
      </c>
      <c r="E545" s="536">
        <v>70</v>
      </c>
      <c r="F545" s="536"/>
      <c r="G545" s="536"/>
      <c r="H545" s="536"/>
      <c r="I545" s="536"/>
      <c r="J545" s="536"/>
      <c r="K545" s="536"/>
      <c r="L545" s="536"/>
      <c r="M545" s="536"/>
      <c r="N545" s="537">
        <v>227</v>
      </c>
    </row>
    <row r="546" spans="1:14" ht="16">
      <c r="A546" s="525" t="s">
        <v>3418</v>
      </c>
      <c r="B546" s="536">
        <v>61</v>
      </c>
      <c r="C546" s="536">
        <v>69</v>
      </c>
      <c r="D546" s="536">
        <v>80</v>
      </c>
      <c r="E546" s="536">
        <v>79</v>
      </c>
      <c r="F546" s="536"/>
      <c r="G546" s="536"/>
      <c r="H546" s="536"/>
      <c r="I546" s="536"/>
      <c r="J546" s="536"/>
      <c r="K546" s="536"/>
      <c r="L546" s="536"/>
      <c r="M546" s="536"/>
      <c r="N546" s="537">
        <v>289</v>
      </c>
    </row>
    <row r="547" spans="1:14" ht="16">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ht="16">
      <c r="A548" s="525" t="s">
        <v>3420</v>
      </c>
      <c r="B548" s="536">
        <v>52</v>
      </c>
      <c r="C548" s="536">
        <v>59</v>
      </c>
      <c r="D548" s="536">
        <v>52</v>
      </c>
      <c r="E548" s="536">
        <v>46</v>
      </c>
      <c r="F548" s="536"/>
      <c r="G548" s="536"/>
      <c r="H548" s="536"/>
      <c r="I548" s="536"/>
      <c r="J548" s="536"/>
      <c r="K548" s="536"/>
      <c r="L548" s="536"/>
      <c r="M548" s="536"/>
      <c r="N548" s="537">
        <v>209</v>
      </c>
    </row>
    <row r="549" spans="1:14" ht="16">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ht="16">
      <c r="A550" s="525" t="s">
        <v>3422</v>
      </c>
      <c r="B550" s="536">
        <v>125</v>
      </c>
      <c r="C550" s="536">
        <v>160</v>
      </c>
      <c r="D550" s="536">
        <v>135</v>
      </c>
      <c r="E550" s="536">
        <v>167</v>
      </c>
      <c r="F550" s="536">
        <v>1</v>
      </c>
      <c r="G550" s="536">
        <v>3</v>
      </c>
      <c r="H550" s="536"/>
      <c r="I550" s="536"/>
      <c r="J550" s="536"/>
      <c r="K550" s="536"/>
      <c r="L550" s="536"/>
      <c r="M550" s="536"/>
      <c r="N550" s="537">
        <v>591</v>
      </c>
    </row>
    <row r="551" spans="1:14" ht="16">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ht="16">
      <c r="A552" s="525" t="s">
        <v>3424</v>
      </c>
      <c r="B552" s="536">
        <v>43</v>
      </c>
      <c r="C552" s="536">
        <v>59</v>
      </c>
      <c r="D552" s="536">
        <v>60</v>
      </c>
      <c r="E552" s="536">
        <v>63</v>
      </c>
      <c r="F552" s="536"/>
      <c r="G552" s="536"/>
      <c r="H552" s="536"/>
      <c r="I552" s="536"/>
      <c r="J552" s="536"/>
      <c r="K552" s="536"/>
      <c r="L552" s="536"/>
      <c r="M552" s="536"/>
      <c r="N552" s="537">
        <v>225</v>
      </c>
    </row>
    <row r="553" spans="1:14" ht="16">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ht="16">
      <c r="A554" s="525" t="s">
        <v>3426</v>
      </c>
      <c r="B554" s="536">
        <v>225</v>
      </c>
      <c r="C554" s="536">
        <v>224</v>
      </c>
      <c r="D554" s="536">
        <v>180</v>
      </c>
      <c r="E554" s="536">
        <v>212</v>
      </c>
      <c r="F554" s="536"/>
      <c r="G554" s="536"/>
      <c r="H554" s="536"/>
      <c r="I554" s="536"/>
      <c r="J554" s="536"/>
      <c r="K554" s="536"/>
      <c r="L554" s="536"/>
      <c r="M554" s="536"/>
      <c r="N554" s="537">
        <v>841</v>
      </c>
    </row>
    <row r="555" spans="1:14" ht="16">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ht="16">
      <c r="A556" s="525" t="s">
        <v>3428</v>
      </c>
      <c r="B556" s="536">
        <v>87</v>
      </c>
      <c r="C556" s="536">
        <v>111</v>
      </c>
      <c r="D556" s="536">
        <v>97</v>
      </c>
      <c r="E556" s="536">
        <v>91</v>
      </c>
      <c r="F556" s="536"/>
      <c r="G556" s="536"/>
      <c r="H556" s="536"/>
      <c r="I556" s="536"/>
      <c r="J556" s="536"/>
      <c r="K556" s="536"/>
      <c r="L556" s="536"/>
      <c r="M556" s="536"/>
      <c r="N556" s="537">
        <v>386</v>
      </c>
    </row>
    <row r="557" spans="1:14" ht="16">
      <c r="A557" s="525" t="s">
        <v>3429</v>
      </c>
      <c r="B557" s="536">
        <v>186</v>
      </c>
      <c r="C557" s="536">
        <v>169</v>
      </c>
      <c r="D557" s="536">
        <v>177</v>
      </c>
      <c r="E557" s="536">
        <v>188</v>
      </c>
      <c r="F557" s="536"/>
      <c r="G557" s="536"/>
      <c r="H557" s="536"/>
      <c r="I557" s="536"/>
      <c r="J557" s="536"/>
      <c r="K557" s="536"/>
      <c r="L557" s="536"/>
      <c r="M557" s="536"/>
      <c r="N557" s="537">
        <v>720</v>
      </c>
    </row>
    <row r="558" spans="1:14" ht="16">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ht="16">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ht="16">
      <c r="A560" s="525" t="s">
        <v>10490</v>
      </c>
      <c r="B560" s="536">
        <v>74</v>
      </c>
      <c r="C560" s="536">
        <v>82</v>
      </c>
      <c r="D560" s="536">
        <v>92</v>
      </c>
      <c r="E560" s="536">
        <v>97</v>
      </c>
      <c r="F560" s="536"/>
      <c r="G560" s="536"/>
      <c r="H560" s="536"/>
      <c r="I560" s="536"/>
      <c r="J560" s="536"/>
      <c r="K560" s="536"/>
      <c r="L560" s="536"/>
      <c r="M560" s="536"/>
      <c r="N560" s="537">
        <v>345</v>
      </c>
    </row>
    <row r="561" spans="1:14" ht="16">
      <c r="A561" s="525" t="s">
        <v>3432</v>
      </c>
      <c r="B561" s="536">
        <v>133</v>
      </c>
      <c r="C561" s="536">
        <v>147</v>
      </c>
      <c r="D561" s="536">
        <v>126</v>
      </c>
      <c r="E561" s="536">
        <v>155</v>
      </c>
      <c r="F561" s="536"/>
      <c r="G561" s="536"/>
      <c r="H561" s="536"/>
      <c r="I561" s="536"/>
      <c r="J561" s="536"/>
      <c r="K561" s="536"/>
      <c r="L561" s="536"/>
      <c r="M561" s="536"/>
      <c r="N561" s="537">
        <v>561</v>
      </c>
    </row>
    <row r="562" spans="1:14" ht="16">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ht="16">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ht="16">
      <c r="A564" s="525" t="s">
        <v>3435</v>
      </c>
      <c r="B564" s="536">
        <v>113</v>
      </c>
      <c r="C564" s="536">
        <v>137</v>
      </c>
      <c r="D564" s="536">
        <v>100</v>
      </c>
      <c r="E564" s="536">
        <v>140</v>
      </c>
      <c r="F564" s="536"/>
      <c r="G564" s="536"/>
      <c r="H564" s="536"/>
      <c r="I564" s="536"/>
      <c r="J564" s="536"/>
      <c r="K564" s="536"/>
      <c r="L564" s="536"/>
      <c r="M564" s="536"/>
      <c r="N564" s="537">
        <v>490</v>
      </c>
    </row>
    <row r="565" spans="1:14" ht="16">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ht="16">
      <c r="A566" s="525" t="s">
        <v>3437</v>
      </c>
      <c r="B566" s="536">
        <v>154</v>
      </c>
      <c r="C566" s="536">
        <v>158</v>
      </c>
      <c r="D566" s="536">
        <v>172</v>
      </c>
      <c r="E566" s="536">
        <v>157</v>
      </c>
      <c r="F566" s="536"/>
      <c r="G566" s="536"/>
      <c r="H566" s="536"/>
      <c r="I566" s="536"/>
      <c r="J566" s="536"/>
      <c r="K566" s="536"/>
      <c r="L566" s="536"/>
      <c r="M566" s="536"/>
      <c r="N566" s="537">
        <v>641</v>
      </c>
    </row>
    <row r="567" spans="1:14" ht="16">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ht="16">
      <c r="A568" s="525" t="s">
        <v>13173</v>
      </c>
      <c r="B568" s="536">
        <v>48</v>
      </c>
      <c r="C568" s="536">
        <v>56</v>
      </c>
      <c r="D568" s="536">
        <v>44</v>
      </c>
      <c r="E568" s="536">
        <v>42</v>
      </c>
      <c r="F568" s="536"/>
      <c r="G568" s="536"/>
      <c r="H568" s="536"/>
      <c r="I568" s="536"/>
      <c r="J568" s="536"/>
      <c r="K568" s="536"/>
      <c r="L568" s="536"/>
      <c r="M568" s="536"/>
      <c r="N568" s="537">
        <v>190</v>
      </c>
    </row>
    <row r="569" spans="1:14" ht="16">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ht="16">
      <c r="A570" s="525" t="s">
        <v>3440</v>
      </c>
      <c r="B570" s="536">
        <v>99</v>
      </c>
      <c r="C570" s="536">
        <v>85</v>
      </c>
      <c r="D570" s="536">
        <v>98</v>
      </c>
      <c r="E570" s="536">
        <v>113</v>
      </c>
      <c r="F570" s="536"/>
      <c r="G570" s="536"/>
      <c r="H570" s="536"/>
      <c r="I570" s="536"/>
      <c r="J570" s="536"/>
      <c r="K570" s="536"/>
      <c r="L570" s="536"/>
      <c r="M570" s="536"/>
      <c r="N570" s="537">
        <v>395</v>
      </c>
    </row>
    <row r="571" spans="1:14" ht="16">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ht="16">
      <c r="A572" s="525" t="s">
        <v>3442</v>
      </c>
      <c r="B572" s="536">
        <v>120</v>
      </c>
      <c r="C572" s="536">
        <v>122</v>
      </c>
      <c r="D572" s="536">
        <v>115</v>
      </c>
      <c r="E572" s="536">
        <v>151</v>
      </c>
      <c r="F572" s="536"/>
      <c r="G572" s="536"/>
      <c r="H572" s="536"/>
      <c r="I572" s="536"/>
      <c r="J572" s="536"/>
      <c r="K572" s="536"/>
      <c r="L572" s="536"/>
      <c r="M572" s="536"/>
      <c r="N572" s="537">
        <v>508</v>
      </c>
    </row>
    <row r="573" spans="1:14" ht="16">
      <c r="A573" s="525" t="s">
        <v>3443</v>
      </c>
      <c r="B573" s="536">
        <v>167</v>
      </c>
      <c r="C573" s="536">
        <v>134</v>
      </c>
      <c r="D573" s="536">
        <v>139</v>
      </c>
      <c r="E573" s="536">
        <v>174</v>
      </c>
      <c r="F573" s="536">
        <v>1</v>
      </c>
      <c r="G573" s="536">
        <v>1</v>
      </c>
      <c r="H573" s="536"/>
      <c r="I573" s="536"/>
      <c r="J573" s="536"/>
      <c r="K573" s="536"/>
      <c r="L573" s="536"/>
      <c r="M573" s="536"/>
      <c r="N573" s="537">
        <v>616</v>
      </c>
    </row>
    <row r="574" spans="1:14" ht="16">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ht="16">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ht="16">
      <c r="A576" s="525" t="s">
        <v>3446</v>
      </c>
      <c r="B576" s="536">
        <v>87</v>
      </c>
      <c r="C576" s="536">
        <v>99</v>
      </c>
      <c r="D576" s="536">
        <v>74</v>
      </c>
      <c r="E576" s="536">
        <v>102</v>
      </c>
      <c r="F576" s="536"/>
      <c r="G576" s="536"/>
      <c r="H576" s="536"/>
      <c r="I576" s="536"/>
      <c r="J576" s="536"/>
      <c r="K576" s="536"/>
      <c r="L576" s="536"/>
      <c r="M576" s="536"/>
      <c r="N576" s="537">
        <v>362</v>
      </c>
    </row>
    <row r="577" spans="1:14" ht="16">
      <c r="A577" s="525" t="s">
        <v>3447</v>
      </c>
      <c r="B577" s="536">
        <v>151</v>
      </c>
      <c r="C577" s="536">
        <v>171</v>
      </c>
      <c r="D577" s="536">
        <v>132</v>
      </c>
      <c r="E577" s="536">
        <v>165</v>
      </c>
      <c r="F577" s="536"/>
      <c r="G577" s="536"/>
      <c r="H577" s="536"/>
      <c r="I577" s="536"/>
      <c r="J577" s="536"/>
      <c r="K577" s="536"/>
      <c r="L577" s="536"/>
      <c r="M577" s="536"/>
      <c r="N577" s="537">
        <v>619</v>
      </c>
    </row>
    <row r="578" spans="1:14" ht="16">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ht="16">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ht="16">
      <c r="A580" s="525" t="s">
        <v>3450</v>
      </c>
      <c r="B580" s="536">
        <v>74</v>
      </c>
      <c r="C580" s="536">
        <v>76</v>
      </c>
      <c r="D580" s="536">
        <v>73</v>
      </c>
      <c r="E580" s="536">
        <v>105</v>
      </c>
      <c r="F580" s="536"/>
      <c r="G580" s="536">
        <v>1</v>
      </c>
      <c r="H580" s="536"/>
      <c r="I580" s="536"/>
      <c r="J580" s="536"/>
      <c r="K580" s="536"/>
      <c r="L580" s="536"/>
      <c r="M580" s="536"/>
      <c r="N580" s="537">
        <v>329</v>
      </c>
    </row>
    <row r="581" spans="1:14" ht="16">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ht="16">
      <c r="A582" s="525" t="s">
        <v>3452</v>
      </c>
      <c r="B582" s="536">
        <v>51</v>
      </c>
      <c r="C582" s="536">
        <v>45</v>
      </c>
      <c r="D582" s="536">
        <v>43</v>
      </c>
      <c r="E582" s="536">
        <v>58</v>
      </c>
      <c r="F582" s="536"/>
      <c r="G582" s="536"/>
      <c r="H582" s="536"/>
      <c r="I582" s="536"/>
      <c r="J582" s="536"/>
      <c r="K582" s="536"/>
      <c r="L582" s="536"/>
      <c r="M582" s="536"/>
      <c r="N582" s="537">
        <v>197</v>
      </c>
    </row>
    <row r="583" spans="1:14" ht="16">
      <c r="A583" s="525" t="s">
        <v>3453</v>
      </c>
      <c r="B583" s="536">
        <v>159</v>
      </c>
      <c r="C583" s="536">
        <v>162</v>
      </c>
      <c r="D583" s="536">
        <v>166</v>
      </c>
      <c r="E583" s="536">
        <v>191</v>
      </c>
      <c r="F583" s="536">
        <v>177</v>
      </c>
      <c r="G583" s="536">
        <v>207</v>
      </c>
      <c r="H583" s="536"/>
      <c r="I583" s="536"/>
      <c r="J583" s="536"/>
      <c r="K583" s="536"/>
      <c r="L583" s="536"/>
      <c r="M583" s="536"/>
      <c r="N583" s="537">
        <v>1062</v>
      </c>
    </row>
    <row r="584" spans="1:14" ht="16">
      <c r="A584" s="525" t="s">
        <v>3454</v>
      </c>
      <c r="B584" s="536"/>
      <c r="C584" s="536"/>
      <c r="D584" s="536"/>
      <c r="E584" s="536"/>
      <c r="F584" s="536"/>
      <c r="G584" s="536"/>
      <c r="H584" s="536">
        <v>175</v>
      </c>
      <c r="I584" s="536">
        <v>173</v>
      </c>
      <c r="J584" s="536">
        <v>167</v>
      </c>
      <c r="K584" s="536">
        <v>179</v>
      </c>
      <c r="L584" s="536">
        <v>156</v>
      </c>
      <c r="M584" s="536">
        <v>213</v>
      </c>
      <c r="N584" s="537">
        <v>1063</v>
      </c>
    </row>
    <row r="585" spans="1:14" ht="16">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ht="16">
      <c r="A586" s="525" t="s">
        <v>3456</v>
      </c>
      <c r="B586" s="536">
        <v>65</v>
      </c>
      <c r="C586" s="536">
        <v>60</v>
      </c>
      <c r="D586" s="536">
        <v>62</v>
      </c>
      <c r="E586" s="536">
        <v>71</v>
      </c>
      <c r="F586" s="536"/>
      <c r="G586" s="536"/>
      <c r="H586" s="536"/>
      <c r="I586" s="536"/>
      <c r="J586" s="536"/>
      <c r="K586" s="536"/>
      <c r="L586" s="536"/>
      <c r="M586" s="536"/>
      <c r="N586" s="537">
        <v>258</v>
      </c>
    </row>
    <row r="587" spans="1:14" ht="16">
      <c r="A587" s="525" t="s">
        <v>3457</v>
      </c>
      <c r="B587" s="536">
        <v>89</v>
      </c>
      <c r="C587" s="536">
        <v>105</v>
      </c>
      <c r="D587" s="536">
        <v>88</v>
      </c>
      <c r="E587" s="536">
        <v>101</v>
      </c>
      <c r="F587" s="536"/>
      <c r="G587" s="536"/>
      <c r="H587" s="536"/>
      <c r="I587" s="536"/>
      <c r="J587" s="536"/>
      <c r="K587" s="536"/>
      <c r="L587" s="536"/>
      <c r="M587" s="536"/>
      <c r="N587" s="537">
        <v>383</v>
      </c>
    </row>
    <row r="588" spans="1:14" ht="16">
      <c r="A588" s="525" t="s">
        <v>3458</v>
      </c>
      <c r="B588" s="536">
        <v>115</v>
      </c>
      <c r="C588" s="536">
        <v>112</v>
      </c>
      <c r="D588" s="536">
        <v>110</v>
      </c>
      <c r="E588" s="536">
        <v>127</v>
      </c>
      <c r="F588" s="536"/>
      <c r="G588" s="536"/>
      <c r="H588" s="536"/>
      <c r="I588" s="536"/>
      <c r="J588" s="536"/>
      <c r="K588" s="536"/>
      <c r="L588" s="536"/>
      <c r="M588" s="536"/>
      <c r="N588" s="537">
        <v>464</v>
      </c>
    </row>
    <row r="589" spans="1:14" ht="16">
      <c r="A589" s="525" t="s">
        <v>3459</v>
      </c>
      <c r="B589" s="536">
        <v>127</v>
      </c>
      <c r="C589" s="536">
        <v>142</v>
      </c>
      <c r="D589" s="536">
        <v>128</v>
      </c>
      <c r="E589" s="536">
        <v>113</v>
      </c>
      <c r="F589" s="536"/>
      <c r="G589" s="536"/>
      <c r="H589" s="536"/>
      <c r="I589" s="536"/>
      <c r="J589" s="536"/>
      <c r="K589" s="536"/>
      <c r="L589" s="536"/>
      <c r="M589" s="536"/>
      <c r="N589" s="537">
        <v>510</v>
      </c>
    </row>
    <row r="590" spans="1:14" ht="16">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ht="16">
      <c r="A591" s="525" t="s">
        <v>3461</v>
      </c>
      <c r="B591" s="536">
        <v>276</v>
      </c>
      <c r="C591" s="536">
        <v>240</v>
      </c>
      <c r="D591" s="536">
        <v>237</v>
      </c>
      <c r="E591" s="536">
        <v>252</v>
      </c>
      <c r="F591" s="536"/>
      <c r="G591" s="536"/>
      <c r="H591" s="536"/>
      <c r="I591" s="536"/>
      <c r="J591" s="536"/>
      <c r="K591" s="536"/>
      <c r="L591" s="536"/>
      <c r="M591" s="536"/>
      <c r="N591" s="537">
        <v>1005</v>
      </c>
    </row>
    <row r="592" spans="1:14" ht="16">
      <c r="A592" s="525" t="s">
        <v>17429</v>
      </c>
      <c r="B592" s="536">
        <v>78</v>
      </c>
      <c r="C592" s="536">
        <v>66</v>
      </c>
      <c r="D592" s="536">
        <v>73</v>
      </c>
      <c r="E592" s="536">
        <v>103</v>
      </c>
      <c r="F592" s="536"/>
      <c r="G592" s="536"/>
      <c r="H592" s="536"/>
      <c r="I592" s="536"/>
      <c r="J592" s="536"/>
      <c r="K592" s="536"/>
      <c r="L592" s="536"/>
      <c r="M592" s="536"/>
      <c r="N592" s="537">
        <v>320</v>
      </c>
    </row>
    <row r="593" spans="1:14" ht="16">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ht="16">
      <c r="A594" s="525" t="s">
        <v>3463</v>
      </c>
      <c r="B594" s="536">
        <v>92</v>
      </c>
      <c r="C594" s="536">
        <v>79</v>
      </c>
      <c r="D594" s="536">
        <v>70</v>
      </c>
      <c r="E594" s="536">
        <v>110</v>
      </c>
      <c r="F594" s="536"/>
      <c r="G594" s="536"/>
      <c r="H594" s="536"/>
      <c r="I594" s="536"/>
      <c r="J594" s="536"/>
      <c r="K594" s="536"/>
      <c r="L594" s="536"/>
      <c r="M594" s="536"/>
      <c r="N594" s="537">
        <v>351</v>
      </c>
    </row>
    <row r="595" spans="1:14" ht="16">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ht="16">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ht="16">
      <c r="A597" s="525" t="s">
        <v>3466</v>
      </c>
      <c r="B597" s="536">
        <v>137</v>
      </c>
      <c r="C597" s="536">
        <v>121</v>
      </c>
      <c r="D597" s="536">
        <v>133</v>
      </c>
      <c r="E597" s="536">
        <v>112</v>
      </c>
      <c r="F597" s="536"/>
      <c r="G597" s="536"/>
      <c r="H597" s="536"/>
      <c r="I597" s="536"/>
      <c r="J597" s="536"/>
      <c r="K597" s="536"/>
      <c r="L597" s="536"/>
      <c r="M597" s="536"/>
      <c r="N597" s="537">
        <v>503</v>
      </c>
    </row>
    <row r="598" spans="1:14" ht="16">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ht="16">
      <c r="A599" s="525" t="s">
        <v>3468</v>
      </c>
      <c r="B599" s="536">
        <v>126</v>
      </c>
      <c r="C599" s="536">
        <v>120</v>
      </c>
      <c r="D599" s="536">
        <v>119</v>
      </c>
      <c r="E599" s="536">
        <v>136</v>
      </c>
      <c r="F599" s="536"/>
      <c r="G599" s="536"/>
      <c r="H599" s="536"/>
      <c r="I599" s="536"/>
      <c r="J599" s="536"/>
      <c r="K599" s="536"/>
      <c r="L599" s="536"/>
      <c r="M599" s="536"/>
      <c r="N599" s="537">
        <v>501</v>
      </c>
    </row>
    <row r="600" spans="1:14" ht="16">
      <c r="A600" s="525" t="s">
        <v>3469</v>
      </c>
      <c r="B600" s="536">
        <v>136</v>
      </c>
      <c r="C600" s="536">
        <v>139</v>
      </c>
      <c r="D600" s="536">
        <v>121</v>
      </c>
      <c r="E600" s="536">
        <v>129</v>
      </c>
      <c r="F600" s="536"/>
      <c r="G600" s="536"/>
      <c r="H600" s="536"/>
      <c r="I600" s="536"/>
      <c r="J600" s="536"/>
      <c r="K600" s="536"/>
      <c r="L600" s="536"/>
      <c r="M600" s="536"/>
      <c r="N600" s="537">
        <v>525</v>
      </c>
    </row>
    <row r="601" spans="1:14" ht="16">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ht="16">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ht="16">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ht="16">
      <c r="A604" s="525" t="s">
        <v>3473</v>
      </c>
      <c r="B604" s="536">
        <v>95</v>
      </c>
      <c r="C604" s="536">
        <v>121</v>
      </c>
      <c r="D604" s="536">
        <v>84</v>
      </c>
      <c r="E604" s="536">
        <v>94</v>
      </c>
      <c r="F604" s="536"/>
      <c r="G604" s="536"/>
      <c r="H604" s="536"/>
      <c r="I604" s="536"/>
      <c r="J604" s="536"/>
      <c r="K604" s="536"/>
      <c r="L604" s="536"/>
      <c r="M604" s="536"/>
      <c r="N604" s="537">
        <v>394</v>
      </c>
    </row>
    <row r="605" spans="1:14" ht="16">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ht="16">
      <c r="A606" s="525" t="s">
        <v>3475</v>
      </c>
      <c r="B606" s="536">
        <v>45</v>
      </c>
      <c r="C606" s="536">
        <v>43</v>
      </c>
      <c r="D606" s="536">
        <v>40</v>
      </c>
      <c r="E606" s="536">
        <v>67</v>
      </c>
      <c r="F606" s="536"/>
      <c r="G606" s="536"/>
      <c r="H606" s="536"/>
      <c r="I606" s="536"/>
      <c r="J606" s="536"/>
      <c r="K606" s="536"/>
      <c r="L606" s="536"/>
      <c r="M606" s="536"/>
      <c r="N606" s="537">
        <v>195</v>
      </c>
    </row>
    <row r="607" spans="1:14" ht="16">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ht="16">
      <c r="A608" s="525" t="s">
        <v>3477</v>
      </c>
      <c r="B608" s="536">
        <v>75</v>
      </c>
      <c r="C608" s="536">
        <v>105</v>
      </c>
      <c r="D608" s="536">
        <v>95</v>
      </c>
      <c r="E608" s="536">
        <v>102</v>
      </c>
      <c r="F608" s="536"/>
      <c r="G608" s="536"/>
      <c r="H608" s="536"/>
      <c r="I608" s="536"/>
      <c r="J608" s="536"/>
      <c r="K608" s="536"/>
      <c r="L608" s="536"/>
      <c r="M608" s="536"/>
      <c r="N608" s="537">
        <v>377</v>
      </c>
    </row>
    <row r="609" spans="1:14" ht="16">
      <c r="A609" s="525" t="s">
        <v>3478</v>
      </c>
      <c r="B609" s="536">
        <v>92</v>
      </c>
      <c r="C609" s="536">
        <v>76</v>
      </c>
      <c r="D609" s="536">
        <v>103</v>
      </c>
      <c r="E609" s="536">
        <v>102</v>
      </c>
      <c r="F609" s="536"/>
      <c r="G609" s="536"/>
      <c r="H609" s="536"/>
      <c r="I609" s="536"/>
      <c r="J609" s="536"/>
      <c r="K609" s="536"/>
      <c r="L609" s="536"/>
      <c r="M609" s="536"/>
      <c r="N609" s="537">
        <v>373</v>
      </c>
    </row>
    <row r="610" spans="1:14" ht="16">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ht="16">
      <c r="A611" s="525" t="s">
        <v>3480</v>
      </c>
      <c r="B611" s="536">
        <v>222</v>
      </c>
      <c r="C611" s="536">
        <v>238</v>
      </c>
      <c r="D611" s="536">
        <v>229</v>
      </c>
      <c r="E611" s="536">
        <v>225</v>
      </c>
      <c r="F611" s="536"/>
      <c r="G611" s="536"/>
      <c r="H611" s="536"/>
      <c r="I611" s="536"/>
      <c r="J611" s="536"/>
      <c r="K611" s="536"/>
      <c r="L611" s="536"/>
      <c r="M611" s="536"/>
      <c r="N611" s="537">
        <v>914</v>
      </c>
    </row>
    <row r="612" spans="1:14" ht="16">
      <c r="A612" s="525" t="s">
        <v>3481</v>
      </c>
      <c r="B612" s="536">
        <v>143</v>
      </c>
      <c r="C612" s="536">
        <v>180</v>
      </c>
      <c r="D612" s="536">
        <v>148</v>
      </c>
      <c r="E612" s="536">
        <v>172</v>
      </c>
      <c r="F612" s="536"/>
      <c r="G612" s="536"/>
      <c r="H612" s="536"/>
      <c r="I612" s="536"/>
      <c r="J612" s="536"/>
      <c r="K612" s="536"/>
      <c r="L612" s="536"/>
      <c r="M612" s="536"/>
      <c r="N612" s="537">
        <v>643</v>
      </c>
    </row>
    <row r="613" spans="1:14" ht="16">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ht="16">
      <c r="A614" s="525" t="s">
        <v>3483</v>
      </c>
      <c r="B614" s="536">
        <v>80</v>
      </c>
      <c r="C614" s="536">
        <v>100</v>
      </c>
      <c r="D614" s="536">
        <v>98</v>
      </c>
      <c r="E614" s="536">
        <v>104</v>
      </c>
      <c r="F614" s="536"/>
      <c r="G614" s="536"/>
      <c r="H614" s="536"/>
      <c r="I614" s="536"/>
      <c r="J614" s="536"/>
      <c r="K614" s="536"/>
      <c r="L614" s="536"/>
      <c r="M614" s="536"/>
      <c r="N614" s="537">
        <v>382</v>
      </c>
    </row>
    <row r="615" spans="1:14" ht="16">
      <c r="A615" s="525" t="s">
        <v>3484</v>
      </c>
      <c r="B615" s="536">
        <v>155</v>
      </c>
      <c r="C615" s="536">
        <v>155</v>
      </c>
      <c r="D615" s="536">
        <v>199</v>
      </c>
      <c r="E615" s="536">
        <v>183</v>
      </c>
      <c r="F615" s="536"/>
      <c r="G615" s="536"/>
      <c r="H615" s="536"/>
      <c r="I615" s="536"/>
      <c r="J615" s="536"/>
      <c r="K615" s="536"/>
      <c r="L615" s="536"/>
      <c r="M615" s="536"/>
      <c r="N615" s="537">
        <v>692</v>
      </c>
    </row>
    <row r="616" spans="1:14" ht="16">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ht="16">
      <c r="A617" s="525" t="s">
        <v>3486</v>
      </c>
      <c r="B617" s="536">
        <v>117</v>
      </c>
      <c r="C617" s="536">
        <v>134</v>
      </c>
      <c r="D617" s="536">
        <v>156</v>
      </c>
      <c r="E617" s="536">
        <v>133</v>
      </c>
      <c r="F617" s="536"/>
      <c r="G617" s="536"/>
      <c r="H617" s="536"/>
      <c r="I617" s="536"/>
      <c r="J617" s="536"/>
      <c r="K617" s="536"/>
      <c r="L617" s="536"/>
      <c r="M617" s="536"/>
      <c r="N617" s="537">
        <v>540</v>
      </c>
    </row>
    <row r="618" spans="1:14" ht="16">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ht="16">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ht="16">
      <c r="A620" s="525" t="s">
        <v>3489</v>
      </c>
      <c r="B620" s="536">
        <v>82</v>
      </c>
      <c r="C620" s="536">
        <v>63</v>
      </c>
      <c r="D620" s="536">
        <v>86</v>
      </c>
      <c r="E620" s="536">
        <v>111</v>
      </c>
      <c r="F620" s="536"/>
      <c r="G620" s="536"/>
      <c r="H620" s="536"/>
      <c r="I620" s="536"/>
      <c r="J620" s="536"/>
      <c r="K620" s="536"/>
      <c r="L620" s="536"/>
      <c r="M620" s="536"/>
      <c r="N620" s="537">
        <v>342</v>
      </c>
    </row>
    <row r="621" spans="1:14" ht="16">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ht="16">
      <c r="A622" s="525" t="s">
        <v>3491</v>
      </c>
      <c r="B622" s="536">
        <v>77</v>
      </c>
      <c r="C622" s="536">
        <v>85</v>
      </c>
      <c r="D622" s="536">
        <v>77</v>
      </c>
      <c r="E622" s="536">
        <v>88</v>
      </c>
      <c r="F622" s="536"/>
      <c r="G622" s="536"/>
      <c r="H622" s="536"/>
      <c r="I622" s="536"/>
      <c r="J622" s="536"/>
      <c r="K622" s="536"/>
      <c r="L622" s="536"/>
      <c r="M622" s="536"/>
      <c r="N622" s="537">
        <v>327</v>
      </c>
    </row>
    <row r="623" spans="1:14" ht="16">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ht="16">
      <c r="A624" s="525" t="s">
        <v>3493</v>
      </c>
      <c r="B624" s="536">
        <v>101</v>
      </c>
      <c r="C624" s="536">
        <v>120</v>
      </c>
      <c r="D624" s="536">
        <v>115</v>
      </c>
      <c r="E624" s="536">
        <v>125</v>
      </c>
      <c r="F624" s="536"/>
      <c r="G624" s="536"/>
      <c r="H624" s="536"/>
      <c r="I624" s="536"/>
      <c r="J624" s="536"/>
      <c r="K624" s="536"/>
      <c r="L624" s="536"/>
      <c r="M624" s="536"/>
      <c r="N624" s="537">
        <v>461</v>
      </c>
    </row>
    <row r="625" spans="1:14" ht="16">
      <c r="A625" s="525" t="s">
        <v>10517</v>
      </c>
      <c r="B625" s="536">
        <v>86</v>
      </c>
      <c r="C625" s="536">
        <v>111</v>
      </c>
      <c r="D625" s="536">
        <v>88</v>
      </c>
      <c r="E625" s="536">
        <v>111</v>
      </c>
      <c r="F625" s="536"/>
      <c r="G625" s="536"/>
      <c r="H625" s="536"/>
      <c r="I625" s="536"/>
      <c r="J625" s="536"/>
      <c r="K625" s="536"/>
      <c r="L625" s="536"/>
      <c r="M625" s="536"/>
      <c r="N625" s="537">
        <v>396</v>
      </c>
    </row>
    <row r="626" spans="1:14" ht="16">
      <c r="A626" s="525" t="s">
        <v>3494</v>
      </c>
      <c r="B626" s="536">
        <v>18</v>
      </c>
      <c r="C626" s="536">
        <v>14</v>
      </c>
      <c r="D626" s="536">
        <v>12</v>
      </c>
      <c r="E626" s="536">
        <v>18</v>
      </c>
      <c r="F626" s="536"/>
      <c r="G626" s="536"/>
      <c r="H626" s="536"/>
      <c r="I626" s="536"/>
      <c r="J626" s="536"/>
      <c r="K626" s="536"/>
      <c r="L626" s="536"/>
      <c r="M626" s="536"/>
      <c r="N626" s="537">
        <v>62</v>
      </c>
    </row>
    <row r="627" spans="1:14" ht="16">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ht="16">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ht="16">
      <c r="A629" s="525" t="s">
        <v>3497</v>
      </c>
      <c r="B629" s="536">
        <v>96</v>
      </c>
      <c r="C629" s="536">
        <v>109</v>
      </c>
      <c r="D629" s="536">
        <v>103</v>
      </c>
      <c r="E629" s="536">
        <v>121</v>
      </c>
      <c r="F629" s="536"/>
      <c r="G629" s="536"/>
      <c r="H629" s="536"/>
      <c r="I629" s="536"/>
      <c r="J629" s="536"/>
      <c r="K629" s="536"/>
      <c r="L629" s="536"/>
      <c r="M629" s="536"/>
      <c r="N629" s="537">
        <v>429</v>
      </c>
    </row>
    <row r="630" spans="1:14" ht="16">
      <c r="A630" s="525" t="s">
        <v>3498</v>
      </c>
      <c r="B630" s="536">
        <v>122</v>
      </c>
      <c r="C630" s="536">
        <v>118</v>
      </c>
      <c r="D630" s="536">
        <v>138</v>
      </c>
      <c r="E630" s="536">
        <v>141</v>
      </c>
      <c r="F630" s="536"/>
      <c r="G630" s="536"/>
      <c r="H630" s="536"/>
      <c r="I630" s="536"/>
      <c r="J630" s="536"/>
      <c r="K630" s="536"/>
      <c r="L630" s="536"/>
      <c r="M630" s="536"/>
      <c r="N630" s="537">
        <v>519</v>
      </c>
    </row>
    <row r="631" spans="1:14" ht="16">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ht="16">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ht="16">
      <c r="A633" s="525" t="s">
        <v>3501</v>
      </c>
      <c r="B633" s="536">
        <v>145</v>
      </c>
      <c r="C633" s="536">
        <v>131</v>
      </c>
      <c r="D633" s="536">
        <v>138</v>
      </c>
      <c r="E633" s="536">
        <v>152</v>
      </c>
      <c r="F633" s="536"/>
      <c r="G633" s="536"/>
      <c r="H633" s="536"/>
      <c r="I633" s="536"/>
      <c r="J633" s="536"/>
      <c r="K633" s="536"/>
      <c r="L633" s="536"/>
      <c r="M633" s="536"/>
      <c r="N633" s="537">
        <v>566</v>
      </c>
    </row>
    <row r="634" spans="1:14" ht="16">
      <c r="A634" s="525" t="s">
        <v>3502</v>
      </c>
      <c r="B634" s="536">
        <v>133</v>
      </c>
      <c r="C634" s="536">
        <v>147</v>
      </c>
      <c r="D634" s="536">
        <v>121</v>
      </c>
      <c r="E634" s="536">
        <v>135</v>
      </c>
      <c r="F634" s="536"/>
      <c r="G634" s="536"/>
      <c r="H634" s="536"/>
      <c r="I634" s="536"/>
      <c r="J634" s="536"/>
      <c r="K634" s="536"/>
      <c r="L634" s="536"/>
      <c r="M634" s="536"/>
      <c r="N634" s="537">
        <v>536</v>
      </c>
    </row>
    <row r="635" spans="1:14" ht="16">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ht="16">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ht="16">
      <c r="A637" s="525" t="s">
        <v>3505</v>
      </c>
      <c r="B637" s="536">
        <v>122</v>
      </c>
      <c r="C637" s="536">
        <v>129</v>
      </c>
      <c r="D637" s="536">
        <v>153</v>
      </c>
      <c r="E637" s="536">
        <v>129</v>
      </c>
      <c r="F637" s="536"/>
      <c r="G637" s="536"/>
      <c r="H637" s="536"/>
      <c r="I637" s="536"/>
      <c r="J637" s="536"/>
      <c r="K637" s="536"/>
      <c r="L637" s="536"/>
      <c r="M637" s="536"/>
      <c r="N637" s="537">
        <v>533</v>
      </c>
    </row>
    <row r="638" spans="1:14" ht="16">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ht="16">
      <c r="A639" s="525" t="s">
        <v>3507</v>
      </c>
      <c r="B639" s="536">
        <v>28</v>
      </c>
      <c r="C639" s="536">
        <v>34</v>
      </c>
      <c r="D639" s="536">
        <v>30</v>
      </c>
      <c r="E639" s="536">
        <v>49</v>
      </c>
      <c r="F639" s="536"/>
      <c r="G639" s="536"/>
      <c r="H639" s="536"/>
      <c r="I639" s="536"/>
      <c r="J639" s="536"/>
      <c r="K639" s="536"/>
      <c r="L639" s="536"/>
      <c r="M639" s="536"/>
      <c r="N639" s="537">
        <v>141</v>
      </c>
    </row>
    <row r="640" spans="1:14" ht="16">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ht="16">
      <c r="A641" s="525" t="s">
        <v>3509</v>
      </c>
      <c r="B641" s="536">
        <v>102</v>
      </c>
      <c r="C641" s="536">
        <v>108</v>
      </c>
      <c r="D641" s="536">
        <v>91</v>
      </c>
      <c r="E641" s="536">
        <v>104</v>
      </c>
      <c r="F641" s="536"/>
      <c r="G641" s="536"/>
      <c r="H641" s="536"/>
      <c r="I641" s="536"/>
      <c r="J641" s="536"/>
      <c r="K641" s="536"/>
      <c r="L641" s="536"/>
      <c r="M641" s="536"/>
      <c r="N641" s="537">
        <v>405</v>
      </c>
    </row>
    <row r="642" spans="1:14" ht="16">
      <c r="A642" s="525" t="s">
        <v>3510</v>
      </c>
      <c r="B642" s="536">
        <v>58</v>
      </c>
      <c r="C642" s="536">
        <v>42</v>
      </c>
      <c r="D642" s="536">
        <v>44</v>
      </c>
      <c r="E642" s="536">
        <v>36</v>
      </c>
      <c r="F642" s="536"/>
      <c r="G642" s="536"/>
      <c r="H642" s="536"/>
      <c r="I642" s="536"/>
      <c r="J642" s="536"/>
      <c r="K642" s="536"/>
      <c r="L642" s="536"/>
      <c r="M642" s="536"/>
      <c r="N642" s="537">
        <v>180</v>
      </c>
    </row>
    <row r="643" spans="1:14" ht="16">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ht="16">
      <c r="A644" s="525" t="s">
        <v>10479</v>
      </c>
      <c r="B644" s="536">
        <v>83</v>
      </c>
      <c r="C644" s="536">
        <v>99</v>
      </c>
      <c r="D644" s="536">
        <v>112</v>
      </c>
      <c r="E644" s="536">
        <v>97</v>
      </c>
      <c r="F644" s="536"/>
      <c r="G644" s="536"/>
      <c r="H644" s="536"/>
      <c r="I644" s="536"/>
      <c r="J644" s="536"/>
      <c r="K644" s="536"/>
      <c r="L644" s="536"/>
      <c r="M644" s="536"/>
      <c r="N644" s="537">
        <v>391</v>
      </c>
    </row>
    <row r="645" spans="1:14" ht="16">
      <c r="A645" s="525" t="s">
        <v>10480</v>
      </c>
      <c r="B645" s="536">
        <v>9</v>
      </c>
      <c r="C645" s="536">
        <v>20</v>
      </c>
      <c r="D645" s="536">
        <v>7</v>
      </c>
      <c r="E645" s="536">
        <v>17</v>
      </c>
      <c r="F645" s="536"/>
      <c r="G645" s="536"/>
      <c r="H645" s="536"/>
      <c r="I645" s="536"/>
      <c r="J645" s="536"/>
      <c r="K645" s="536"/>
      <c r="L645" s="536"/>
      <c r="M645" s="536"/>
      <c r="N645" s="537">
        <v>53</v>
      </c>
    </row>
    <row r="646" spans="1:14" ht="16">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ht="16">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ht="16">
      <c r="A648" s="525" t="s">
        <v>3513</v>
      </c>
      <c r="B648" s="536">
        <v>131</v>
      </c>
      <c r="C648" s="536">
        <v>153</v>
      </c>
      <c r="D648" s="536">
        <v>141</v>
      </c>
      <c r="E648" s="536">
        <v>149</v>
      </c>
      <c r="F648" s="536"/>
      <c r="G648" s="536"/>
      <c r="H648" s="536"/>
      <c r="I648" s="536"/>
      <c r="J648" s="536"/>
      <c r="K648" s="536"/>
      <c r="L648" s="536"/>
      <c r="M648" s="536"/>
      <c r="N648" s="537">
        <v>574</v>
      </c>
    </row>
    <row r="649" spans="1:14" ht="16">
      <c r="A649" s="525" t="s">
        <v>3514</v>
      </c>
      <c r="B649" s="536"/>
      <c r="C649" s="536"/>
      <c r="D649" s="536">
        <v>1</v>
      </c>
      <c r="E649" s="536">
        <v>2</v>
      </c>
      <c r="F649" s="536">
        <v>1</v>
      </c>
      <c r="G649" s="536"/>
      <c r="H649" s="536"/>
      <c r="I649" s="536"/>
      <c r="J649" s="536"/>
      <c r="K649" s="536">
        <v>2</v>
      </c>
      <c r="L649" s="536">
        <v>1</v>
      </c>
      <c r="M649" s="536">
        <v>1</v>
      </c>
      <c r="N649" s="537">
        <v>8</v>
      </c>
    </row>
    <row r="650" spans="1:14" ht="16">
      <c r="A650" s="525" t="s">
        <v>3515</v>
      </c>
      <c r="B650" s="536">
        <v>91</v>
      </c>
      <c r="C650" s="536">
        <v>97</v>
      </c>
      <c r="D650" s="536">
        <v>108</v>
      </c>
      <c r="E650" s="536">
        <v>117</v>
      </c>
      <c r="F650" s="536"/>
      <c r="G650" s="536"/>
      <c r="H650" s="536"/>
      <c r="I650" s="536"/>
      <c r="J650" s="536"/>
      <c r="K650" s="536"/>
      <c r="L650" s="536"/>
      <c r="M650" s="536"/>
      <c r="N650" s="537">
        <v>413</v>
      </c>
    </row>
    <row r="651" spans="1:14" ht="16">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ht="16">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ht="16">
      <c r="A653" s="525" t="s">
        <v>3518</v>
      </c>
      <c r="B653" s="536">
        <v>32</v>
      </c>
      <c r="C653" s="536">
        <v>26</v>
      </c>
      <c r="D653" s="536">
        <v>27</v>
      </c>
      <c r="E653" s="536">
        <v>42</v>
      </c>
      <c r="F653" s="536"/>
      <c r="G653" s="536"/>
      <c r="H653" s="536"/>
      <c r="I653" s="536"/>
      <c r="J653" s="536"/>
      <c r="K653" s="536"/>
      <c r="L653" s="536"/>
      <c r="M653" s="536"/>
      <c r="N653" s="537">
        <v>127</v>
      </c>
    </row>
    <row r="654" spans="1:14" ht="16">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ht="16">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ht="16">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ht="16">
      <c r="A657" s="525" t="s">
        <v>3520</v>
      </c>
      <c r="B657" s="536">
        <v>117</v>
      </c>
      <c r="C657" s="536">
        <v>117</v>
      </c>
      <c r="D657" s="536">
        <v>108</v>
      </c>
      <c r="E657" s="536">
        <v>107</v>
      </c>
      <c r="F657" s="536"/>
      <c r="G657" s="536"/>
      <c r="H657" s="536"/>
      <c r="I657" s="536"/>
      <c r="J657" s="536"/>
      <c r="K657" s="536"/>
      <c r="L657" s="536"/>
      <c r="M657" s="536"/>
      <c r="N657" s="537">
        <v>449</v>
      </c>
    </row>
    <row r="658" spans="1:14" ht="16">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ht="16">
      <c r="A659" s="525" t="s">
        <v>3522</v>
      </c>
      <c r="B659" s="536">
        <v>42</v>
      </c>
      <c r="C659" s="536">
        <v>37</v>
      </c>
      <c r="D659" s="536">
        <v>37</v>
      </c>
      <c r="E659" s="536">
        <v>45</v>
      </c>
      <c r="F659" s="536"/>
      <c r="G659" s="536"/>
      <c r="H659" s="536"/>
      <c r="I659" s="536"/>
      <c r="J659" s="536"/>
      <c r="K659" s="536"/>
      <c r="L659" s="536"/>
      <c r="M659" s="536"/>
      <c r="N659" s="537">
        <v>161</v>
      </c>
    </row>
    <row r="660" spans="1:14" ht="16">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ht="16">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ht="16">
      <c r="A662" s="525" t="s">
        <v>3525</v>
      </c>
      <c r="B662" s="536">
        <v>28</v>
      </c>
      <c r="C662" s="536">
        <v>36</v>
      </c>
      <c r="D662" s="536">
        <v>24</v>
      </c>
      <c r="E662" s="536">
        <v>34</v>
      </c>
      <c r="F662" s="536"/>
      <c r="G662" s="536"/>
      <c r="H662" s="536"/>
      <c r="I662" s="536"/>
      <c r="J662" s="536"/>
      <c r="K662" s="536"/>
      <c r="L662" s="536"/>
      <c r="M662" s="536"/>
      <c r="N662" s="537">
        <v>122</v>
      </c>
    </row>
    <row r="663" spans="1:14" ht="16">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ht="16">
      <c r="A664" s="525" t="s">
        <v>3527</v>
      </c>
      <c r="B664" s="536">
        <v>39</v>
      </c>
      <c r="C664" s="536">
        <v>43</v>
      </c>
      <c r="D664" s="536">
        <v>37</v>
      </c>
      <c r="E664" s="536">
        <v>39</v>
      </c>
      <c r="F664" s="536"/>
      <c r="G664" s="536"/>
      <c r="H664" s="536"/>
      <c r="I664" s="536"/>
      <c r="J664" s="536"/>
      <c r="K664" s="536"/>
      <c r="L664" s="536"/>
      <c r="M664" s="536"/>
      <c r="N664" s="537">
        <v>158</v>
      </c>
    </row>
    <row r="665" spans="1:14" ht="16">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ht="16">
      <c r="A666" s="525" t="s">
        <v>3529</v>
      </c>
      <c r="B666" s="536">
        <v>52</v>
      </c>
      <c r="C666" s="536">
        <v>66</v>
      </c>
      <c r="D666" s="536">
        <v>70</v>
      </c>
      <c r="E666" s="536">
        <v>59</v>
      </c>
      <c r="F666" s="536"/>
      <c r="G666" s="536"/>
      <c r="H666" s="536"/>
      <c r="I666" s="536"/>
      <c r="J666" s="536"/>
      <c r="K666" s="536"/>
      <c r="L666" s="536"/>
      <c r="M666" s="536"/>
      <c r="N666" s="537">
        <v>247</v>
      </c>
    </row>
    <row r="667" spans="1:14" ht="16">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ht="16">
      <c r="A668" s="525" t="s">
        <v>3531</v>
      </c>
      <c r="B668" s="536">
        <v>74</v>
      </c>
      <c r="C668" s="536">
        <v>88</v>
      </c>
      <c r="D668" s="536">
        <v>80</v>
      </c>
      <c r="E668" s="536">
        <v>90</v>
      </c>
      <c r="F668" s="536"/>
      <c r="G668" s="536"/>
      <c r="H668" s="536"/>
      <c r="I668" s="536"/>
      <c r="J668" s="536"/>
      <c r="K668" s="536"/>
      <c r="L668" s="536"/>
      <c r="M668" s="536"/>
      <c r="N668" s="537">
        <v>332</v>
      </c>
    </row>
    <row r="669" spans="1:14" ht="16">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ht="16">
      <c r="A670" s="525" t="s">
        <v>3533</v>
      </c>
      <c r="B670" s="536">
        <v>124</v>
      </c>
      <c r="C670" s="536">
        <v>121</v>
      </c>
      <c r="D670" s="536">
        <v>116</v>
      </c>
      <c r="E670" s="536">
        <v>135</v>
      </c>
      <c r="F670" s="536"/>
      <c r="G670" s="536"/>
      <c r="H670" s="536"/>
      <c r="I670" s="536"/>
      <c r="J670" s="536"/>
      <c r="K670" s="536"/>
      <c r="L670" s="536"/>
      <c r="M670" s="536"/>
      <c r="N670" s="537">
        <v>496</v>
      </c>
    </row>
    <row r="671" spans="1:14" ht="16">
      <c r="A671" s="525" t="s">
        <v>13456</v>
      </c>
      <c r="B671" s="536">
        <v>23</v>
      </c>
      <c r="C671" s="536">
        <v>26</v>
      </c>
      <c r="D671" s="536">
        <v>34</v>
      </c>
      <c r="E671" s="536">
        <v>30</v>
      </c>
      <c r="F671" s="536"/>
      <c r="G671" s="536"/>
      <c r="H671" s="536"/>
      <c r="I671" s="536"/>
      <c r="J671" s="536"/>
      <c r="K671" s="536"/>
      <c r="L671" s="536"/>
      <c r="M671" s="536"/>
      <c r="N671" s="537">
        <v>113</v>
      </c>
    </row>
    <row r="672" spans="1:14" ht="16">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ht="16">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ht="16">
      <c r="A674" s="525" t="s">
        <v>3535</v>
      </c>
      <c r="B674" s="536">
        <v>99</v>
      </c>
      <c r="C674" s="536">
        <v>103</v>
      </c>
      <c r="D674" s="536">
        <v>117</v>
      </c>
      <c r="E674" s="536">
        <v>114</v>
      </c>
      <c r="F674" s="536"/>
      <c r="G674" s="536"/>
      <c r="H674" s="536"/>
      <c r="I674" s="536"/>
      <c r="J674" s="536"/>
      <c r="K674" s="536"/>
      <c r="L674" s="536"/>
      <c r="M674" s="536"/>
      <c r="N674" s="537">
        <v>433</v>
      </c>
    </row>
    <row r="675" spans="1:14" ht="16">
      <c r="A675" s="525" t="s">
        <v>3536</v>
      </c>
      <c r="B675" s="536">
        <v>42</v>
      </c>
      <c r="C675" s="536">
        <v>62</v>
      </c>
      <c r="D675" s="536">
        <v>63</v>
      </c>
      <c r="E675" s="536">
        <v>68</v>
      </c>
      <c r="F675" s="536"/>
      <c r="G675" s="536"/>
      <c r="H675" s="536"/>
      <c r="I675" s="536"/>
      <c r="J675" s="536"/>
      <c r="K675" s="536"/>
      <c r="L675" s="536"/>
      <c r="M675" s="536"/>
      <c r="N675" s="537">
        <v>235</v>
      </c>
    </row>
    <row r="676" spans="1:14" ht="16">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ht="16">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ht="16">
      <c r="A678" s="525" t="s">
        <v>3539</v>
      </c>
      <c r="B678" s="536">
        <v>82</v>
      </c>
      <c r="C678" s="536">
        <v>77</v>
      </c>
      <c r="D678" s="536">
        <v>67</v>
      </c>
      <c r="E678" s="536">
        <v>89</v>
      </c>
      <c r="F678" s="536"/>
      <c r="G678" s="536"/>
      <c r="H678" s="536"/>
      <c r="I678" s="536"/>
      <c r="J678" s="536"/>
      <c r="K678" s="536"/>
      <c r="L678" s="536"/>
      <c r="M678" s="536"/>
      <c r="N678" s="537">
        <v>315</v>
      </c>
    </row>
    <row r="679" spans="1:14" ht="16">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ht="16">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ht="16">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ht="16">
      <c r="A682" s="525" t="s">
        <v>3543</v>
      </c>
      <c r="B682" s="536">
        <v>40</v>
      </c>
      <c r="C682" s="536">
        <v>66</v>
      </c>
      <c r="D682" s="536">
        <v>52</v>
      </c>
      <c r="E682" s="536">
        <v>65</v>
      </c>
      <c r="F682" s="536"/>
      <c r="G682" s="536"/>
      <c r="H682" s="536"/>
      <c r="I682" s="536"/>
      <c r="J682" s="536"/>
      <c r="K682" s="536"/>
      <c r="L682" s="536"/>
      <c r="M682" s="536"/>
      <c r="N682" s="537">
        <v>223</v>
      </c>
    </row>
    <row r="683" spans="1:14" ht="16">
      <c r="A683" s="525" t="s">
        <v>3544</v>
      </c>
      <c r="B683" s="536">
        <v>90</v>
      </c>
      <c r="C683" s="536">
        <v>69</v>
      </c>
      <c r="D683" s="536">
        <v>92</v>
      </c>
      <c r="E683" s="536">
        <v>80</v>
      </c>
      <c r="F683" s="536"/>
      <c r="G683" s="536"/>
      <c r="H683" s="536"/>
      <c r="I683" s="536"/>
      <c r="J683" s="536"/>
      <c r="K683" s="536"/>
      <c r="L683" s="536"/>
      <c r="M683" s="536"/>
      <c r="N683" s="537">
        <v>331</v>
      </c>
    </row>
    <row r="684" spans="1:14" ht="16">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ht="16">
      <c r="A685" s="525" t="s">
        <v>3546</v>
      </c>
      <c r="B685" s="536"/>
      <c r="C685" s="536"/>
      <c r="D685" s="536"/>
      <c r="E685" s="536"/>
      <c r="F685" s="536">
        <v>10</v>
      </c>
      <c r="G685" s="536">
        <v>1</v>
      </c>
      <c r="H685" s="536">
        <v>13</v>
      </c>
      <c r="I685" s="536">
        <v>5</v>
      </c>
      <c r="J685" s="536">
        <v>11</v>
      </c>
      <c r="K685" s="536">
        <v>9</v>
      </c>
      <c r="L685" s="536">
        <v>14</v>
      </c>
      <c r="M685" s="536">
        <v>8</v>
      </c>
      <c r="N685" s="537">
        <v>71</v>
      </c>
    </row>
    <row r="686" spans="1:14" ht="16">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ht="16">
      <c r="A687" s="525" t="s">
        <v>10484</v>
      </c>
      <c r="B687" s="536">
        <v>50</v>
      </c>
      <c r="C687" s="536">
        <v>22</v>
      </c>
      <c r="D687" s="536">
        <v>52</v>
      </c>
      <c r="E687" s="536">
        <v>49</v>
      </c>
      <c r="F687" s="536"/>
      <c r="G687" s="536"/>
      <c r="H687" s="536"/>
      <c r="I687" s="536"/>
      <c r="J687" s="536"/>
      <c r="K687" s="536"/>
      <c r="L687" s="536"/>
      <c r="M687" s="536"/>
      <c r="N687" s="537">
        <v>173</v>
      </c>
    </row>
    <row r="688" spans="1:14" ht="16">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ht="16">
      <c r="A689" s="525" t="s">
        <v>3549</v>
      </c>
      <c r="B689" s="536">
        <v>61</v>
      </c>
      <c r="C689" s="536">
        <v>78</v>
      </c>
      <c r="D689" s="536">
        <v>82</v>
      </c>
      <c r="E689" s="536">
        <v>67</v>
      </c>
      <c r="F689" s="536"/>
      <c r="G689" s="536"/>
      <c r="H689" s="536"/>
      <c r="I689" s="536"/>
      <c r="J689" s="536"/>
      <c r="K689" s="536"/>
      <c r="L689" s="536"/>
      <c r="M689" s="536"/>
      <c r="N689" s="537">
        <v>288</v>
      </c>
    </row>
    <row r="690" spans="1:14" ht="16">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ht="16">
      <c r="A691" s="525" t="s">
        <v>3551</v>
      </c>
      <c r="B691" s="536">
        <v>57</v>
      </c>
      <c r="C691" s="536">
        <v>70</v>
      </c>
      <c r="D691" s="536">
        <v>56</v>
      </c>
      <c r="E691" s="536">
        <v>71</v>
      </c>
      <c r="F691" s="536"/>
      <c r="G691" s="536"/>
      <c r="H691" s="536"/>
      <c r="I691" s="536"/>
      <c r="J691" s="536"/>
      <c r="K691" s="536"/>
      <c r="L691" s="536"/>
      <c r="M691" s="536"/>
      <c r="N691" s="537">
        <v>254</v>
      </c>
    </row>
    <row r="692" spans="1:14" ht="16">
      <c r="A692" s="525" t="s">
        <v>3552</v>
      </c>
      <c r="B692" s="536">
        <v>86</v>
      </c>
      <c r="C692" s="536">
        <v>86</v>
      </c>
      <c r="D692" s="536">
        <v>73</v>
      </c>
      <c r="E692" s="536">
        <v>92</v>
      </c>
      <c r="F692" s="536"/>
      <c r="G692" s="536"/>
      <c r="H692" s="536"/>
      <c r="I692" s="536"/>
      <c r="J692" s="536"/>
      <c r="K692" s="536"/>
      <c r="L692" s="536"/>
      <c r="M692" s="536"/>
      <c r="N692" s="537">
        <v>337</v>
      </c>
    </row>
    <row r="693" spans="1:14" ht="16">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ht="16">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ht="16">
      <c r="A695" s="525" t="s">
        <v>13189</v>
      </c>
      <c r="B695" s="536">
        <v>114</v>
      </c>
      <c r="C695" s="536">
        <v>124</v>
      </c>
      <c r="D695" s="536">
        <v>124</v>
      </c>
      <c r="E695" s="536">
        <v>104</v>
      </c>
      <c r="F695" s="536"/>
      <c r="G695" s="536"/>
      <c r="H695" s="536"/>
      <c r="I695" s="536"/>
      <c r="J695" s="536"/>
      <c r="K695" s="536"/>
      <c r="L695" s="536"/>
      <c r="M695" s="536"/>
      <c r="N695" s="537">
        <v>466</v>
      </c>
    </row>
    <row r="696" spans="1:14" ht="16">
      <c r="A696" s="525" t="s">
        <v>3555</v>
      </c>
      <c r="B696" s="536">
        <v>50</v>
      </c>
      <c r="C696" s="536">
        <v>68</v>
      </c>
      <c r="D696" s="536">
        <v>53</v>
      </c>
      <c r="E696" s="536">
        <v>62</v>
      </c>
      <c r="F696" s="536"/>
      <c r="G696" s="536"/>
      <c r="H696" s="536"/>
      <c r="I696" s="536"/>
      <c r="J696" s="536"/>
      <c r="K696" s="536"/>
      <c r="L696" s="536"/>
      <c r="M696" s="536"/>
      <c r="N696" s="537">
        <v>233</v>
      </c>
    </row>
    <row r="697" spans="1:14" ht="16">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ht="16">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ht="16">
      <c r="A699" s="525" t="s">
        <v>3558</v>
      </c>
      <c r="B699" s="536">
        <v>85</v>
      </c>
      <c r="C699" s="536">
        <v>79</v>
      </c>
      <c r="D699" s="536"/>
      <c r="E699" s="536"/>
      <c r="F699" s="536"/>
      <c r="G699" s="536"/>
      <c r="H699" s="536"/>
      <c r="I699" s="536"/>
      <c r="J699" s="536"/>
      <c r="K699" s="536"/>
      <c r="L699" s="536"/>
      <c r="M699" s="536"/>
      <c r="N699" s="537">
        <v>164</v>
      </c>
    </row>
    <row r="700" spans="1:14" ht="16">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ht="16">
      <c r="A701" s="525" t="s">
        <v>3560</v>
      </c>
      <c r="B701" s="536">
        <v>85</v>
      </c>
      <c r="C701" s="536">
        <v>79</v>
      </c>
      <c r="D701" s="536">
        <v>93</v>
      </c>
      <c r="E701" s="536">
        <v>91</v>
      </c>
      <c r="F701" s="536"/>
      <c r="G701" s="536"/>
      <c r="H701" s="536"/>
      <c r="I701" s="536"/>
      <c r="J701" s="536"/>
      <c r="K701" s="536"/>
      <c r="L701" s="536"/>
      <c r="M701" s="536"/>
      <c r="N701" s="537">
        <v>348</v>
      </c>
    </row>
    <row r="702" spans="1:14" ht="16">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ht="16">
      <c r="A703" s="525" t="s">
        <v>3562</v>
      </c>
      <c r="B703" s="536">
        <v>71</v>
      </c>
      <c r="C703" s="536">
        <v>65</v>
      </c>
      <c r="D703" s="536">
        <v>81</v>
      </c>
      <c r="E703" s="536">
        <v>74</v>
      </c>
      <c r="F703" s="536"/>
      <c r="G703" s="536"/>
      <c r="H703" s="536"/>
      <c r="I703" s="536"/>
      <c r="J703" s="536"/>
      <c r="K703" s="536"/>
      <c r="L703" s="536"/>
      <c r="M703" s="536"/>
      <c r="N703" s="537">
        <v>291</v>
      </c>
    </row>
    <row r="704" spans="1:14" ht="16">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ht="16">
      <c r="A705" s="525" t="s">
        <v>3564</v>
      </c>
      <c r="B705" s="536">
        <v>69</v>
      </c>
      <c r="C705" s="536">
        <v>59</v>
      </c>
      <c r="D705" s="536">
        <v>69</v>
      </c>
      <c r="E705" s="536">
        <v>75</v>
      </c>
      <c r="F705" s="536"/>
      <c r="G705" s="536"/>
      <c r="H705" s="536"/>
      <c r="I705" s="536"/>
      <c r="J705" s="536"/>
      <c r="K705" s="536"/>
      <c r="L705" s="536"/>
      <c r="M705" s="536"/>
      <c r="N705" s="537">
        <v>272</v>
      </c>
    </row>
    <row r="706" spans="1:14" ht="16">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ht="16">
      <c r="A707" s="525" t="s">
        <v>3566</v>
      </c>
      <c r="B707" s="536">
        <v>64</v>
      </c>
      <c r="C707" s="536">
        <v>98</v>
      </c>
      <c r="D707" s="536">
        <v>86</v>
      </c>
      <c r="E707" s="536">
        <v>80</v>
      </c>
      <c r="F707" s="536"/>
      <c r="G707" s="536"/>
      <c r="H707" s="536"/>
      <c r="I707" s="536"/>
      <c r="J707" s="536"/>
      <c r="K707" s="536"/>
      <c r="L707" s="536"/>
      <c r="M707" s="536"/>
      <c r="N707" s="537">
        <v>328</v>
      </c>
    </row>
    <row r="708" spans="1:14" ht="16">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ht="16">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ht="16">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ht="16">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ht="16">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ht="16">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ht="16">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ht="16">
      <c r="A715" s="525" t="s">
        <v>3574</v>
      </c>
      <c r="B715" s="536">
        <v>61</v>
      </c>
      <c r="C715" s="536">
        <v>81</v>
      </c>
      <c r="D715" s="536">
        <v>92</v>
      </c>
      <c r="E715" s="536">
        <v>84</v>
      </c>
      <c r="F715" s="536"/>
      <c r="G715" s="536"/>
      <c r="H715" s="536"/>
      <c r="I715" s="536"/>
      <c r="J715" s="536"/>
      <c r="K715" s="536"/>
      <c r="L715" s="536"/>
      <c r="M715" s="536"/>
      <c r="N715" s="537">
        <v>318</v>
      </c>
    </row>
    <row r="716" spans="1:14" ht="16">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ht="16">
      <c r="A717" s="525" t="s">
        <v>3576</v>
      </c>
      <c r="B717" s="536">
        <v>53</v>
      </c>
      <c r="C717" s="536">
        <v>61</v>
      </c>
      <c r="D717" s="536">
        <v>76</v>
      </c>
      <c r="E717" s="536">
        <v>59</v>
      </c>
      <c r="F717" s="536"/>
      <c r="G717" s="536"/>
      <c r="H717" s="536"/>
      <c r="I717" s="536"/>
      <c r="J717" s="536"/>
      <c r="K717" s="536"/>
      <c r="L717" s="536"/>
      <c r="M717" s="536"/>
      <c r="N717" s="537">
        <v>249</v>
      </c>
    </row>
    <row r="718" spans="1:14" ht="16">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ht="16">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ht="16">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ht="16">
      <c r="A721" s="525" t="s">
        <v>3580</v>
      </c>
      <c r="B721" s="536">
        <v>63</v>
      </c>
      <c r="C721" s="536">
        <v>76</v>
      </c>
      <c r="D721" s="536">
        <v>64</v>
      </c>
      <c r="E721" s="536">
        <v>78</v>
      </c>
      <c r="F721" s="536"/>
      <c r="G721" s="536"/>
      <c r="H721" s="536"/>
      <c r="I721" s="536"/>
      <c r="J721" s="536"/>
      <c r="K721" s="536"/>
      <c r="L721" s="536"/>
      <c r="M721" s="536"/>
      <c r="N721" s="537">
        <v>281</v>
      </c>
    </row>
    <row r="722" spans="1:14" ht="16">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ht="16">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ht="16">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ht="16">
      <c r="A725" s="525" t="s">
        <v>10518</v>
      </c>
      <c r="B725" s="536">
        <v>165</v>
      </c>
      <c r="C725" s="536">
        <v>201</v>
      </c>
      <c r="D725" s="536">
        <v>189</v>
      </c>
      <c r="E725" s="536">
        <v>185</v>
      </c>
      <c r="F725" s="536"/>
      <c r="G725" s="536"/>
      <c r="H725" s="536"/>
      <c r="I725" s="536"/>
      <c r="J725" s="536"/>
      <c r="K725" s="536"/>
      <c r="L725" s="536"/>
      <c r="M725" s="536"/>
      <c r="N725" s="537">
        <v>740</v>
      </c>
    </row>
    <row r="726" spans="1:14" ht="16">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ht="16">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ht="16">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ht="16">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ht="16">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ht="16">
      <c r="A731" s="525" t="s">
        <v>3589</v>
      </c>
      <c r="B731" s="536">
        <v>55</v>
      </c>
      <c r="C731" s="536">
        <v>56</v>
      </c>
      <c r="D731" s="536">
        <v>65</v>
      </c>
      <c r="E731" s="536">
        <v>59</v>
      </c>
      <c r="F731" s="536"/>
      <c r="G731" s="536"/>
      <c r="H731" s="536"/>
      <c r="I731" s="536"/>
      <c r="J731" s="536"/>
      <c r="K731" s="536"/>
      <c r="L731" s="536"/>
      <c r="M731" s="536"/>
      <c r="N731" s="537">
        <v>235</v>
      </c>
    </row>
    <row r="732" spans="1:14" ht="16">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ht="16">
      <c r="A733" s="525" t="s">
        <v>3591</v>
      </c>
      <c r="B733" s="536">
        <v>29</v>
      </c>
      <c r="C733" s="536">
        <v>23</v>
      </c>
      <c r="D733" s="536">
        <v>33</v>
      </c>
      <c r="E733" s="536">
        <v>19</v>
      </c>
      <c r="F733" s="536"/>
      <c r="G733" s="536"/>
      <c r="H733" s="536"/>
      <c r="I733" s="536"/>
      <c r="J733" s="536"/>
      <c r="K733" s="536"/>
      <c r="L733" s="536"/>
      <c r="M733" s="536"/>
      <c r="N733" s="537">
        <v>104</v>
      </c>
    </row>
    <row r="734" spans="1:14" ht="16">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ht="16">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ht="16">
      <c r="A736" s="525" t="s">
        <v>3593</v>
      </c>
      <c r="B736" s="536">
        <v>97</v>
      </c>
      <c r="C736" s="536">
        <v>94</v>
      </c>
      <c r="D736" s="536">
        <v>100</v>
      </c>
      <c r="E736" s="536">
        <v>91</v>
      </c>
      <c r="F736" s="536"/>
      <c r="G736" s="536"/>
      <c r="H736" s="536"/>
      <c r="I736" s="536"/>
      <c r="J736" s="536"/>
      <c r="K736" s="536"/>
      <c r="L736" s="536"/>
      <c r="M736" s="536"/>
      <c r="N736" s="537">
        <v>382</v>
      </c>
    </row>
    <row r="737" spans="1:14" ht="16">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ht="16">
      <c r="A738" s="525" t="s">
        <v>13458</v>
      </c>
      <c r="B738" s="536">
        <v>94</v>
      </c>
      <c r="C738" s="536">
        <v>99</v>
      </c>
      <c r="D738" s="536">
        <v>72</v>
      </c>
      <c r="E738" s="536">
        <v>113</v>
      </c>
      <c r="F738" s="536"/>
      <c r="G738" s="536"/>
      <c r="H738" s="536"/>
      <c r="I738" s="536"/>
      <c r="J738" s="536"/>
      <c r="K738" s="536"/>
      <c r="L738" s="536"/>
      <c r="M738" s="536"/>
      <c r="N738" s="537">
        <v>378</v>
      </c>
    </row>
    <row r="739" spans="1:14" ht="16">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ht="16">
      <c r="A740" s="525" t="s">
        <v>3596</v>
      </c>
      <c r="B740" s="536">
        <v>44</v>
      </c>
      <c r="C740" s="536">
        <v>49</v>
      </c>
      <c r="D740" s="536">
        <v>47</v>
      </c>
      <c r="E740" s="536">
        <v>62</v>
      </c>
      <c r="F740" s="536"/>
      <c r="G740" s="536"/>
      <c r="H740" s="536"/>
      <c r="I740" s="536"/>
      <c r="J740" s="536"/>
      <c r="K740" s="536"/>
      <c r="L740" s="536"/>
      <c r="M740" s="536"/>
      <c r="N740" s="537">
        <v>202</v>
      </c>
    </row>
    <row r="741" spans="1:14" ht="16">
      <c r="A741" s="525" t="s">
        <v>3597</v>
      </c>
      <c r="B741" s="538">
        <v>63</v>
      </c>
      <c r="C741" s="536">
        <v>54</v>
      </c>
      <c r="D741" s="538">
        <v>64</v>
      </c>
      <c r="E741" s="536">
        <v>58</v>
      </c>
      <c r="F741" s="538"/>
      <c r="G741" s="536"/>
      <c r="H741" s="538"/>
      <c r="I741" s="536"/>
      <c r="J741" s="538"/>
      <c r="K741" s="536"/>
      <c r="L741" s="538"/>
      <c r="M741" s="536"/>
      <c r="N741" s="537">
        <v>239</v>
      </c>
    </row>
    <row r="742" spans="1:14" ht="16">
      <c r="A742" s="525" t="s">
        <v>3598</v>
      </c>
      <c r="B742" s="536">
        <v>68</v>
      </c>
      <c r="C742" s="536">
        <v>89</v>
      </c>
      <c r="D742" s="536">
        <v>93</v>
      </c>
      <c r="E742" s="536">
        <v>97</v>
      </c>
      <c r="F742" s="536"/>
      <c r="G742" s="536"/>
      <c r="H742" s="536"/>
      <c r="I742" s="536"/>
      <c r="J742" s="536"/>
      <c r="K742" s="536"/>
      <c r="L742" s="536"/>
      <c r="M742" s="536"/>
      <c r="N742" s="537">
        <v>347</v>
      </c>
    </row>
    <row r="743" spans="1:14" ht="16">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ht="16">
      <c r="A744" s="525" t="s">
        <v>3600</v>
      </c>
      <c r="B744" s="536">
        <v>39</v>
      </c>
      <c r="C744" s="536">
        <v>62</v>
      </c>
      <c r="D744" s="536">
        <v>35</v>
      </c>
      <c r="E744" s="536">
        <v>57</v>
      </c>
      <c r="F744" s="536"/>
      <c r="G744" s="536"/>
      <c r="H744" s="536"/>
      <c r="I744" s="536"/>
      <c r="J744" s="536"/>
      <c r="K744" s="536"/>
      <c r="L744" s="536"/>
      <c r="M744" s="536"/>
      <c r="N744" s="537">
        <v>193</v>
      </c>
    </row>
    <row r="745" spans="1:14" ht="16">
      <c r="A745" s="525" t="s">
        <v>3601</v>
      </c>
      <c r="B745" s="536">
        <v>38</v>
      </c>
      <c r="C745" s="536">
        <v>39</v>
      </c>
      <c r="D745" s="536">
        <v>28</v>
      </c>
      <c r="E745" s="536">
        <v>40</v>
      </c>
      <c r="F745" s="536"/>
      <c r="G745" s="536"/>
      <c r="H745" s="536"/>
      <c r="I745" s="536"/>
      <c r="J745" s="536"/>
      <c r="K745" s="536"/>
      <c r="L745" s="536"/>
      <c r="M745" s="536"/>
      <c r="N745" s="537">
        <v>145</v>
      </c>
    </row>
    <row r="746" spans="1:14" ht="16">
      <c r="A746" s="525" t="s">
        <v>3602</v>
      </c>
      <c r="B746" s="536">
        <v>62</v>
      </c>
      <c r="C746" s="536">
        <v>65</v>
      </c>
      <c r="D746" s="536">
        <v>70</v>
      </c>
      <c r="E746" s="536">
        <v>52</v>
      </c>
      <c r="F746" s="536"/>
      <c r="G746" s="536"/>
      <c r="H746" s="536"/>
      <c r="I746" s="536"/>
      <c r="J746" s="536"/>
      <c r="K746" s="536"/>
      <c r="L746" s="536"/>
      <c r="M746" s="536"/>
      <c r="N746" s="537">
        <v>249</v>
      </c>
    </row>
    <row r="747" spans="1:14" ht="16">
      <c r="A747" s="525" t="s">
        <v>3603</v>
      </c>
      <c r="B747" s="536">
        <v>48</v>
      </c>
      <c r="C747" s="536">
        <v>47</v>
      </c>
      <c r="D747" s="536">
        <v>44</v>
      </c>
      <c r="E747" s="536">
        <v>53</v>
      </c>
      <c r="F747" s="536"/>
      <c r="G747" s="536"/>
      <c r="H747" s="536"/>
      <c r="I747" s="536"/>
      <c r="J747" s="536"/>
      <c r="K747" s="536"/>
      <c r="L747" s="536"/>
      <c r="M747" s="536"/>
      <c r="N747" s="537">
        <v>192</v>
      </c>
    </row>
    <row r="748" spans="1:14" ht="16">
      <c r="A748" s="525" t="s">
        <v>13165</v>
      </c>
      <c r="B748" s="536">
        <v>74</v>
      </c>
      <c r="C748" s="536">
        <v>83</v>
      </c>
      <c r="D748" s="536">
        <v>80</v>
      </c>
      <c r="E748" s="536">
        <v>66</v>
      </c>
      <c r="F748" s="536"/>
      <c r="G748" s="536"/>
      <c r="H748" s="536"/>
      <c r="I748" s="536"/>
      <c r="J748" s="536"/>
      <c r="K748" s="536"/>
      <c r="L748" s="536"/>
      <c r="M748" s="536"/>
      <c r="N748" s="537">
        <v>303</v>
      </c>
    </row>
    <row r="749" spans="1:14" ht="16">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ht="16">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ht="16">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ht="16">
      <c r="A752" s="525" t="s">
        <v>3607</v>
      </c>
      <c r="B752" s="536">
        <v>132</v>
      </c>
      <c r="C752" s="536">
        <v>139</v>
      </c>
      <c r="D752" s="536">
        <v>135</v>
      </c>
      <c r="E752" s="536">
        <v>137</v>
      </c>
      <c r="F752" s="536"/>
      <c r="G752" s="536"/>
      <c r="H752" s="536"/>
      <c r="I752" s="536"/>
      <c r="J752" s="536"/>
      <c r="K752" s="536"/>
      <c r="L752" s="536"/>
      <c r="M752" s="536"/>
      <c r="N752" s="537">
        <v>543</v>
      </c>
    </row>
    <row r="753" spans="1:14" ht="16">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ht="16">
      <c r="A754" s="525" t="s">
        <v>3609</v>
      </c>
      <c r="B754" s="536">
        <v>159</v>
      </c>
      <c r="C754" s="536">
        <v>170</v>
      </c>
      <c r="D754" s="536">
        <v>152</v>
      </c>
      <c r="E754" s="536">
        <v>193</v>
      </c>
      <c r="F754" s="536"/>
      <c r="G754" s="536"/>
      <c r="H754" s="536"/>
      <c r="I754" s="536"/>
      <c r="J754" s="536"/>
      <c r="K754" s="536"/>
      <c r="L754" s="536"/>
      <c r="M754" s="536"/>
      <c r="N754" s="537">
        <v>674</v>
      </c>
    </row>
    <row r="755" spans="1:14" ht="16">
      <c r="A755" s="525" t="s">
        <v>3610</v>
      </c>
      <c r="B755" s="536">
        <v>109</v>
      </c>
      <c r="C755" s="536">
        <v>146</v>
      </c>
      <c r="D755" s="536">
        <v>125</v>
      </c>
      <c r="E755" s="536">
        <v>127</v>
      </c>
      <c r="F755" s="536"/>
      <c r="G755" s="536"/>
      <c r="H755" s="536"/>
      <c r="I755" s="536"/>
      <c r="J755" s="536"/>
      <c r="K755" s="536"/>
      <c r="L755" s="536"/>
      <c r="M755" s="536"/>
      <c r="N755" s="537">
        <v>507</v>
      </c>
    </row>
    <row r="756" spans="1:14" ht="16">
      <c r="A756" s="525" t="s">
        <v>13459</v>
      </c>
      <c r="B756" s="536"/>
      <c r="C756" s="536"/>
      <c r="D756" s="536"/>
      <c r="E756" s="536"/>
      <c r="F756" s="536">
        <v>10</v>
      </c>
      <c r="G756" s="536">
        <v>11</v>
      </c>
      <c r="H756" s="536">
        <v>9</v>
      </c>
      <c r="I756" s="536">
        <v>13</v>
      </c>
      <c r="J756" s="536">
        <v>6</v>
      </c>
      <c r="K756" s="536">
        <v>10</v>
      </c>
      <c r="L756" s="536">
        <v>13</v>
      </c>
      <c r="M756" s="536">
        <v>7</v>
      </c>
      <c r="N756" s="537">
        <v>79</v>
      </c>
    </row>
    <row r="757" spans="1:14" ht="16">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ht="16">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ht="16">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ht="16">
      <c r="A760" s="525" t="s">
        <v>3613</v>
      </c>
      <c r="B760" s="536">
        <v>197</v>
      </c>
      <c r="C760" s="536">
        <v>197</v>
      </c>
      <c r="D760" s="536">
        <v>179</v>
      </c>
      <c r="E760" s="536">
        <v>208</v>
      </c>
      <c r="F760" s="536"/>
      <c r="G760" s="536"/>
      <c r="H760" s="536"/>
      <c r="I760" s="536"/>
      <c r="J760" s="536"/>
      <c r="K760" s="536"/>
      <c r="L760" s="536"/>
      <c r="M760" s="536"/>
      <c r="N760" s="537">
        <v>781</v>
      </c>
    </row>
    <row r="761" spans="1:14" ht="16">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ht="16">
      <c r="A762" s="525" t="s">
        <v>13460</v>
      </c>
      <c r="B762" s="536">
        <v>65</v>
      </c>
      <c r="C762" s="536">
        <v>83</v>
      </c>
      <c r="D762" s="536"/>
      <c r="E762" s="536"/>
      <c r="F762" s="536"/>
      <c r="G762" s="536"/>
      <c r="H762" s="536"/>
      <c r="I762" s="536"/>
      <c r="J762" s="536"/>
      <c r="K762" s="536"/>
      <c r="L762" s="536"/>
      <c r="M762" s="536"/>
      <c r="N762" s="537">
        <v>148</v>
      </c>
    </row>
    <row r="763" spans="1:14" ht="16">
      <c r="A763" s="525" t="s">
        <v>3615</v>
      </c>
      <c r="B763" s="536">
        <v>7</v>
      </c>
      <c r="C763" s="536">
        <v>4</v>
      </c>
      <c r="D763" s="536">
        <v>5</v>
      </c>
      <c r="E763" s="536">
        <v>7</v>
      </c>
      <c r="F763" s="536"/>
      <c r="G763" s="536"/>
      <c r="H763" s="536"/>
      <c r="I763" s="536"/>
      <c r="J763" s="536"/>
      <c r="K763" s="536"/>
      <c r="L763" s="536"/>
      <c r="M763" s="536"/>
      <c r="N763" s="537">
        <v>23</v>
      </c>
    </row>
    <row r="764" spans="1:14" ht="16">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ht="16">
      <c r="A765" s="525" t="s">
        <v>3617</v>
      </c>
      <c r="B765" s="536">
        <v>130</v>
      </c>
      <c r="C765" s="536">
        <v>134</v>
      </c>
      <c r="D765" s="536">
        <v>151</v>
      </c>
      <c r="E765" s="536">
        <v>146</v>
      </c>
      <c r="F765" s="536"/>
      <c r="G765" s="536"/>
      <c r="H765" s="536"/>
      <c r="I765" s="536"/>
      <c r="J765" s="536"/>
      <c r="K765" s="536"/>
      <c r="L765" s="536"/>
      <c r="M765" s="536"/>
      <c r="N765" s="537">
        <v>561</v>
      </c>
    </row>
    <row r="766" spans="1:14" ht="16">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ht="16">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ht="16">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ht="16">
      <c r="A769" s="525" t="s">
        <v>3620</v>
      </c>
      <c r="B769" s="536">
        <v>17</v>
      </c>
      <c r="C769" s="536">
        <v>18</v>
      </c>
      <c r="D769" s="536">
        <v>12</v>
      </c>
      <c r="E769" s="536">
        <v>10</v>
      </c>
      <c r="F769" s="536"/>
      <c r="G769" s="536"/>
      <c r="H769" s="536"/>
      <c r="I769" s="536"/>
      <c r="J769" s="536"/>
      <c r="K769" s="536"/>
      <c r="L769" s="536"/>
      <c r="M769" s="536"/>
      <c r="N769" s="537">
        <v>57</v>
      </c>
    </row>
    <row r="770" spans="1:14" ht="16">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ht="16">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ht="16">
      <c r="A772" s="525" t="s">
        <v>3622</v>
      </c>
      <c r="B772" s="536">
        <v>104</v>
      </c>
      <c r="C772" s="536">
        <v>104</v>
      </c>
      <c r="D772" s="536">
        <v>111</v>
      </c>
      <c r="E772" s="536">
        <v>131</v>
      </c>
      <c r="F772" s="536"/>
      <c r="G772" s="536"/>
      <c r="H772" s="536"/>
      <c r="I772" s="536"/>
      <c r="J772" s="536"/>
      <c r="K772" s="536"/>
      <c r="L772" s="536"/>
      <c r="M772" s="536"/>
      <c r="N772" s="537">
        <v>450</v>
      </c>
    </row>
    <row r="773" spans="1:14" ht="16">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ht="16">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ht="16">
      <c r="A775" s="525" t="s">
        <v>3625</v>
      </c>
      <c r="B775" s="536">
        <v>111</v>
      </c>
      <c r="C775" s="536">
        <v>122</v>
      </c>
      <c r="D775" s="536">
        <v>98</v>
      </c>
      <c r="E775" s="536">
        <v>114</v>
      </c>
      <c r="F775" s="536"/>
      <c r="G775" s="536"/>
      <c r="H775" s="536"/>
      <c r="I775" s="536"/>
      <c r="J775" s="536"/>
      <c r="K775" s="536"/>
      <c r="L775" s="536"/>
      <c r="M775" s="536"/>
      <c r="N775" s="537">
        <v>445</v>
      </c>
    </row>
    <row r="776" spans="1:14" ht="16">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ht="16">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ht="16">
      <c r="A778" s="525" t="s">
        <v>3628</v>
      </c>
      <c r="B778" s="536">
        <v>116</v>
      </c>
      <c r="C778" s="536">
        <v>127</v>
      </c>
      <c r="D778" s="536">
        <v>127</v>
      </c>
      <c r="E778" s="536">
        <v>127</v>
      </c>
      <c r="F778" s="536"/>
      <c r="G778" s="536"/>
      <c r="H778" s="536"/>
      <c r="I778" s="536"/>
      <c r="J778" s="536"/>
      <c r="K778" s="536"/>
      <c r="L778" s="536"/>
      <c r="M778" s="536"/>
      <c r="N778" s="537">
        <v>497</v>
      </c>
    </row>
    <row r="779" spans="1:14" ht="16">
      <c r="A779" s="525" t="s">
        <v>3629</v>
      </c>
      <c r="B779" s="536">
        <v>133</v>
      </c>
      <c r="C779" s="536">
        <v>106</v>
      </c>
      <c r="D779" s="536">
        <v>148</v>
      </c>
      <c r="E779" s="536">
        <v>135</v>
      </c>
      <c r="F779" s="536"/>
      <c r="G779" s="536"/>
      <c r="H779" s="536"/>
      <c r="I779" s="536"/>
      <c r="J779" s="536"/>
      <c r="K779" s="536"/>
      <c r="L779" s="536"/>
      <c r="M779" s="536"/>
      <c r="N779" s="537">
        <v>522</v>
      </c>
    </row>
    <row r="780" spans="1:14" ht="16">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ht="16">
      <c r="A781" s="525" t="s">
        <v>3631</v>
      </c>
      <c r="B781" s="536">
        <v>94</v>
      </c>
      <c r="C781" s="536">
        <v>89</v>
      </c>
      <c r="D781" s="536">
        <v>85</v>
      </c>
      <c r="E781" s="536">
        <v>85</v>
      </c>
      <c r="F781" s="536"/>
      <c r="G781" s="536"/>
      <c r="H781" s="536"/>
      <c r="I781" s="536"/>
      <c r="J781" s="536"/>
      <c r="K781" s="536"/>
      <c r="L781" s="536"/>
      <c r="M781" s="536"/>
      <c r="N781" s="537">
        <v>353</v>
      </c>
    </row>
    <row r="782" spans="1:14" ht="16">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ht="16">
      <c r="A783" s="525" t="s">
        <v>3633</v>
      </c>
      <c r="B783" s="536">
        <v>39</v>
      </c>
      <c r="C783" s="536">
        <v>43</v>
      </c>
      <c r="D783" s="536">
        <v>40</v>
      </c>
      <c r="E783" s="536">
        <v>29</v>
      </c>
      <c r="F783" s="536"/>
      <c r="G783" s="536"/>
      <c r="H783" s="536"/>
      <c r="I783" s="536"/>
      <c r="J783" s="536"/>
      <c r="K783" s="536"/>
      <c r="L783" s="536"/>
      <c r="M783" s="536"/>
      <c r="N783" s="537">
        <v>151</v>
      </c>
    </row>
    <row r="784" spans="1:14" ht="16">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ht="16">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ht="16">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ht="16">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ht="16">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ht="16">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ht="16">
      <c r="A790" s="525" t="s">
        <v>3640</v>
      </c>
      <c r="B790" s="536">
        <v>106</v>
      </c>
      <c r="C790" s="536">
        <v>117</v>
      </c>
      <c r="D790" s="536">
        <v>100</v>
      </c>
      <c r="E790" s="536">
        <v>131</v>
      </c>
      <c r="F790" s="536"/>
      <c r="G790" s="536"/>
      <c r="H790" s="536"/>
      <c r="I790" s="536"/>
      <c r="J790" s="536"/>
      <c r="K790" s="536"/>
      <c r="L790" s="536"/>
      <c r="M790" s="536"/>
      <c r="N790" s="537">
        <v>454</v>
      </c>
    </row>
    <row r="791" spans="1:14" ht="16">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ht="16">
      <c r="A792" s="525" t="s">
        <v>3642</v>
      </c>
      <c r="B792" s="536">
        <v>10</v>
      </c>
      <c r="C792" s="536">
        <v>13</v>
      </c>
      <c r="D792" s="536">
        <v>21</v>
      </c>
      <c r="E792" s="536">
        <v>19</v>
      </c>
      <c r="F792" s="536"/>
      <c r="G792" s="536"/>
      <c r="H792" s="536"/>
      <c r="I792" s="536"/>
      <c r="J792" s="536"/>
      <c r="K792" s="536"/>
      <c r="L792" s="536"/>
      <c r="M792" s="536"/>
      <c r="N792" s="537">
        <v>63</v>
      </c>
    </row>
    <row r="793" spans="1:14" ht="16">
      <c r="A793" s="525" t="s">
        <v>3643</v>
      </c>
      <c r="B793" s="536">
        <v>10</v>
      </c>
      <c r="C793" s="536">
        <v>9</v>
      </c>
      <c r="D793" s="536">
        <v>12</v>
      </c>
      <c r="E793" s="536">
        <v>8</v>
      </c>
      <c r="F793" s="536"/>
      <c r="G793" s="536"/>
      <c r="H793" s="536"/>
      <c r="I793" s="536"/>
      <c r="J793" s="536"/>
      <c r="K793" s="536"/>
      <c r="L793" s="536"/>
      <c r="M793" s="536"/>
      <c r="N793" s="537">
        <v>39</v>
      </c>
    </row>
    <row r="794" spans="1:14" ht="16">
      <c r="A794" s="525" t="s">
        <v>3644</v>
      </c>
      <c r="B794" s="536">
        <v>55</v>
      </c>
      <c r="C794" s="536">
        <v>82</v>
      </c>
      <c r="D794" s="536">
        <v>66</v>
      </c>
      <c r="E794" s="536">
        <v>67</v>
      </c>
      <c r="F794" s="536"/>
      <c r="G794" s="536"/>
      <c r="H794" s="536"/>
      <c r="I794" s="536"/>
      <c r="J794" s="536"/>
      <c r="K794" s="536"/>
      <c r="L794" s="536"/>
      <c r="M794" s="536"/>
      <c r="N794" s="537">
        <v>270</v>
      </c>
    </row>
    <row r="795" spans="1:14" ht="16">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ht="16">
      <c r="A796" s="525" t="s">
        <v>3646</v>
      </c>
      <c r="B796" s="536">
        <v>63</v>
      </c>
      <c r="C796" s="536">
        <v>68</v>
      </c>
      <c r="D796" s="536">
        <v>63</v>
      </c>
      <c r="E796" s="536">
        <v>75</v>
      </c>
      <c r="F796" s="536"/>
      <c r="G796" s="536"/>
      <c r="H796" s="536"/>
      <c r="I796" s="536"/>
      <c r="J796" s="536"/>
      <c r="K796" s="536"/>
      <c r="L796" s="536"/>
      <c r="M796" s="536"/>
      <c r="N796" s="537">
        <v>269</v>
      </c>
    </row>
    <row r="797" spans="1:14" ht="16">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ht="16">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ht="16">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ht="16">
      <c r="A800" s="525" t="s">
        <v>3650</v>
      </c>
      <c r="B800" s="536">
        <v>149</v>
      </c>
      <c r="C800" s="536">
        <v>161</v>
      </c>
      <c r="D800" s="536">
        <v>153</v>
      </c>
      <c r="E800" s="536">
        <v>161</v>
      </c>
      <c r="F800" s="536"/>
      <c r="G800" s="536"/>
      <c r="H800" s="536"/>
      <c r="I800" s="536"/>
      <c r="J800" s="536"/>
      <c r="K800" s="536"/>
      <c r="L800" s="536"/>
      <c r="M800" s="536"/>
      <c r="N800" s="537">
        <v>624</v>
      </c>
    </row>
    <row r="801" spans="1:14" ht="16">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ht="16">
      <c r="A802" s="525" t="s">
        <v>3652</v>
      </c>
      <c r="B802" s="536">
        <v>94</v>
      </c>
      <c r="C802" s="536">
        <v>112</v>
      </c>
      <c r="D802" s="536">
        <v>107</v>
      </c>
      <c r="E802" s="536">
        <v>121</v>
      </c>
      <c r="F802" s="536"/>
      <c r="G802" s="536"/>
      <c r="H802" s="536"/>
      <c r="I802" s="536"/>
      <c r="J802" s="536"/>
      <c r="K802" s="536"/>
      <c r="L802" s="536"/>
      <c r="M802" s="536"/>
      <c r="N802" s="537">
        <v>434</v>
      </c>
    </row>
    <row r="803" spans="1:14" ht="16">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ht="16">
      <c r="A804" s="525" t="s">
        <v>3654</v>
      </c>
      <c r="B804" s="536">
        <v>155</v>
      </c>
      <c r="C804" s="536">
        <v>172</v>
      </c>
      <c r="D804" s="536">
        <v>140</v>
      </c>
      <c r="E804" s="536">
        <v>185</v>
      </c>
      <c r="F804" s="536"/>
      <c r="G804" s="536"/>
      <c r="H804" s="536"/>
      <c r="I804" s="536"/>
      <c r="J804" s="536"/>
      <c r="K804" s="536"/>
      <c r="L804" s="536"/>
      <c r="M804" s="536"/>
      <c r="N804" s="537">
        <v>652</v>
      </c>
    </row>
    <row r="805" spans="1:14" ht="16">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ht="16">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ht="16">
      <c r="A807" s="525" t="s">
        <v>3657</v>
      </c>
      <c r="B807" s="536">
        <v>181</v>
      </c>
      <c r="C807" s="536">
        <v>195</v>
      </c>
      <c r="D807" s="536">
        <v>189</v>
      </c>
      <c r="E807" s="536">
        <v>175</v>
      </c>
      <c r="F807" s="536"/>
      <c r="G807" s="536"/>
      <c r="H807" s="536"/>
      <c r="I807" s="536"/>
      <c r="J807" s="536"/>
      <c r="K807" s="536"/>
      <c r="L807" s="536"/>
      <c r="M807" s="536"/>
      <c r="N807" s="537">
        <v>740</v>
      </c>
    </row>
    <row r="808" spans="1:14" ht="16">
      <c r="A808" s="525" t="s">
        <v>3658</v>
      </c>
      <c r="B808" s="536">
        <v>126</v>
      </c>
      <c r="C808" s="536">
        <v>152</v>
      </c>
      <c r="D808" s="536">
        <v>146</v>
      </c>
      <c r="E808" s="536">
        <v>164</v>
      </c>
      <c r="F808" s="536"/>
      <c r="G808" s="536">
        <v>1</v>
      </c>
      <c r="H808" s="536"/>
      <c r="I808" s="536"/>
      <c r="J808" s="536"/>
      <c r="K808" s="536"/>
      <c r="L808" s="536"/>
      <c r="M808" s="536"/>
      <c r="N808" s="537">
        <v>589</v>
      </c>
    </row>
    <row r="809" spans="1:14" ht="16">
      <c r="A809" s="525" t="s">
        <v>3659</v>
      </c>
      <c r="B809" s="536"/>
      <c r="C809" s="536"/>
      <c r="D809" s="536"/>
      <c r="E809" s="536"/>
      <c r="F809" s="536"/>
      <c r="G809" s="536"/>
      <c r="H809" s="536">
        <v>192</v>
      </c>
      <c r="I809" s="536">
        <v>226</v>
      </c>
      <c r="J809" s="536">
        <v>212</v>
      </c>
      <c r="K809" s="536">
        <v>219</v>
      </c>
      <c r="L809" s="536">
        <v>190</v>
      </c>
      <c r="M809" s="536">
        <v>201</v>
      </c>
      <c r="N809" s="537">
        <v>1240</v>
      </c>
    </row>
    <row r="810" spans="1:14" ht="16">
      <c r="A810" s="525" t="s">
        <v>3660</v>
      </c>
      <c r="B810" s="536"/>
      <c r="C810" s="536"/>
      <c r="D810" s="536">
        <v>194</v>
      </c>
      <c r="E810" s="536">
        <v>222</v>
      </c>
      <c r="F810" s="536">
        <v>201</v>
      </c>
      <c r="G810" s="536">
        <v>216</v>
      </c>
      <c r="H810" s="536"/>
      <c r="I810" s="536"/>
      <c r="J810" s="536"/>
      <c r="K810" s="536"/>
      <c r="L810" s="536"/>
      <c r="M810" s="536"/>
      <c r="N810" s="537">
        <v>833</v>
      </c>
    </row>
    <row r="811" spans="1:14" ht="16">
      <c r="A811" s="525" t="s">
        <v>3661</v>
      </c>
      <c r="B811" s="536">
        <v>170</v>
      </c>
      <c r="C811" s="536">
        <v>201</v>
      </c>
      <c r="D811" s="536"/>
      <c r="E811" s="536"/>
      <c r="F811" s="536"/>
      <c r="G811" s="536"/>
      <c r="H811" s="536"/>
      <c r="I811" s="536"/>
      <c r="J811" s="536"/>
      <c r="K811" s="536"/>
      <c r="L811" s="536"/>
      <c r="M811" s="536"/>
      <c r="N811" s="537">
        <v>371</v>
      </c>
    </row>
    <row r="812" spans="1:14" ht="16">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ht="16">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ht="16">
      <c r="A814" s="525" t="s">
        <v>3664</v>
      </c>
      <c r="B814" s="536">
        <v>107</v>
      </c>
      <c r="C814" s="536">
        <v>117</v>
      </c>
      <c r="D814" s="536">
        <v>108</v>
      </c>
      <c r="E814" s="536">
        <v>114</v>
      </c>
      <c r="F814" s="536"/>
      <c r="G814" s="536"/>
      <c r="H814" s="536"/>
      <c r="I814" s="536"/>
      <c r="J814" s="536"/>
      <c r="K814" s="536"/>
      <c r="L814" s="536"/>
      <c r="M814" s="536"/>
      <c r="N814" s="537">
        <v>446</v>
      </c>
    </row>
    <row r="815" spans="1:14" ht="16">
      <c r="A815" s="525" t="s">
        <v>3665</v>
      </c>
      <c r="B815" s="536">
        <v>105</v>
      </c>
      <c r="C815" s="536">
        <v>144</v>
      </c>
      <c r="D815" s="536">
        <v>118</v>
      </c>
      <c r="E815" s="536">
        <v>127</v>
      </c>
      <c r="F815" s="536"/>
      <c r="G815" s="536"/>
      <c r="H815" s="536"/>
      <c r="I815" s="536"/>
      <c r="J815" s="536"/>
      <c r="K815" s="536"/>
      <c r="L815" s="536"/>
      <c r="M815" s="536"/>
      <c r="N815" s="537">
        <v>494</v>
      </c>
    </row>
    <row r="816" spans="1:14" ht="16">
      <c r="A816" s="525" t="s">
        <v>3666</v>
      </c>
      <c r="B816" s="536">
        <v>121</v>
      </c>
      <c r="C816" s="536">
        <v>134</v>
      </c>
      <c r="D816" s="536">
        <v>111</v>
      </c>
      <c r="E816" s="536">
        <v>128</v>
      </c>
      <c r="F816" s="536"/>
      <c r="G816" s="536"/>
      <c r="H816" s="536"/>
      <c r="I816" s="536"/>
      <c r="J816" s="536"/>
      <c r="K816" s="536"/>
      <c r="L816" s="536"/>
      <c r="M816" s="536"/>
      <c r="N816" s="537">
        <v>494</v>
      </c>
    </row>
    <row r="817" spans="1:14" ht="16">
      <c r="A817" s="525" t="s">
        <v>3667</v>
      </c>
      <c r="B817" s="536">
        <v>79</v>
      </c>
      <c r="C817" s="536">
        <v>78</v>
      </c>
      <c r="D817" s="536">
        <v>82</v>
      </c>
      <c r="E817" s="536">
        <v>95</v>
      </c>
      <c r="F817" s="536"/>
      <c r="G817" s="536"/>
      <c r="H817" s="536"/>
      <c r="I817" s="536"/>
      <c r="J817" s="536"/>
      <c r="K817" s="536"/>
      <c r="L817" s="536"/>
      <c r="M817" s="536"/>
      <c r="N817" s="537">
        <v>334</v>
      </c>
    </row>
    <row r="818" spans="1:14" ht="16">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ht="16">
      <c r="A819" s="525" t="s">
        <v>3669</v>
      </c>
      <c r="B819" s="536">
        <v>174</v>
      </c>
      <c r="C819" s="536">
        <v>173</v>
      </c>
      <c r="D819" s="536">
        <v>150</v>
      </c>
      <c r="E819" s="536">
        <v>159</v>
      </c>
      <c r="F819" s="536"/>
      <c r="G819" s="536"/>
      <c r="H819" s="536"/>
      <c r="I819" s="536"/>
      <c r="J819" s="536"/>
      <c r="K819" s="536"/>
      <c r="L819" s="536"/>
      <c r="M819" s="536"/>
      <c r="N819" s="537">
        <v>656</v>
      </c>
    </row>
    <row r="820" spans="1:14" ht="16">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ht="16">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ht="16">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ht="16">
      <c r="A823" s="525" t="s">
        <v>13166</v>
      </c>
      <c r="B823" s="536">
        <v>320</v>
      </c>
      <c r="C823" s="536">
        <v>315</v>
      </c>
      <c r="D823" s="536">
        <v>341</v>
      </c>
      <c r="E823" s="536">
        <v>329</v>
      </c>
      <c r="F823" s="536"/>
      <c r="G823" s="536"/>
      <c r="H823" s="536"/>
      <c r="I823" s="536"/>
      <c r="J823" s="536"/>
      <c r="K823" s="536"/>
      <c r="L823" s="536"/>
      <c r="M823" s="536"/>
      <c r="N823" s="537">
        <v>1305</v>
      </c>
    </row>
    <row r="824" spans="1:14" ht="16">
      <c r="A824" s="525" t="s">
        <v>3673</v>
      </c>
      <c r="B824" s="536">
        <v>202</v>
      </c>
      <c r="C824" s="536">
        <v>214</v>
      </c>
      <c r="D824" s="536">
        <v>185</v>
      </c>
      <c r="E824" s="536">
        <v>197</v>
      </c>
      <c r="F824" s="536"/>
      <c r="G824" s="536"/>
      <c r="H824" s="536"/>
      <c r="I824" s="536"/>
      <c r="J824" s="536"/>
      <c r="K824" s="536"/>
      <c r="L824" s="536"/>
      <c r="M824" s="536"/>
      <c r="N824" s="537">
        <v>798</v>
      </c>
    </row>
    <row r="825" spans="1:14" ht="16">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ht="16">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ht="16">
      <c r="A827" s="525" t="s">
        <v>3676</v>
      </c>
      <c r="B827" s="536">
        <v>213</v>
      </c>
      <c r="C827" s="536">
        <v>223</v>
      </c>
      <c r="D827" s="536">
        <v>224</v>
      </c>
      <c r="E827" s="536">
        <v>222</v>
      </c>
      <c r="F827" s="536"/>
      <c r="G827" s="536"/>
      <c r="H827" s="536"/>
      <c r="I827" s="536"/>
      <c r="J827" s="536"/>
      <c r="K827" s="536"/>
      <c r="L827" s="536"/>
      <c r="M827" s="536"/>
      <c r="N827" s="537">
        <v>882</v>
      </c>
    </row>
    <row r="828" spans="1:14" ht="16">
      <c r="A828" s="525" t="s">
        <v>3677</v>
      </c>
      <c r="B828" s="536">
        <v>56</v>
      </c>
      <c r="C828" s="536">
        <v>47</v>
      </c>
      <c r="D828" s="536">
        <v>56</v>
      </c>
      <c r="E828" s="536">
        <v>75</v>
      </c>
      <c r="F828" s="536"/>
      <c r="G828" s="536"/>
      <c r="H828" s="536"/>
      <c r="I828" s="536"/>
      <c r="J828" s="536"/>
      <c r="K828" s="536"/>
      <c r="L828" s="536"/>
      <c r="M828" s="536"/>
      <c r="N828" s="537">
        <v>234</v>
      </c>
    </row>
    <row r="829" spans="1:14" ht="16">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ht="16">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ht="16">
      <c r="A831" s="525" t="s">
        <v>3680</v>
      </c>
      <c r="B831" s="536">
        <v>82</v>
      </c>
      <c r="C831" s="536">
        <v>93</v>
      </c>
      <c r="D831" s="536">
        <v>86</v>
      </c>
      <c r="E831" s="536">
        <v>75</v>
      </c>
      <c r="F831" s="536"/>
      <c r="G831" s="536"/>
      <c r="H831" s="536"/>
      <c r="I831" s="536"/>
      <c r="J831" s="536"/>
      <c r="K831" s="536"/>
      <c r="L831" s="536"/>
      <c r="M831" s="536"/>
      <c r="N831" s="537">
        <v>336</v>
      </c>
    </row>
    <row r="832" spans="1:14" ht="16">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ht="16">
      <c r="A833" s="525" t="s">
        <v>3682</v>
      </c>
      <c r="B833" s="536">
        <v>77</v>
      </c>
      <c r="C833" s="536">
        <v>80</v>
      </c>
      <c r="D833" s="536">
        <v>98</v>
      </c>
      <c r="E833" s="536">
        <v>98</v>
      </c>
      <c r="F833" s="536"/>
      <c r="G833" s="536"/>
      <c r="H833" s="536"/>
      <c r="I833" s="536"/>
      <c r="J833" s="536"/>
      <c r="K833" s="536"/>
      <c r="L833" s="536"/>
      <c r="M833" s="536"/>
      <c r="N833" s="537">
        <v>353</v>
      </c>
    </row>
    <row r="834" spans="1:14" ht="16">
      <c r="A834" s="525" t="s">
        <v>3683</v>
      </c>
      <c r="B834" s="536">
        <v>78</v>
      </c>
      <c r="C834" s="536">
        <v>93</v>
      </c>
      <c r="D834" s="536">
        <v>83</v>
      </c>
      <c r="E834" s="536">
        <v>80</v>
      </c>
      <c r="F834" s="536">
        <v>1</v>
      </c>
      <c r="G834" s="536">
        <v>1</v>
      </c>
      <c r="H834" s="536">
        <v>1</v>
      </c>
      <c r="I834" s="536"/>
      <c r="J834" s="536"/>
      <c r="K834" s="536"/>
      <c r="L834" s="536"/>
      <c r="M834" s="536"/>
      <c r="N834" s="537">
        <v>337</v>
      </c>
    </row>
    <row r="835" spans="1:14" ht="16">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ht="16">
      <c r="A836" s="525" t="s">
        <v>3685</v>
      </c>
      <c r="B836" s="536">
        <v>85</v>
      </c>
      <c r="C836" s="536">
        <v>83</v>
      </c>
      <c r="D836" s="536">
        <v>84</v>
      </c>
      <c r="E836" s="536">
        <v>96</v>
      </c>
      <c r="F836" s="536"/>
      <c r="G836" s="536"/>
      <c r="H836" s="536"/>
      <c r="I836" s="536"/>
      <c r="J836" s="536"/>
      <c r="K836" s="536"/>
      <c r="L836" s="536"/>
      <c r="M836" s="536"/>
      <c r="N836" s="537">
        <v>348</v>
      </c>
    </row>
    <row r="837" spans="1:14" ht="16">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ht="16">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ht="16">
      <c r="A839" s="525" t="s">
        <v>3688</v>
      </c>
      <c r="B839" s="536">
        <v>39</v>
      </c>
      <c r="C839" s="536">
        <v>37</v>
      </c>
      <c r="D839" s="536">
        <v>37</v>
      </c>
      <c r="E839" s="536">
        <v>57</v>
      </c>
      <c r="F839" s="536"/>
      <c r="G839" s="536"/>
      <c r="H839" s="536"/>
      <c r="I839" s="536"/>
      <c r="J839" s="536"/>
      <c r="K839" s="536"/>
      <c r="L839" s="536"/>
      <c r="M839" s="536"/>
      <c r="N839" s="537">
        <v>170</v>
      </c>
    </row>
    <row r="840" spans="1:14" ht="16">
      <c r="A840" s="525" t="s">
        <v>3689</v>
      </c>
      <c r="B840" s="536">
        <v>31</v>
      </c>
      <c r="C840" s="536">
        <v>43</v>
      </c>
      <c r="D840" s="536">
        <v>43</v>
      </c>
      <c r="E840" s="536">
        <v>35</v>
      </c>
      <c r="F840" s="536"/>
      <c r="G840" s="536"/>
      <c r="H840" s="536"/>
      <c r="I840" s="536"/>
      <c r="J840" s="536"/>
      <c r="K840" s="536"/>
      <c r="L840" s="536"/>
      <c r="M840" s="536"/>
      <c r="N840" s="537">
        <v>152</v>
      </c>
    </row>
    <row r="841" spans="1:14" ht="16">
      <c r="A841" s="525" t="s">
        <v>3690</v>
      </c>
      <c r="B841" s="536">
        <v>78</v>
      </c>
      <c r="C841" s="536">
        <v>83</v>
      </c>
      <c r="D841" s="536">
        <v>110</v>
      </c>
      <c r="E841" s="536">
        <v>96</v>
      </c>
      <c r="F841" s="536"/>
      <c r="G841" s="536"/>
      <c r="H841" s="536"/>
      <c r="I841" s="536"/>
      <c r="J841" s="536"/>
      <c r="K841" s="536"/>
      <c r="L841" s="536"/>
      <c r="M841" s="536"/>
      <c r="N841" s="537">
        <v>367</v>
      </c>
    </row>
    <row r="842" spans="1:14" ht="16">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ht="16">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ht="16">
      <c r="A844" s="525" t="s">
        <v>3693</v>
      </c>
      <c r="B844" s="536">
        <v>69</v>
      </c>
      <c r="C844" s="536">
        <v>72</v>
      </c>
      <c r="D844" s="536">
        <v>98</v>
      </c>
      <c r="E844" s="536">
        <v>68</v>
      </c>
      <c r="F844" s="536"/>
      <c r="G844" s="536"/>
      <c r="H844" s="536"/>
      <c r="I844" s="536"/>
      <c r="J844" s="536"/>
      <c r="K844" s="536"/>
      <c r="L844" s="536"/>
      <c r="M844" s="536"/>
      <c r="N844" s="537">
        <v>307</v>
      </c>
    </row>
    <row r="845" spans="1:14" ht="16">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ht="16">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ht="16">
      <c r="A847" s="525" t="s">
        <v>3695</v>
      </c>
      <c r="B847" s="536">
        <v>14</v>
      </c>
      <c r="C847" s="536">
        <v>27</v>
      </c>
      <c r="D847" s="536">
        <v>29</v>
      </c>
      <c r="E847" s="536">
        <v>20</v>
      </c>
      <c r="F847" s="536"/>
      <c r="G847" s="536"/>
      <c r="H847" s="536"/>
      <c r="I847" s="536"/>
      <c r="J847" s="536"/>
      <c r="K847" s="536"/>
      <c r="L847" s="536"/>
      <c r="M847" s="536"/>
      <c r="N847" s="537">
        <v>90</v>
      </c>
    </row>
    <row r="848" spans="1:14" ht="16">
      <c r="A848" s="525" t="s">
        <v>3696</v>
      </c>
      <c r="B848" s="536">
        <v>126</v>
      </c>
      <c r="C848" s="536">
        <v>137</v>
      </c>
      <c r="D848" s="536">
        <v>126</v>
      </c>
      <c r="E848" s="536">
        <v>154</v>
      </c>
      <c r="F848" s="536"/>
      <c r="G848" s="536"/>
      <c r="H848" s="536"/>
      <c r="I848" s="536"/>
      <c r="J848" s="536"/>
      <c r="K848" s="536"/>
      <c r="L848" s="536"/>
      <c r="M848" s="536"/>
      <c r="N848" s="537">
        <v>543</v>
      </c>
    </row>
    <row r="849" spans="1:14" ht="16">
      <c r="A849" s="525" t="s">
        <v>3697</v>
      </c>
      <c r="B849" s="536">
        <v>166</v>
      </c>
      <c r="C849" s="536">
        <v>168</v>
      </c>
      <c r="D849" s="536">
        <v>159</v>
      </c>
      <c r="E849" s="536">
        <v>184</v>
      </c>
      <c r="F849" s="536"/>
      <c r="G849" s="536"/>
      <c r="H849" s="536"/>
      <c r="I849" s="536"/>
      <c r="J849" s="536"/>
      <c r="K849" s="536"/>
      <c r="L849" s="536"/>
      <c r="M849" s="536"/>
      <c r="N849" s="537">
        <v>677</v>
      </c>
    </row>
    <row r="850" spans="1:14" ht="16">
      <c r="A850" s="525" t="s">
        <v>3698</v>
      </c>
      <c r="B850" s="536">
        <v>168</v>
      </c>
      <c r="C850" s="536">
        <v>220</v>
      </c>
      <c r="D850" s="536">
        <v>187</v>
      </c>
      <c r="E850" s="536">
        <v>200</v>
      </c>
      <c r="F850" s="536"/>
      <c r="G850" s="536"/>
      <c r="H850" s="536"/>
      <c r="I850" s="536"/>
      <c r="J850" s="536"/>
      <c r="K850" s="536"/>
      <c r="L850" s="536"/>
      <c r="M850" s="536"/>
      <c r="N850" s="537">
        <v>775</v>
      </c>
    </row>
    <row r="851" spans="1:14" ht="16">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ht="16">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ht="16">
      <c r="A853" s="525" t="s">
        <v>3701</v>
      </c>
      <c r="B853" s="536">
        <v>113</v>
      </c>
      <c r="C853" s="536">
        <v>151</v>
      </c>
      <c r="D853" s="536">
        <v>130</v>
      </c>
      <c r="E853" s="536">
        <v>155</v>
      </c>
      <c r="F853" s="536"/>
      <c r="G853" s="536"/>
      <c r="H853" s="536"/>
      <c r="I853" s="536"/>
      <c r="J853" s="536"/>
      <c r="K853" s="536"/>
      <c r="L853" s="536"/>
      <c r="M853" s="536"/>
      <c r="N853" s="537">
        <v>549</v>
      </c>
    </row>
    <row r="854" spans="1:14" ht="16">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ht="16">
      <c r="A855" s="525" t="s">
        <v>3702</v>
      </c>
      <c r="B855" s="536">
        <v>55</v>
      </c>
      <c r="C855" s="536">
        <v>46</v>
      </c>
      <c r="D855" s="536">
        <v>61</v>
      </c>
      <c r="E855" s="536">
        <v>59</v>
      </c>
      <c r="F855" s="536"/>
      <c r="G855" s="536"/>
      <c r="H855" s="536"/>
      <c r="I855" s="536"/>
      <c r="J855" s="536"/>
      <c r="K855" s="536"/>
      <c r="L855" s="536"/>
      <c r="M855" s="536"/>
      <c r="N855" s="537">
        <v>221</v>
      </c>
    </row>
    <row r="856" spans="1:14" ht="16">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ht="16">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ht="16">
      <c r="A858" s="525" t="s">
        <v>3705</v>
      </c>
      <c r="B858" s="536">
        <v>168</v>
      </c>
      <c r="C858" s="536">
        <v>200</v>
      </c>
      <c r="D858" s="536">
        <v>174</v>
      </c>
      <c r="E858" s="536">
        <v>193</v>
      </c>
      <c r="F858" s="536"/>
      <c r="G858" s="536"/>
      <c r="H858" s="536"/>
      <c r="I858" s="536"/>
      <c r="J858" s="536"/>
      <c r="K858" s="536"/>
      <c r="L858" s="536"/>
      <c r="M858" s="536"/>
      <c r="N858" s="537">
        <v>735</v>
      </c>
    </row>
    <row r="859" spans="1:14" ht="16">
      <c r="A859" s="525" t="s">
        <v>3706</v>
      </c>
      <c r="B859" s="536">
        <v>145</v>
      </c>
      <c r="C859" s="536">
        <v>141</v>
      </c>
      <c r="D859" s="536">
        <v>141</v>
      </c>
      <c r="E859" s="536">
        <v>162</v>
      </c>
      <c r="F859" s="536"/>
      <c r="G859" s="536"/>
      <c r="H859" s="536"/>
      <c r="I859" s="536"/>
      <c r="J859" s="536"/>
      <c r="K859" s="536"/>
      <c r="L859" s="536"/>
      <c r="M859" s="536"/>
      <c r="N859" s="537">
        <v>589</v>
      </c>
    </row>
    <row r="860" spans="1:14" ht="16">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ht="16">
      <c r="A861" s="525" t="s">
        <v>13461</v>
      </c>
      <c r="B861" s="536">
        <v>19</v>
      </c>
      <c r="C861" s="536">
        <v>17</v>
      </c>
      <c r="D861" s="536">
        <v>16</v>
      </c>
      <c r="E861" s="536">
        <v>23</v>
      </c>
      <c r="F861" s="536"/>
      <c r="G861" s="536"/>
      <c r="H861" s="536"/>
      <c r="I861" s="536"/>
      <c r="J861" s="536"/>
      <c r="K861" s="536"/>
      <c r="L861" s="536"/>
      <c r="M861" s="536"/>
      <c r="N861" s="537">
        <v>75</v>
      </c>
    </row>
    <row r="862" spans="1:14" ht="16">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ht="16">
      <c r="A863" s="525" t="s">
        <v>3708</v>
      </c>
      <c r="B863" s="536">
        <v>53</v>
      </c>
      <c r="C863" s="536">
        <v>58</v>
      </c>
      <c r="D863" s="536">
        <v>67</v>
      </c>
      <c r="E863" s="536">
        <v>64</v>
      </c>
      <c r="F863" s="536"/>
      <c r="G863" s="536"/>
      <c r="H863" s="536"/>
      <c r="I863" s="536"/>
      <c r="J863" s="536"/>
      <c r="K863" s="536"/>
      <c r="L863" s="536"/>
      <c r="M863" s="536"/>
      <c r="N863" s="537">
        <v>242</v>
      </c>
    </row>
    <row r="864" spans="1:14" ht="16">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ht="16">
      <c r="A865" s="525" t="s">
        <v>3710</v>
      </c>
      <c r="B865" s="536">
        <v>96</v>
      </c>
      <c r="C865" s="536">
        <v>73</v>
      </c>
      <c r="D865" s="536">
        <v>83</v>
      </c>
      <c r="E865" s="536">
        <v>89</v>
      </c>
      <c r="F865" s="536"/>
      <c r="G865" s="536"/>
      <c r="H865" s="536"/>
      <c r="I865" s="536"/>
      <c r="J865" s="536"/>
      <c r="K865" s="536"/>
      <c r="L865" s="536"/>
      <c r="M865" s="536"/>
      <c r="N865" s="537">
        <v>341</v>
      </c>
    </row>
    <row r="866" spans="1:14" ht="16">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ht="16">
      <c r="A867" s="525" t="s">
        <v>3712</v>
      </c>
      <c r="B867" s="536">
        <v>208</v>
      </c>
      <c r="C867" s="536">
        <v>209</v>
      </c>
      <c r="D867" s="536">
        <v>201</v>
      </c>
      <c r="E867" s="536">
        <v>253</v>
      </c>
      <c r="F867" s="536"/>
      <c r="G867" s="536"/>
      <c r="H867" s="536"/>
      <c r="I867" s="536"/>
      <c r="J867" s="536"/>
      <c r="K867" s="536"/>
      <c r="L867" s="536"/>
      <c r="M867" s="536"/>
      <c r="N867" s="537">
        <v>871</v>
      </c>
    </row>
    <row r="868" spans="1:14" ht="16">
      <c r="A868" s="525" t="s">
        <v>3713</v>
      </c>
      <c r="B868" s="536">
        <v>124</v>
      </c>
      <c r="C868" s="536">
        <v>170</v>
      </c>
      <c r="D868" s="536">
        <v>155</v>
      </c>
      <c r="E868" s="536">
        <v>176</v>
      </c>
      <c r="F868" s="536"/>
      <c r="G868" s="536"/>
      <c r="H868" s="536"/>
      <c r="I868" s="536"/>
      <c r="J868" s="536"/>
      <c r="K868" s="536"/>
      <c r="L868" s="536"/>
      <c r="M868" s="536"/>
      <c r="N868" s="537">
        <v>625</v>
      </c>
    </row>
    <row r="869" spans="1:14" ht="16">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ht="16">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ht="16">
      <c r="A871" s="525" t="s">
        <v>3715</v>
      </c>
      <c r="B871" s="536">
        <v>72</v>
      </c>
      <c r="C871" s="536">
        <v>60</v>
      </c>
      <c r="D871" s="536">
        <v>57</v>
      </c>
      <c r="E871" s="536">
        <v>71</v>
      </c>
      <c r="F871" s="536"/>
      <c r="G871" s="536"/>
      <c r="H871" s="536"/>
      <c r="I871" s="536"/>
      <c r="J871" s="536"/>
      <c r="K871" s="536"/>
      <c r="L871" s="536"/>
      <c r="M871" s="536"/>
      <c r="N871" s="537">
        <v>260</v>
      </c>
    </row>
    <row r="872" spans="1:14" ht="16">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ht="16">
      <c r="A873" s="525" t="s">
        <v>3717</v>
      </c>
      <c r="B873" s="536">
        <v>105</v>
      </c>
      <c r="C873" s="536">
        <v>125</v>
      </c>
      <c r="D873" s="536">
        <v>141</v>
      </c>
      <c r="E873" s="536">
        <v>148</v>
      </c>
      <c r="F873" s="536"/>
      <c r="G873" s="536"/>
      <c r="H873" s="536"/>
      <c r="I873" s="536"/>
      <c r="J873" s="536"/>
      <c r="K873" s="536"/>
      <c r="L873" s="536"/>
      <c r="M873" s="536"/>
      <c r="N873" s="537">
        <v>519</v>
      </c>
    </row>
    <row r="874" spans="1:14" ht="16">
      <c r="A874" s="525" t="s">
        <v>3718</v>
      </c>
      <c r="B874" s="536">
        <v>71</v>
      </c>
      <c r="C874" s="536">
        <v>25</v>
      </c>
      <c r="D874" s="536">
        <v>88</v>
      </c>
      <c r="E874" s="536">
        <v>29</v>
      </c>
      <c r="F874" s="536"/>
      <c r="G874" s="536"/>
      <c r="H874" s="536"/>
      <c r="I874" s="536"/>
      <c r="J874" s="536"/>
      <c r="K874" s="536"/>
      <c r="L874" s="536"/>
      <c r="M874" s="536"/>
      <c r="N874" s="537">
        <v>213</v>
      </c>
    </row>
    <row r="875" spans="1:14" ht="16">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ht="16">
      <c r="A876" s="525" t="s">
        <v>3720</v>
      </c>
      <c r="B876" s="536">
        <v>161</v>
      </c>
      <c r="C876" s="536">
        <v>154</v>
      </c>
      <c r="D876" s="536">
        <v>167</v>
      </c>
      <c r="E876" s="536">
        <v>180</v>
      </c>
      <c r="F876" s="536"/>
      <c r="G876" s="536"/>
      <c r="H876" s="536"/>
      <c r="I876" s="536"/>
      <c r="J876" s="536"/>
      <c r="K876" s="536"/>
      <c r="L876" s="536"/>
      <c r="M876" s="536"/>
      <c r="N876" s="537">
        <v>662</v>
      </c>
    </row>
    <row r="877" spans="1:14" ht="16">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ht="16">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ht="16">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ht="16">
      <c r="A880" s="525" t="s">
        <v>3723</v>
      </c>
      <c r="B880" s="536">
        <v>118</v>
      </c>
      <c r="C880" s="536">
        <v>128</v>
      </c>
      <c r="D880" s="536">
        <v>113</v>
      </c>
      <c r="E880" s="536">
        <v>110</v>
      </c>
      <c r="F880" s="536"/>
      <c r="G880" s="536"/>
      <c r="H880" s="536"/>
      <c r="I880" s="536"/>
      <c r="J880" s="536"/>
      <c r="K880" s="536"/>
      <c r="L880" s="536"/>
      <c r="M880" s="536"/>
      <c r="N880" s="537">
        <v>469</v>
      </c>
    </row>
    <row r="881" spans="1:14" ht="16">
      <c r="A881" s="525" t="s">
        <v>3724</v>
      </c>
      <c r="B881" s="536">
        <v>143</v>
      </c>
      <c r="C881" s="536">
        <v>156</v>
      </c>
      <c r="D881" s="536">
        <v>156</v>
      </c>
      <c r="E881" s="536">
        <v>147</v>
      </c>
      <c r="F881" s="536"/>
      <c r="G881" s="536"/>
      <c r="H881" s="536"/>
      <c r="I881" s="536"/>
      <c r="J881" s="536"/>
      <c r="K881" s="536"/>
      <c r="L881" s="536"/>
      <c r="M881" s="536"/>
      <c r="N881" s="537">
        <v>602</v>
      </c>
    </row>
    <row r="882" spans="1:14" ht="16">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ht="16">
      <c r="A883" s="525" t="s">
        <v>3726</v>
      </c>
      <c r="B883" s="536">
        <v>51</v>
      </c>
      <c r="C883" s="536">
        <v>54</v>
      </c>
      <c r="D883" s="536">
        <v>51</v>
      </c>
      <c r="E883" s="536">
        <v>53</v>
      </c>
      <c r="F883" s="536"/>
      <c r="G883" s="536"/>
      <c r="H883" s="536"/>
      <c r="I883" s="536"/>
      <c r="J883" s="536"/>
      <c r="K883" s="536"/>
      <c r="L883" s="536"/>
      <c r="M883" s="536"/>
      <c r="N883" s="537">
        <v>209</v>
      </c>
    </row>
    <row r="884" spans="1:14" ht="16">
      <c r="A884" s="525" t="s">
        <v>3727</v>
      </c>
      <c r="B884" s="536">
        <v>134</v>
      </c>
      <c r="C884" s="536">
        <v>124</v>
      </c>
      <c r="D884" s="536">
        <v>102</v>
      </c>
      <c r="E884" s="536">
        <v>145</v>
      </c>
      <c r="F884" s="536"/>
      <c r="G884" s="536"/>
      <c r="H884" s="536"/>
      <c r="I884" s="536"/>
      <c r="J884" s="536"/>
      <c r="K884" s="536"/>
      <c r="L884" s="536"/>
      <c r="M884" s="536"/>
      <c r="N884" s="537">
        <v>505</v>
      </c>
    </row>
    <row r="885" spans="1:14" ht="16">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ht="16">
      <c r="A886" s="525" t="s">
        <v>13367</v>
      </c>
      <c r="B886" s="536">
        <v>120</v>
      </c>
      <c r="C886" s="536">
        <v>134</v>
      </c>
      <c r="D886" s="536">
        <v>117</v>
      </c>
      <c r="E886" s="536">
        <v>144</v>
      </c>
      <c r="F886" s="536"/>
      <c r="G886" s="536"/>
      <c r="H886" s="536"/>
      <c r="I886" s="536"/>
      <c r="J886" s="536"/>
      <c r="K886" s="536"/>
      <c r="L886" s="536"/>
      <c r="M886" s="536"/>
      <c r="N886" s="537">
        <v>515</v>
      </c>
    </row>
    <row r="887" spans="1:14" ht="16">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ht="16">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ht="16">
      <c r="A889" s="525" t="s">
        <v>3731</v>
      </c>
      <c r="B889" s="536">
        <v>81</v>
      </c>
      <c r="C889" s="536">
        <v>105</v>
      </c>
      <c r="D889" s="536">
        <v>110</v>
      </c>
      <c r="E889" s="536">
        <v>104</v>
      </c>
      <c r="F889" s="536"/>
      <c r="G889" s="536"/>
      <c r="H889" s="536"/>
      <c r="I889" s="536"/>
      <c r="J889" s="536"/>
      <c r="K889" s="536"/>
      <c r="L889" s="536"/>
      <c r="M889" s="536"/>
      <c r="N889" s="537">
        <v>400</v>
      </c>
    </row>
    <row r="890" spans="1:14" ht="16">
      <c r="A890" s="525" t="s">
        <v>3732</v>
      </c>
      <c r="B890" s="536">
        <v>105</v>
      </c>
      <c r="C890" s="536">
        <v>99</v>
      </c>
      <c r="D890" s="536">
        <v>92</v>
      </c>
      <c r="E890" s="536">
        <v>93</v>
      </c>
      <c r="F890" s="536"/>
      <c r="G890" s="536"/>
      <c r="H890" s="536"/>
      <c r="I890" s="536"/>
      <c r="J890" s="536"/>
      <c r="K890" s="536"/>
      <c r="L890" s="536"/>
      <c r="M890" s="536"/>
      <c r="N890" s="537">
        <v>389</v>
      </c>
    </row>
    <row r="891" spans="1:14" ht="16">
      <c r="A891" s="525" t="s">
        <v>3733</v>
      </c>
      <c r="B891" s="536">
        <v>124</v>
      </c>
      <c r="C891" s="536">
        <v>141</v>
      </c>
      <c r="D891" s="536">
        <v>159</v>
      </c>
      <c r="E891" s="536">
        <v>149</v>
      </c>
      <c r="F891" s="536">
        <v>146</v>
      </c>
      <c r="G891" s="536">
        <v>147</v>
      </c>
      <c r="H891" s="536"/>
      <c r="I891" s="536"/>
      <c r="J891" s="536"/>
      <c r="K891" s="536"/>
      <c r="L891" s="536"/>
      <c r="M891" s="536"/>
      <c r="N891" s="537">
        <v>866</v>
      </c>
    </row>
    <row r="892" spans="1:14" ht="16">
      <c r="A892" s="525" t="s">
        <v>3734</v>
      </c>
      <c r="B892" s="536">
        <v>155</v>
      </c>
      <c r="C892" s="536">
        <v>119</v>
      </c>
      <c r="D892" s="536">
        <v>145</v>
      </c>
      <c r="E892" s="536">
        <v>140</v>
      </c>
      <c r="F892" s="536">
        <v>158</v>
      </c>
      <c r="G892" s="536">
        <v>124</v>
      </c>
      <c r="H892" s="536"/>
      <c r="I892" s="536"/>
      <c r="J892" s="536"/>
      <c r="K892" s="536"/>
      <c r="L892" s="536"/>
      <c r="M892" s="536"/>
      <c r="N892" s="537">
        <v>841</v>
      </c>
    </row>
    <row r="893" spans="1:14" ht="16">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ht="16">
      <c r="A894" s="525" t="s">
        <v>3736</v>
      </c>
      <c r="B894" s="536">
        <v>125</v>
      </c>
      <c r="C894" s="536">
        <v>122</v>
      </c>
      <c r="D894" s="536">
        <v>137</v>
      </c>
      <c r="E894" s="536">
        <v>138</v>
      </c>
      <c r="F894" s="536">
        <v>157</v>
      </c>
      <c r="G894" s="536">
        <v>127</v>
      </c>
      <c r="H894" s="536"/>
      <c r="I894" s="536"/>
      <c r="J894" s="536"/>
      <c r="K894" s="536"/>
      <c r="L894" s="536"/>
      <c r="M894" s="536"/>
      <c r="N894" s="537">
        <v>806</v>
      </c>
    </row>
    <row r="895" spans="1:14" ht="16">
      <c r="A895" s="525" t="s">
        <v>3737</v>
      </c>
      <c r="B895" s="536"/>
      <c r="C895" s="536"/>
      <c r="D895" s="536"/>
      <c r="E895" s="536"/>
      <c r="F895" s="536"/>
      <c r="G895" s="536"/>
      <c r="H895" s="536">
        <v>195</v>
      </c>
      <c r="I895" s="536">
        <v>230</v>
      </c>
      <c r="J895" s="536">
        <v>218</v>
      </c>
      <c r="K895" s="536">
        <v>245</v>
      </c>
      <c r="L895" s="536">
        <v>236</v>
      </c>
      <c r="M895" s="536">
        <v>261</v>
      </c>
      <c r="N895" s="537">
        <v>1385</v>
      </c>
    </row>
    <row r="896" spans="1:14" ht="16">
      <c r="A896" s="525" t="s">
        <v>3738</v>
      </c>
      <c r="B896" s="536">
        <v>149</v>
      </c>
      <c r="C896" s="536">
        <v>162</v>
      </c>
      <c r="D896" s="536">
        <v>151</v>
      </c>
      <c r="E896" s="536">
        <v>173</v>
      </c>
      <c r="F896" s="536">
        <v>145</v>
      </c>
      <c r="G896" s="536">
        <v>176</v>
      </c>
      <c r="H896" s="536"/>
      <c r="I896" s="536"/>
      <c r="J896" s="536"/>
      <c r="K896" s="536"/>
      <c r="L896" s="536"/>
      <c r="M896" s="536"/>
      <c r="N896" s="537">
        <v>956</v>
      </c>
    </row>
    <row r="897" spans="1:14" ht="16">
      <c r="A897" s="525" t="s">
        <v>3739</v>
      </c>
      <c r="B897" s="536">
        <v>150</v>
      </c>
      <c r="C897" s="536">
        <v>142</v>
      </c>
      <c r="D897" s="536">
        <v>137</v>
      </c>
      <c r="E897" s="536">
        <v>139</v>
      </c>
      <c r="F897" s="536">
        <v>146</v>
      </c>
      <c r="G897" s="536">
        <v>164</v>
      </c>
      <c r="H897" s="536"/>
      <c r="I897" s="536"/>
      <c r="J897" s="536"/>
      <c r="K897" s="536"/>
      <c r="L897" s="536"/>
      <c r="M897" s="536"/>
      <c r="N897" s="537">
        <v>878</v>
      </c>
    </row>
    <row r="898" spans="1:14" ht="16">
      <c r="A898" s="525" t="s">
        <v>3740</v>
      </c>
      <c r="B898" s="536"/>
      <c r="C898" s="536"/>
      <c r="D898" s="536"/>
      <c r="E898" s="536"/>
      <c r="F898" s="536"/>
      <c r="G898" s="536"/>
      <c r="H898" s="536">
        <v>275</v>
      </c>
      <c r="I898" s="536">
        <v>299</v>
      </c>
      <c r="J898" s="536">
        <v>280</v>
      </c>
      <c r="K898" s="536">
        <v>291</v>
      </c>
      <c r="L898" s="536">
        <v>268</v>
      </c>
      <c r="M898" s="536">
        <v>309</v>
      </c>
      <c r="N898" s="537">
        <v>1722</v>
      </c>
    </row>
    <row r="899" spans="1:14" ht="16">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ht="16">
      <c r="A900" s="525" t="s">
        <v>3742</v>
      </c>
      <c r="B900" s="536">
        <v>204</v>
      </c>
      <c r="C900" s="536">
        <v>199</v>
      </c>
      <c r="D900" s="536">
        <v>190</v>
      </c>
      <c r="E900" s="536">
        <v>233</v>
      </c>
      <c r="F900" s="536"/>
      <c r="G900" s="536"/>
      <c r="H900" s="536"/>
      <c r="I900" s="536"/>
      <c r="J900" s="536"/>
      <c r="K900" s="536"/>
      <c r="L900" s="536"/>
      <c r="M900" s="536"/>
      <c r="N900" s="537">
        <v>826</v>
      </c>
    </row>
    <row r="901" spans="1:14" ht="16">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ht="16">
      <c r="A902" s="525" t="s">
        <v>13462</v>
      </c>
      <c r="B902" s="536">
        <v>219</v>
      </c>
      <c r="C902" s="536">
        <v>227</v>
      </c>
      <c r="D902" s="536">
        <v>205</v>
      </c>
      <c r="E902" s="536">
        <v>260</v>
      </c>
      <c r="F902" s="536"/>
      <c r="G902" s="536"/>
      <c r="H902" s="536"/>
      <c r="I902" s="536"/>
      <c r="J902" s="536"/>
      <c r="K902" s="536"/>
      <c r="L902" s="536"/>
      <c r="M902" s="536"/>
      <c r="N902" s="537">
        <v>911</v>
      </c>
    </row>
    <row r="903" spans="1:14" ht="16">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ht="16">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ht="16">
      <c r="A905" s="525" t="s">
        <v>3745</v>
      </c>
      <c r="B905" s="536">
        <v>85</v>
      </c>
      <c r="C905" s="536">
        <v>88</v>
      </c>
      <c r="D905" s="536">
        <v>100</v>
      </c>
      <c r="E905" s="536">
        <v>90</v>
      </c>
      <c r="F905" s="536"/>
      <c r="G905" s="536"/>
      <c r="H905" s="536"/>
      <c r="I905" s="536"/>
      <c r="J905" s="536"/>
      <c r="K905" s="536"/>
      <c r="L905" s="536"/>
      <c r="M905" s="536"/>
      <c r="N905" s="537">
        <v>363</v>
      </c>
    </row>
    <row r="906" spans="1:14" ht="16">
      <c r="A906" s="525" t="s">
        <v>3746</v>
      </c>
      <c r="B906" s="536">
        <v>123</v>
      </c>
      <c r="C906" s="536">
        <v>124</v>
      </c>
      <c r="D906" s="536">
        <v>105</v>
      </c>
      <c r="E906" s="536">
        <v>146</v>
      </c>
      <c r="F906" s="536"/>
      <c r="G906" s="536"/>
      <c r="H906" s="536"/>
      <c r="I906" s="536"/>
      <c r="J906" s="536"/>
      <c r="K906" s="536"/>
      <c r="L906" s="536"/>
      <c r="M906" s="536"/>
      <c r="N906" s="537">
        <v>498</v>
      </c>
    </row>
    <row r="907" spans="1:14" ht="16">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ht="16">
      <c r="A908" s="525" t="s">
        <v>3748</v>
      </c>
      <c r="B908" s="536">
        <v>163</v>
      </c>
      <c r="C908" s="536">
        <v>158</v>
      </c>
      <c r="D908" s="536">
        <v>183</v>
      </c>
      <c r="E908" s="536">
        <v>176</v>
      </c>
      <c r="F908" s="536"/>
      <c r="G908" s="536"/>
      <c r="H908" s="536"/>
      <c r="I908" s="536"/>
      <c r="J908" s="536"/>
      <c r="K908" s="536"/>
      <c r="L908" s="536"/>
      <c r="M908" s="536"/>
      <c r="N908" s="537">
        <v>680</v>
      </c>
    </row>
    <row r="909" spans="1:14" ht="16">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ht="16">
      <c r="A910" s="525" t="s">
        <v>3750</v>
      </c>
      <c r="B910" s="536">
        <v>53</v>
      </c>
      <c r="C910" s="536">
        <v>61</v>
      </c>
      <c r="D910" s="536">
        <v>58</v>
      </c>
      <c r="E910" s="536">
        <v>59</v>
      </c>
      <c r="F910" s="536"/>
      <c r="G910" s="536"/>
      <c r="H910" s="536"/>
      <c r="I910" s="536"/>
      <c r="J910" s="536"/>
      <c r="K910" s="536"/>
      <c r="L910" s="536"/>
      <c r="M910" s="536"/>
      <c r="N910" s="537">
        <v>231</v>
      </c>
    </row>
    <row r="911" spans="1:14" ht="16">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ht="16">
      <c r="A912" s="525" t="s">
        <v>3752</v>
      </c>
      <c r="B912" s="536">
        <v>53</v>
      </c>
      <c r="C912" s="536">
        <v>58</v>
      </c>
      <c r="D912" s="536">
        <v>50</v>
      </c>
      <c r="E912" s="536">
        <v>61</v>
      </c>
      <c r="F912" s="536"/>
      <c r="G912" s="536"/>
      <c r="H912" s="536"/>
      <c r="I912" s="536"/>
      <c r="J912" s="536"/>
      <c r="K912" s="536"/>
      <c r="L912" s="536"/>
      <c r="M912" s="536"/>
      <c r="N912" s="537">
        <v>222</v>
      </c>
    </row>
    <row r="913" spans="1:14" ht="16">
      <c r="A913" s="525" t="s">
        <v>3753</v>
      </c>
      <c r="B913" s="536">
        <v>80</v>
      </c>
      <c r="C913" s="536">
        <v>65</v>
      </c>
      <c r="D913" s="536">
        <v>68</v>
      </c>
      <c r="E913" s="536">
        <v>70</v>
      </c>
      <c r="F913" s="536"/>
      <c r="G913" s="536"/>
      <c r="H913" s="536"/>
      <c r="I913" s="536"/>
      <c r="J913" s="536"/>
      <c r="K913" s="536"/>
      <c r="L913" s="536"/>
      <c r="M913" s="536"/>
      <c r="N913" s="537">
        <v>283</v>
      </c>
    </row>
    <row r="914" spans="1:14" ht="16">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ht="16">
      <c r="A915" s="525" t="s">
        <v>3755</v>
      </c>
      <c r="B915" s="536">
        <v>98</v>
      </c>
      <c r="C915" s="536">
        <v>86</v>
      </c>
      <c r="D915" s="536">
        <v>91</v>
      </c>
      <c r="E915" s="536">
        <v>116</v>
      </c>
      <c r="F915" s="536"/>
      <c r="G915" s="536"/>
      <c r="H915" s="536"/>
      <c r="I915" s="536"/>
      <c r="J915" s="536"/>
      <c r="K915" s="536"/>
      <c r="L915" s="536"/>
      <c r="M915" s="536"/>
      <c r="N915" s="537">
        <v>391</v>
      </c>
    </row>
    <row r="916" spans="1:14" ht="16">
      <c r="A916" s="525" t="s">
        <v>3756</v>
      </c>
      <c r="B916" s="536">
        <v>111</v>
      </c>
      <c r="C916" s="536">
        <v>83</v>
      </c>
      <c r="D916" s="536">
        <v>101</v>
      </c>
      <c r="E916" s="536">
        <v>117</v>
      </c>
      <c r="F916" s="536"/>
      <c r="G916" s="536"/>
      <c r="H916" s="536"/>
      <c r="I916" s="536"/>
      <c r="J916" s="536"/>
      <c r="K916" s="536"/>
      <c r="L916" s="536"/>
      <c r="M916" s="536"/>
      <c r="N916" s="537">
        <v>412</v>
      </c>
    </row>
    <row r="917" spans="1:14" ht="16">
      <c r="A917" s="525" t="s">
        <v>3757</v>
      </c>
      <c r="B917" s="536">
        <v>146</v>
      </c>
      <c r="C917" s="536">
        <v>152</v>
      </c>
      <c r="D917" s="536">
        <v>166</v>
      </c>
      <c r="E917" s="536">
        <v>167</v>
      </c>
      <c r="F917" s="536"/>
      <c r="G917" s="536"/>
      <c r="H917" s="536"/>
      <c r="I917" s="536"/>
      <c r="J917" s="536"/>
      <c r="K917" s="536"/>
      <c r="L917" s="536"/>
      <c r="M917" s="536"/>
      <c r="N917" s="537">
        <v>631</v>
      </c>
    </row>
    <row r="918" spans="1:14" ht="16">
      <c r="A918" s="525" t="s">
        <v>3758</v>
      </c>
      <c r="B918" s="536">
        <v>118</v>
      </c>
      <c r="C918" s="536">
        <v>131</v>
      </c>
      <c r="D918" s="536">
        <v>134</v>
      </c>
      <c r="E918" s="536">
        <v>130</v>
      </c>
      <c r="F918" s="536"/>
      <c r="G918" s="536"/>
      <c r="H918" s="536"/>
      <c r="I918" s="536"/>
      <c r="J918" s="536"/>
      <c r="K918" s="536"/>
      <c r="L918" s="536"/>
      <c r="M918" s="536"/>
      <c r="N918" s="537">
        <v>513</v>
      </c>
    </row>
    <row r="919" spans="1:14" ht="16">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ht="16">
      <c r="A920" s="525" t="s">
        <v>3760</v>
      </c>
      <c r="B920" s="536">
        <v>127</v>
      </c>
      <c r="C920" s="536">
        <v>119</v>
      </c>
      <c r="D920" s="536">
        <v>109</v>
      </c>
      <c r="E920" s="536">
        <v>125</v>
      </c>
      <c r="F920" s="536"/>
      <c r="G920" s="536"/>
      <c r="H920" s="536"/>
      <c r="I920" s="536"/>
      <c r="J920" s="536"/>
      <c r="K920" s="536"/>
      <c r="L920" s="536"/>
      <c r="M920" s="536"/>
      <c r="N920" s="537">
        <v>480</v>
      </c>
    </row>
    <row r="921" spans="1:14" ht="16">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ht="16">
      <c r="A922" s="525" t="s">
        <v>3762</v>
      </c>
      <c r="B922" s="536">
        <v>185</v>
      </c>
      <c r="C922" s="536">
        <v>181</v>
      </c>
      <c r="D922" s="536">
        <v>185</v>
      </c>
      <c r="E922" s="536">
        <v>221</v>
      </c>
      <c r="F922" s="536"/>
      <c r="G922" s="536"/>
      <c r="H922" s="536"/>
      <c r="I922" s="536"/>
      <c r="J922" s="536"/>
      <c r="K922" s="536"/>
      <c r="L922" s="536"/>
      <c r="M922" s="536"/>
      <c r="N922" s="537">
        <v>772</v>
      </c>
    </row>
    <row r="923" spans="1:14" ht="16">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ht="16">
      <c r="A924" s="525" t="s">
        <v>3764</v>
      </c>
      <c r="B924" s="536"/>
      <c r="C924" s="536"/>
      <c r="D924" s="536"/>
      <c r="E924" s="536"/>
      <c r="F924" s="536"/>
      <c r="G924" s="536"/>
      <c r="H924" s="536">
        <v>323</v>
      </c>
      <c r="I924" s="536">
        <v>341</v>
      </c>
      <c r="J924" s="536">
        <v>307</v>
      </c>
      <c r="K924" s="536">
        <v>324</v>
      </c>
      <c r="L924" s="536">
        <v>310</v>
      </c>
      <c r="M924" s="536">
        <v>349</v>
      </c>
      <c r="N924" s="537">
        <v>1954</v>
      </c>
    </row>
    <row r="925" spans="1:14" ht="16">
      <c r="A925" s="525" t="s">
        <v>3765</v>
      </c>
      <c r="B925" s="536">
        <v>313</v>
      </c>
      <c r="C925" s="536">
        <v>349</v>
      </c>
      <c r="D925" s="536">
        <v>336</v>
      </c>
      <c r="E925" s="536">
        <v>357</v>
      </c>
      <c r="F925" s="536">
        <v>306</v>
      </c>
      <c r="G925" s="536">
        <v>356</v>
      </c>
      <c r="H925" s="536"/>
      <c r="I925" s="536"/>
      <c r="J925" s="536"/>
      <c r="K925" s="536"/>
      <c r="L925" s="536"/>
      <c r="M925" s="536"/>
      <c r="N925" s="537">
        <v>2017</v>
      </c>
    </row>
    <row r="926" spans="1:14" ht="16">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ht="16">
      <c r="A927" s="525" t="s">
        <v>3767</v>
      </c>
      <c r="B927" s="536">
        <v>166</v>
      </c>
      <c r="C927" s="536">
        <v>156</v>
      </c>
      <c r="D927" s="536">
        <v>199</v>
      </c>
      <c r="E927" s="536">
        <v>188</v>
      </c>
      <c r="F927" s="536">
        <v>1</v>
      </c>
      <c r="G927" s="536"/>
      <c r="H927" s="536"/>
      <c r="I927" s="536"/>
      <c r="J927" s="536"/>
      <c r="K927" s="536"/>
      <c r="L927" s="536"/>
      <c r="M927" s="536"/>
      <c r="N927" s="537">
        <v>710</v>
      </c>
    </row>
    <row r="928" spans="1:14" ht="16">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ht="16">
      <c r="A929" s="525" t="s">
        <v>3769</v>
      </c>
      <c r="B929" s="536">
        <v>191</v>
      </c>
      <c r="C929" s="536">
        <v>183</v>
      </c>
      <c r="D929" s="536">
        <v>185</v>
      </c>
      <c r="E929" s="536">
        <v>214</v>
      </c>
      <c r="F929" s="536"/>
      <c r="G929" s="536"/>
      <c r="H929" s="536"/>
      <c r="I929" s="536"/>
      <c r="J929" s="536"/>
      <c r="K929" s="536"/>
      <c r="L929" s="536"/>
      <c r="M929" s="536"/>
      <c r="N929" s="537">
        <v>773</v>
      </c>
    </row>
    <row r="930" spans="1:14" ht="16">
      <c r="A930" s="525" t="s">
        <v>3770</v>
      </c>
      <c r="B930" s="536">
        <v>11</v>
      </c>
      <c r="C930" s="536">
        <v>13</v>
      </c>
      <c r="D930" s="536">
        <v>12</v>
      </c>
      <c r="E930" s="536">
        <v>9</v>
      </c>
      <c r="F930" s="536"/>
      <c r="G930" s="536"/>
      <c r="H930" s="536"/>
      <c r="I930" s="536"/>
      <c r="J930" s="536"/>
      <c r="K930" s="536"/>
      <c r="L930" s="536"/>
      <c r="M930" s="536"/>
      <c r="N930" s="537">
        <v>45</v>
      </c>
    </row>
    <row r="931" spans="1:14" ht="16">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ht="16">
      <c r="A932" s="525" t="s">
        <v>10119</v>
      </c>
      <c r="B932" s="536">
        <v>176</v>
      </c>
      <c r="C932" s="536">
        <v>171</v>
      </c>
      <c r="D932" s="536">
        <v>192</v>
      </c>
      <c r="E932" s="536">
        <v>189</v>
      </c>
      <c r="F932" s="536"/>
      <c r="G932" s="536"/>
      <c r="H932" s="536"/>
      <c r="I932" s="536"/>
      <c r="J932" s="536"/>
      <c r="K932" s="536"/>
      <c r="L932" s="536"/>
      <c r="M932" s="536"/>
      <c r="N932" s="537">
        <v>728</v>
      </c>
    </row>
    <row r="933" spans="1:14" ht="16">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ht="16">
      <c r="A934" s="525" t="s">
        <v>3772</v>
      </c>
      <c r="B934" s="536">
        <v>191</v>
      </c>
      <c r="C934" s="536">
        <v>166</v>
      </c>
      <c r="D934" s="536">
        <v>142</v>
      </c>
      <c r="E934" s="536">
        <v>173</v>
      </c>
      <c r="F934" s="536"/>
      <c r="G934" s="536"/>
      <c r="H934" s="536"/>
      <c r="I934" s="536"/>
      <c r="J934" s="536"/>
      <c r="K934" s="536"/>
      <c r="L934" s="536"/>
      <c r="M934" s="536"/>
      <c r="N934" s="537">
        <v>672</v>
      </c>
    </row>
    <row r="935" spans="1:14" ht="16">
      <c r="A935" s="525" t="s">
        <v>3773</v>
      </c>
      <c r="B935" s="536">
        <v>157</v>
      </c>
      <c r="C935" s="536">
        <v>176</v>
      </c>
      <c r="D935" s="536">
        <v>158</v>
      </c>
      <c r="E935" s="536">
        <v>177</v>
      </c>
      <c r="F935" s="536"/>
      <c r="G935" s="536"/>
      <c r="H935" s="536"/>
      <c r="I935" s="536"/>
      <c r="J935" s="536"/>
      <c r="K935" s="536"/>
      <c r="L935" s="536"/>
      <c r="M935" s="536"/>
      <c r="N935" s="537">
        <v>668</v>
      </c>
    </row>
    <row r="936" spans="1:14" ht="16">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ht="16">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ht="16">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ht="16">
      <c r="A939" s="525" t="s">
        <v>3777</v>
      </c>
      <c r="B939" s="536">
        <v>101</v>
      </c>
      <c r="C939" s="536">
        <v>93</v>
      </c>
      <c r="D939" s="536">
        <v>99</v>
      </c>
      <c r="E939" s="536">
        <v>92</v>
      </c>
      <c r="F939" s="536"/>
      <c r="G939" s="536"/>
      <c r="H939" s="536"/>
      <c r="I939" s="536"/>
      <c r="J939" s="536"/>
      <c r="K939" s="536"/>
      <c r="L939" s="536"/>
      <c r="M939" s="536"/>
      <c r="N939" s="537">
        <v>385</v>
      </c>
    </row>
    <row r="940" spans="1:14" ht="16">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ht="16">
      <c r="A941" s="525" t="s">
        <v>3779</v>
      </c>
      <c r="B941" s="536">
        <v>183</v>
      </c>
      <c r="C941" s="536">
        <v>195</v>
      </c>
      <c r="D941" s="536">
        <v>210</v>
      </c>
      <c r="E941" s="536">
        <v>183</v>
      </c>
      <c r="F941" s="536"/>
      <c r="G941" s="536"/>
      <c r="H941" s="536"/>
      <c r="I941" s="536"/>
      <c r="J941" s="536"/>
      <c r="K941" s="536"/>
      <c r="L941" s="536"/>
      <c r="M941" s="536"/>
      <c r="N941" s="537">
        <v>771</v>
      </c>
    </row>
    <row r="942" spans="1:14" ht="16">
      <c r="A942" s="525" t="s">
        <v>3780</v>
      </c>
      <c r="B942" s="536">
        <v>97</v>
      </c>
      <c r="C942" s="536">
        <v>117</v>
      </c>
      <c r="D942" s="536">
        <v>117</v>
      </c>
      <c r="E942" s="536">
        <v>116</v>
      </c>
      <c r="F942" s="536"/>
      <c r="G942" s="536"/>
      <c r="H942" s="536"/>
      <c r="I942" s="536"/>
      <c r="J942" s="536"/>
      <c r="K942" s="536"/>
      <c r="L942" s="536"/>
      <c r="M942" s="536"/>
      <c r="N942" s="537">
        <v>447</v>
      </c>
    </row>
    <row r="943" spans="1:14" ht="16">
      <c r="A943" s="525" t="s">
        <v>3781</v>
      </c>
      <c r="B943" s="536">
        <v>88</v>
      </c>
      <c r="C943" s="536">
        <v>107</v>
      </c>
      <c r="D943" s="536">
        <v>97</v>
      </c>
      <c r="E943" s="536">
        <v>91</v>
      </c>
      <c r="F943" s="536"/>
      <c r="G943" s="536"/>
      <c r="H943" s="536"/>
      <c r="I943" s="536"/>
      <c r="J943" s="536"/>
      <c r="K943" s="536"/>
      <c r="L943" s="536"/>
      <c r="M943" s="536"/>
      <c r="N943" s="537">
        <v>383</v>
      </c>
    </row>
    <row r="944" spans="1:14" ht="16">
      <c r="A944" s="525" t="s">
        <v>3782</v>
      </c>
      <c r="B944" s="536">
        <v>104</v>
      </c>
      <c r="C944" s="536">
        <v>108</v>
      </c>
      <c r="D944" s="536">
        <v>86</v>
      </c>
      <c r="E944" s="536">
        <v>87</v>
      </c>
      <c r="F944" s="536"/>
      <c r="G944" s="536"/>
      <c r="H944" s="536"/>
      <c r="I944" s="536"/>
      <c r="J944" s="536"/>
      <c r="K944" s="536"/>
      <c r="L944" s="536"/>
      <c r="M944" s="536"/>
      <c r="N944" s="537">
        <v>385</v>
      </c>
    </row>
    <row r="945" spans="1:14" ht="16">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ht="16">
      <c r="A946" s="525" t="s">
        <v>3784</v>
      </c>
      <c r="B946" s="536"/>
      <c r="C946" s="536"/>
      <c r="D946" s="536"/>
      <c r="E946" s="536"/>
      <c r="F946" s="536">
        <v>4</v>
      </c>
      <c r="G946" s="536">
        <v>2</v>
      </c>
      <c r="H946" s="536">
        <v>15</v>
      </c>
      <c r="I946" s="536">
        <v>27</v>
      </c>
      <c r="J946" s="536">
        <v>11</v>
      </c>
      <c r="K946" s="536">
        <v>18</v>
      </c>
      <c r="L946" s="536">
        <v>34</v>
      </c>
      <c r="M946" s="536">
        <v>33</v>
      </c>
      <c r="N946" s="537">
        <v>144</v>
      </c>
    </row>
    <row r="947" spans="1:14" ht="16">
      <c r="A947" s="525" t="s">
        <v>3785</v>
      </c>
      <c r="B947" s="536">
        <v>135</v>
      </c>
      <c r="C947" s="536">
        <v>124</v>
      </c>
      <c r="D947" s="536">
        <v>139</v>
      </c>
      <c r="E947" s="536">
        <v>150</v>
      </c>
      <c r="F947" s="536">
        <v>127</v>
      </c>
      <c r="G947" s="536">
        <v>157</v>
      </c>
      <c r="H947" s="536"/>
      <c r="I947" s="536"/>
      <c r="J947" s="536"/>
      <c r="K947" s="536"/>
      <c r="L947" s="536"/>
      <c r="M947" s="536"/>
      <c r="N947" s="537">
        <v>832</v>
      </c>
    </row>
    <row r="948" spans="1:14" ht="16">
      <c r="A948" s="525" t="s">
        <v>3786</v>
      </c>
      <c r="B948" s="536">
        <v>147</v>
      </c>
      <c r="C948" s="536">
        <v>183</v>
      </c>
      <c r="D948" s="536">
        <v>132</v>
      </c>
      <c r="E948" s="536">
        <v>143</v>
      </c>
      <c r="F948" s="536">
        <v>157</v>
      </c>
      <c r="G948" s="536">
        <v>165</v>
      </c>
      <c r="H948" s="536"/>
      <c r="I948" s="536"/>
      <c r="J948" s="536"/>
      <c r="K948" s="536"/>
      <c r="L948" s="536"/>
      <c r="M948" s="536"/>
      <c r="N948" s="537">
        <v>927</v>
      </c>
    </row>
    <row r="949" spans="1:14" ht="16">
      <c r="A949" s="525" t="s">
        <v>3787</v>
      </c>
      <c r="B949" s="536">
        <v>188</v>
      </c>
      <c r="C949" s="536">
        <v>213</v>
      </c>
      <c r="D949" s="536">
        <v>197</v>
      </c>
      <c r="E949" s="536">
        <v>232</v>
      </c>
      <c r="F949" s="536">
        <v>179</v>
      </c>
      <c r="G949" s="536">
        <v>193</v>
      </c>
      <c r="H949" s="536"/>
      <c r="I949" s="536"/>
      <c r="J949" s="536"/>
      <c r="K949" s="536"/>
      <c r="L949" s="536"/>
      <c r="M949" s="536"/>
      <c r="N949" s="537">
        <v>1202</v>
      </c>
    </row>
    <row r="950" spans="1:14" ht="16">
      <c r="A950" s="525" t="s">
        <v>3788</v>
      </c>
      <c r="B950" s="536"/>
      <c r="C950" s="536"/>
      <c r="D950" s="536"/>
      <c r="E950" s="536"/>
      <c r="F950" s="536"/>
      <c r="G950" s="536"/>
      <c r="H950" s="536">
        <v>531</v>
      </c>
      <c r="I950" s="536">
        <v>540</v>
      </c>
      <c r="J950" s="536">
        <v>496</v>
      </c>
      <c r="K950" s="536">
        <v>515</v>
      </c>
      <c r="L950" s="536">
        <v>506</v>
      </c>
      <c r="M950" s="536">
        <v>550</v>
      </c>
      <c r="N950" s="537">
        <v>3138</v>
      </c>
    </row>
    <row r="951" spans="1:14" ht="16">
      <c r="A951" s="525" t="s">
        <v>3789</v>
      </c>
      <c r="B951" s="536">
        <v>106</v>
      </c>
      <c r="C951" s="536">
        <v>109</v>
      </c>
      <c r="D951" s="536">
        <v>121</v>
      </c>
      <c r="E951" s="536">
        <v>132</v>
      </c>
      <c r="F951" s="536"/>
      <c r="G951" s="536"/>
      <c r="H951" s="536"/>
      <c r="I951" s="536"/>
      <c r="J951" s="536"/>
      <c r="K951" s="536"/>
      <c r="L951" s="536"/>
      <c r="M951" s="536"/>
      <c r="N951" s="537">
        <v>468</v>
      </c>
    </row>
    <row r="952" spans="1:14" ht="16">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ht="16">
      <c r="A953" s="525" t="s">
        <v>3791</v>
      </c>
      <c r="B953" s="536">
        <v>108</v>
      </c>
      <c r="C953" s="536">
        <v>114</v>
      </c>
      <c r="D953" s="536">
        <v>93</v>
      </c>
      <c r="E953" s="536">
        <v>95</v>
      </c>
      <c r="F953" s="536"/>
      <c r="G953" s="536"/>
      <c r="H953" s="536"/>
      <c r="I953" s="536"/>
      <c r="J953" s="536"/>
      <c r="K953" s="536"/>
      <c r="L953" s="536"/>
      <c r="M953" s="536"/>
      <c r="N953" s="537">
        <v>410</v>
      </c>
    </row>
    <row r="954" spans="1:14" ht="16">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ht="16">
      <c r="A955" s="525" t="s">
        <v>3793</v>
      </c>
      <c r="B955" s="536">
        <v>120</v>
      </c>
      <c r="C955" s="536">
        <v>123</v>
      </c>
      <c r="D955" s="536">
        <v>109</v>
      </c>
      <c r="E955" s="536">
        <v>129</v>
      </c>
      <c r="F955" s="536"/>
      <c r="G955" s="536"/>
      <c r="H955" s="536"/>
      <c r="I955" s="536"/>
      <c r="J955" s="536"/>
      <c r="K955" s="536"/>
      <c r="L955" s="536"/>
      <c r="M955" s="536"/>
      <c r="N955" s="537">
        <v>481</v>
      </c>
    </row>
    <row r="956" spans="1:14" ht="16">
      <c r="A956" s="525" t="s">
        <v>3794</v>
      </c>
      <c r="B956" s="536">
        <v>108</v>
      </c>
      <c r="C956" s="536">
        <v>120</v>
      </c>
      <c r="D956" s="536">
        <v>142</v>
      </c>
      <c r="E956" s="536">
        <v>133</v>
      </c>
      <c r="F956" s="536"/>
      <c r="G956" s="536"/>
      <c r="H956" s="536"/>
      <c r="I956" s="536"/>
      <c r="J956" s="536"/>
      <c r="K956" s="536"/>
      <c r="L956" s="536"/>
      <c r="M956" s="536"/>
      <c r="N956" s="537">
        <v>503</v>
      </c>
    </row>
    <row r="957" spans="1:14" ht="16">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ht="16">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ht="16">
      <c r="A959" s="525" t="s">
        <v>3797</v>
      </c>
      <c r="B959" s="536">
        <v>119</v>
      </c>
      <c r="C959" s="536">
        <v>142</v>
      </c>
      <c r="D959" s="536">
        <v>135</v>
      </c>
      <c r="E959" s="536">
        <v>147</v>
      </c>
      <c r="F959" s="536"/>
      <c r="G959" s="536"/>
      <c r="H959" s="536"/>
      <c r="I959" s="536"/>
      <c r="J959" s="536"/>
      <c r="K959" s="536"/>
      <c r="L959" s="536"/>
      <c r="M959" s="536"/>
      <c r="N959" s="537">
        <v>543</v>
      </c>
    </row>
    <row r="960" spans="1:14" ht="16">
      <c r="A960" s="525" t="s">
        <v>3798</v>
      </c>
      <c r="B960" s="536">
        <v>135</v>
      </c>
      <c r="C960" s="536">
        <v>116</v>
      </c>
      <c r="D960" s="536">
        <v>113</v>
      </c>
      <c r="E960" s="536">
        <v>123</v>
      </c>
      <c r="F960" s="536"/>
      <c r="G960" s="536"/>
      <c r="H960" s="536"/>
      <c r="I960" s="536"/>
      <c r="J960" s="536"/>
      <c r="K960" s="536"/>
      <c r="L960" s="536"/>
      <c r="M960" s="536"/>
      <c r="N960" s="537">
        <v>487</v>
      </c>
    </row>
    <row r="961" spans="1:14" ht="16">
      <c r="A961" s="525" t="s">
        <v>3799</v>
      </c>
      <c r="B961" s="536">
        <v>83</v>
      </c>
      <c r="C961" s="536">
        <v>121</v>
      </c>
      <c r="D961" s="536">
        <v>111</v>
      </c>
      <c r="E961" s="536">
        <v>104</v>
      </c>
      <c r="F961" s="536"/>
      <c r="G961" s="536"/>
      <c r="H961" s="536"/>
      <c r="I961" s="536"/>
      <c r="J961" s="536"/>
      <c r="K961" s="536"/>
      <c r="L961" s="536"/>
      <c r="M961" s="536"/>
      <c r="N961" s="537">
        <v>419</v>
      </c>
    </row>
    <row r="962" spans="1:14" ht="16">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ht="16">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ht="16">
      <c r="A964" s="525" t="s">
        <v>3802</v>
      </c>
      <c r="B964" s="536">
        <v>301</v>
      </c>
      <c r="C964" s="536">
        <v>337</v>
      </c>
      <c r="D964" s="536"/>
      <c r="E964" s="536">
        <v>1</v>
      </c>
      <c r="F964" s="536"/>
      <c r="G964" s="536"/>
      <c r="H964" s="536"/>
      <c r="I964" s="536"/>
      <c r="J964" s="536"/>
      <c r="K964" s="536"/>
      <c r="L964" s="536"/>
      <c r="M964" s="536"/>
      <c r="N964" s="537">
        <v>639</v>
      </c>
    </row>
    <row r="965" spans="1:14" ht="16">
      <c r="A965" s="525" t="s">
        <v>3803</v>
      </c>
      <c r="B965" s="536"/>
      <c r="C965" s="536"/>
      <c r="D965" s="536">
        <v>330</v>
      </c>
      <c r="E965" s="536">
        <v>325</v>
      </c>
      <c r="F965" s="536"/>
      <c r="G965" s="536"/>
      <c r="H965" s="536"/>
      <c r="I965" s="536"/>
      <c r="J965" s="536"/>
      <c r="K965" s="536"/>
      <c r="L965" s="536"/>
      <c r="M965" s="536"/>
      <c r="N965" s="537">
        <v>655</v>
      </c>
    </row>
    <row r="966" spans="1:14" ht="16">
      <c r="A966" s="525" t="s">
        <v>3804</v>
      </c>
      <c r="B966" s="536">
        <v>135</v>
      </c>
      <c r="C966" s="536">
        <v>154</v>
      </c>
      <c r="D966" s="536">
        <v>160</v>
      </c>
      <c r="E966" s="536">
        <v>170</v>
      </c>
      <c r="F966" s="536"/>
      <c r="G966" s="536"/>
      <c r="H966" s="536"/>
      <c r="I966" s="536"/>
      <c r="J966" s="536"/>
      <c r="K966" s="536"/>
      <c r="L966" s="536"/>
      <c r="M966" s="536"/>
      <c r="N966" s="537">
        <v>619</v>
      </c>
    </row>
    <row r="967" spans="1:14" ht="16">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ht="16">
      <c r="A968" s="525" t="s">
        <v>3806</v>
      </c>
      <c r="B968" s="536">
        <v>152</v>
      </c>
      <c r="C968" s="536">
        <v>181</v>
      </c>
      <c r="D968" s="536">
        <v>163</v>
      </c>
      <c r="E968" s="536">
        <v>176</v>
      </c>
      <c r="F968" s="536"/>
      <c r="G968" s="536"/>
      <c r="H968" s="536"/>
      <c r="I968" s="536"/>
      <c r="J968" s="536"/>
      <c r="K968" s="536"/>
      <c r="L968" s="536"/>
      <c r="M968" s="536"/>
      <c r="N968" s="537">
        <v>672</v>
      </c>
    </row>
    <row r="969" spans="1:14" ht="16">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ht="16">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ht="16">
      <c r="A971" s="525" t="s">
        <v>3809</v>
      </c>
      <c r="B971" s="536">
        <v>140</v>
      </c>
      <c r="C971" s="536">
        <v>136</v>
      </c>
      <c r="D971" s="536">
        <v>104</v>
      </c>
      <c r="E971" s="536">
        <v>143</v>
      </c>
      <c r="F971" s="536"/>
      <c r="G971" s="536"/>
      <c r="H971" s="536"/>
      <c r="I971" s="536"/>
      <c r="J971" s="536"/>
      <c r="K971" s="536"/>
      <c r="L971" s="536"/>
      <c r="M971" s="536"/>
      <c r="N971" s="537">
        <v>523</v>
      </c>
    </row>
    <row r="972" spans="1:14" ht="16">
      <c r="A972" s="525" t="s">
        <v>3810</v>
      </c>
      <c r="B972" s="536">
        <v>115</v>
      </c>
      <c r="C972" s="536">
        <v>161</v>
      </c>
      <c r="D972" s="536">
        <v>140</v>
      </c>
      <c r="E972" s="536">
        <v>143</v>
      </c>
      <c r="F972" s="536"/>
      <c r="G972" s="536"/>
      <c r="H972" s="536"/>
      <c r="I972" s="536"/>
      <c r="J972" s="536"/>
      <c r="K972" s="536"/>
      <c r="L972" s="536"/>
      <c r="M972" s="536"/>
      <c r="N972" s="537">
        <v>559</v>
      </c>
    </row>
    <row r="973" spans="1:14" ht="16">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ht="16">
      <c r="A974" s="525" t="s">
        <v>3812</v>
      </c>
      <c r="B974" s="536">
        <v>189</v>
      </c>
      <c r="C974" s="536">
        <v>193</v>
      </c>
      <c r="D974" s="536">
        <v>176</v>
      </c>
      <c r="E974" s="536">
        <v>200</v>
      </c>
      <c r="F974" s="536"/>
      <c r="G974" s="536"/>
      <c r="H974" s="536"/>
      <c r="I974" s="536"/>
      <c r="J974" s="536"/>
      <c r="K974" s="536"/>
      <c r="L974" s="536"/>
      <c r="M974" s="536"/>
      <c r="N974" s="537">
        <v>758</v>
      </c>
    </row>
    <row r="975" spans="1:14" ht="16">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ht="16">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ht="16">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ht="16">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ht="16">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ht="16">
      <c r="A980" s="525" t="s">
        <v>3818</v>
      </c>
      <c r="B980" s="536">
        <v>203</v>
      </c>
      <c r="C980" s="536">
        <v>201</v>
      </c>
      <c r="D980" s="536">
        <v>210</v>
      </c>
      <c r="E980" s="536">
        <v>204</v>
      </c>
      <c r="F980" s="536"/>
      <c r="G980" s="536"/>
      <c r="H980" s="536"/>
      <c r="I980" s="536"/>
      <c r="J980" s="536"/>
      <c r="K980" s="536"/>
      <c r="L980" s="536"/>
      <c r="M980" s="536"/>
      <c r="N980" s="537">
        <v>818</v>
      </c>
    </row>
    <row r="981" spans="1:14" ht="16">
      <c r="A981" s="525" t="s">
        <v>3819</v>
      </c>
      <c r="B981" s="536"/>
      <c r="C981" s="536"/>
      <c r="D981" s="536"/>
      <c r="E981" s="536"/>
      <c r="F981" s="536"/>
      <c r="G981" s="536"/>
      <c r="H981" s="536">
        <v>217</v>
      </c>
      <c r="I981" s="536">
        <v>240</v>
      </c>
      <c r="J981" s="536">
        <v>249</v>
      </c>
      <c r="K981" s="536">
        <v>249</v>
      </c>
      <c r="L981" s="536">
        <v>240</v>
      </c>
      <c r="M981" s="536">
        <v>209</v>
      </c>
      <c r="N981" s="537">
        <v>1404</v>
      </c>
    </row>
    <row r="982" spans="1:14" ht="16">
      <c r="A982" s="525" t="s">
        <v>13368</v>
      </c>
      <c r="B982" s="536"/>
      <c r="C982" s="536"/>
      <c r="D982" s="536">
        <v>208</v>
      </c>
      <c r="E982" s="536">
        <v>202</v>
      </c>
      <c r="F982" s="536">
        <v>237</v>
      </c>
      <c r="G982" s="536">
        <v>239</v>
      </c>
      <c r="H982" s="536"/>
      <c r="I982" s="536"/>
      <c r="J982" s="536"/>
      <c r="K982" s="536"/>
      <c r="L982" s="536"/>
      <c r="M982" s="536"/>
      <c r="N982" s="537">
        <v>886</v>
      </c>
    </row>
    <row r="983" spans="1:14" ht="16">
      <c r="A983" s="525" t="s">
        <v>17428</v>
      </c>
      <c r="B983" s="536">
        <v>176</v>
      </c>
      <c r="C983" s="536">
        <v>217</v>
      </c>
      <c r="D983" s="536"/>
      <c r="E983" s="536"/>
      <c r="F983" s="536"/>
      <c r="G983" s="536"/>
      <c r="H983" s="536"/>
      <c r="I983" s="536"/>
      <c r="J983" s="536"/>
      <c r="K983" s="536"/>
      <c r="L983" s="536"/>
      <c r="M983" s="536"/>
      <c r="N983" s="537">
        <v>393</v>
      </c>
    </row>
    <row r="984" spans="1:14" ht="16">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ht="16">
      <c r="A985" s="525" t="s">
        <v>3821</v>
      </c>
      <c r="B985" s="536">
        <v>257</v>
      </c>
      <c r="C985" s="536">
        <v>263</v>
      </c>
      <c r="D985" s="536">
        <v>246</v>
      </c>
      <c r="E985" s="536">
        <v>264</v>
      </c>
      <c r="F985" s="536"/>
      <c r="G985" s="536"/>
      <c r="H985" s="536"/>
      <c r="I985" s="536"/>
      <c r="J985" s="536"/>
      <c r="K985" s="536"/>
      <c r="L985" s="536"/>
      <c r="M985" s="536"/>
      <c r="N985" s="537">
        <v>1030</v>
      </c>
    </row>
    <row r="986" spans="1:14" ht="16">
      <c r="A986" s="525" t="s">
        <v>3822</v>
      </c>
      <c r="B986" s="536">
        <v>292</v>
      </c>
      <c r="C986" s="536">
        <v>297</v>
      </c>
      <c r="D986" s="536">
        <v>258</v>
      </c>
      <c r="E986" s="536">
        <v>301</v>
      </c>
      <c r="F986" s="536"/>
      <c r="G986" s="536"/>
      <c r="H986" s="536"/>
      <c r="I986" s="536"/>
      <c r="J986" s="536"/>
      <c r="K986" s="536"/>
      <c r="L986" s="536"/>
      <c r="M986" s="536"/>
      <c r="N986" s="537">
        <v>1148</v>
      </c>
    </row>
    <row r="987" spans="1:14" ht="16">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ht="16">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ht="16">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ht="16">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ht="16">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ht="16">
      <c r="A992" s="525" t="s">
        <v>3827</v>
      </c>
      <c r="B992" s="536">
        <v>186</v>
      </c>
      <c r="C992" s="536">
        <v>182</v>
      </c>
      <c r="D992" s="536">
        <v>173</v>
      </c>
      <c r="E992" s="536">
        <v>199</v>
      </c>
      <c r="F992" s="536"/>
      <c r="G992" s="536"/>
      <c r="H992" s="536"/>
      <c r="I992" s="536"/>
      <c r="J992" s="536"/>
      <c r="K992" s="536"/>
      <c r="L992" s="536"/>
      <c r="M992" s="536"/>
      <c r="N992" s="537">
        <v>740</v>
      </c>
    </row>
    <row r="993" spans="1:14" ht="16">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ht="16">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ht="16">
      <c r="A995" s="525" t="s">
        <v>3830</v>
      </c>
      <c r="B995" s="536">
        <v>154</v>
      </c>
      <c r="C995" s="536">
        <v>158</v>
      </c>
      <c r="D995" s="536">
        <v>153</v>
      </c>
      <c r="E995" s="536">
        <v>167</v>
      </c>
      <c r="F995" s="536"/>
      <c r="G995" s="536"/>
      <c r="H995" s="536"/>
      <c r="I995" s="536"/>
      <c r="J995" s="536"/>
      <c r="K995" s="536"/>
      <c r="L995" s="536"/>
      <c r="M995" s="536"/>
      <c r="N995" s="537">
        <v>632</v>
      </c>
    </row>
    <row r="996" spans="1:14" ht="16">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ht="16">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ht="16">
      <c r="A998" s="525" t="s">
        <v>3833</v>
      </c>
      <c r="B998" s="536">
        <v>206</v>
      </c>
      <c r="C998" s="536">
        <v>243</v>
      </c>
      <c r="D998" s="536">
        <v>221</v>
      </c>
      <c r="E998" s="536">
        <v>246</v>
      </c>
      <c r="F998" s="536"/>
      <c r="G998" s="536"/>
      <c r="H998" s="536"/>
      <c r="I998" s="536"/>
      <c r="J998" s="536"/>
      <c r="K998" s="536"/>
      <c r="L998" s="536"/>
      <c r="M998" s="536"/>
      <c r="N998" s="537">
        <v>916</v>
      </c>
    </row>
    <row r="999" spans="1:14" ht="16">
      <c r="A999" s="525" t="s">
        <v>3834</v>
      </c>
      <c r="B999" s="536">
        <v>128</v>
      </c>
      <c r="C999" s="536">
        <v>148</v>
      </c>
      <c r="D999" s="536">
        <v>131</v>
      </c>
      <c r="E999" s="536">
        <v>142</v>
      </c>
      <c r="F999" s="536"/>
      <c r="G999" s="536"/>
      <c r="H999" s="536"/>
      <c r="I999" s="536"/>
      <c r="J999" s="536"/>
      <c r="K999" s="536"/>
      <c r="L999" s="536"/>
      <c r="M999" s="536"/>
      <c r="N999" s="537">
        <v>549</v>
      </c>
    </row>
    <row r="1000" spans="1:14" ht="16">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ht="16">
      <c r="A1001" s="525" t="s">
        <v>3836</v>
      </c>
      <c r="B1001" s="536">
        <v>154</v>
      </c>
      <c r="C1001" s="536">
        <v>151</v>
      </c>
      <c r="D1001" s="536">
        <v>157</v>
      </c>
      <c r="E1001" s="536">
        <v>161</v>
      </c>
      <c r="F1001" s="536"/>
      <c r="G1001" s="536">
        <v>1</v>
      </c>
      <c r="H1001" s="536"/>
      <c r="I1001" s="536"/>
      <c r="J1001" s="536"/>
      <c r="K1001" s="536"/>
      <c r="L1001" s="536"/>
      <c r="M1001" s="536"/>
      <c r="N1001" s="537">
        <v>624</v>
      </c>
    </row>
    <row r="1002" spans="1:14" ht="16">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ht="16">
      <c r="A1003" s="525" t="s">
        <v>3838</v>
      </c>
      <c r="B1003" s="536">
        <v>139</v>
      </c>
      <c r="C1003" s="536">
        <v>137</v>
      </c>
      <c r="D1003" s="536">
        <v>144</v>
      </c>
      <c r="E1003" s="536">
        <v>128</v>
      </c>
      <c r="F1003" s="536"/>
      <c r="G1003" s="536"/>
      <c r="H1003" s="536"/>
      <c r="I1003" s="536"/>
      <c r="J1003" s="536"/>
      <c r="K1003" s="536"/>
      <c r="L1003" s="536"/>
      <c r="M1003" s="536"/>
      <c r="N1003" s="537">
        <v>548</v>
      </c>
    </row>
    <row r="1004" spans="1:14" ht="16">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ht="16">
      <c r="A1005" s="525" t="s">
        <v>3840</v>
      </c>
      <c r="B1005" s="536">
        <v>144</v>
      </c>
      <c r="C1005" s="536">
        <v>138</v>
      </c>
      <c r="D1005" s="536">
        <v>153</v>
      </c>
      <c r="E1005" s="536">
        <v>149</v>
      </c>
      <c r="F1005" s="536"/>
      <c r="G1005" s="536"/>
      <c r="H1005" s="536"/>
      <c r="I1005" s="536"/>
      <c r="J1005" s="536"/>
      <c r="K1005" s="536"/>
      <c r="L1005" s="536"/>
      <c r="M1005" s="536"/>
      <c r="N1005" s="537">
        <v>584</v>
      </c>
    </row>
    <row r="1006" spans="1:14" ht="16">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ht="16">
      <c r="A1007" s="525" t="s">
        <v>3842</v>
      </c>
      <c r="B1007" s="536">
        <v>157</v>
      </c>
      <c r="C1007" s="536">
        <v>161</v>
      </c>
      <c r="D1007" s="536">
        <v>144</v>
      </c>
      <c r="E1007" s="536">
        <v>197</v>
      </c>
      <c r="F1007" s="536"/>
      <c r="G1007" s="536"/>
      <c r="H1007" s="536"/>
      <c r="I1007" s="536"/>
      <c r="J1007" s="536"/>
      <c r="K1007" s="536"/>
      <c r="L1007" s="536"/>
      <c r="M1007" s="536"/>
      <c r="N1007" s="537">
        <v>659</v>
      </c>
    </row>
    <row r="1008" spans="1:14" ht="16">
      <c r="A1008" s="525" t="s">
        <v>3843</v>
      </c>
      <c r="B1008" s="536">
        <v>137</v>
      </c>
      <c r="C1008" s="536">
        <v>158</v>
      </c>
      <c r="D1008" s="536">
        <v>151</v>
      </c>
      <c r="E1008" s="536">
        <v>147</v>
      </c>
      <c r="F1008" s="536"/>
      <c r="G1008" s="536"/>
      <c r="H1008" s="536"/>
      <c r="I1008" s="536"/>
      <c r="J1008" s="536"/>
      <c r="K1008" s="536"/>
      <c r="L1008" s="536"/>
      <c r="M1008" s="536"/>
      <c r="N1008" s="537">
        <v>593</v>
      </c>
    </row>
    <row r="1009" spans="1:14" ht="16">
      <c r="A1009" s="525" t="s">
        <v>3844</v>
      </c>
      <c r="B1009" s="536">
        <v>168</v>
      </c>
      <c r="C1009" s="536">
        <v>196</v>
      </c>
      <c r="D1009" s="536">
        <v>169</v>
      </c>
      <c r="E1009" s="536">
        <v>185</v>
      </c>
      <c r="F1009" s="536"/>
      <c r="G1009" s="536"/>
      <c r="H1009" s="536"/>
      <c r="I1009" s="536"/>
      <c r="J1009" s="536"/>
      <c r="K1009" s="536"/>
      <c r="L1009" s="536"/>
      <c r="M1009" s="536"/>
      <c r="N1009" s="537">
        <v>718</v>
      </c>
    </row>
    <row r="1010" spans="1:14" ht="16">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ht="16">
      <c r="A1011" s="525" t="s">
        <v>3846</v>
      </c>
      <c r="B1011" s="536">
        <v>144</v>
      </c>
      <c r="C1011" s="536">
        <v>174</v>
      </c>
      <c r="D1011" s="536">
        <v>150</v>
      </c>
      <c r="E1011" s="536">
        <v>158</v>
      </c>
      <c r="F1011" s="536"/>
      <c r="G1011" s="536"/>
      <c r="H1011" s="536"/>
      <c r="I1011" s="536"/>
      <c r="J1011" s="536"/>
      <c r="K1011" s="536"/>
      <c r="L1011" s="536"/>
      <c r="M1011" s="536"/>
      <c r="N1011" s="537">
        <v>626</v>
      </c>
    </row>
    <row r="1012" spans="1:14" ht="16">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ht="16">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ht="16">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ht="16">
      <c r="A1015" s="525" t="s">
        <v>3850</v>
      </c>
      <c r="B1015" s="536">
        <v>27</v>
      </c>
      <c r="C1015" s="536">
        <v>12</v>
      </c>
      <c r="D1015" s="536">
        <v>22</v>
      </c>
      <c r="E1015" s="536">
        <v>21</v>
      </c>
      <c r="F1015" s="536"/>
      <c r="G1015" s="536"/>
      <c r="H1015" s="536"/>
      <c r="I1015" s="536"/>
      <c r="J1015" s="536"/>
      <c r="K1015" s="536"/>
      <c r="L1015" s="536"/>
      <c r="M1015" s="536"/>
      <c r="N1015" s="537">
        <v>82</v>
      </c>
    </row>
    <row r="1016" spans="1:14" ht="16">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ht="16">
      <c r="A1017" s="525" t="s">
        <v>10472</v>
      </c>
      <c r="B1017" s="536">
        <v>53</v>
      </c>
      <c r="C1017" s="536">
        <v>49</v>
      </c>
      <c r="D1017" s="536">
        <v>48</v>
      </c>
      <c r="E1017" s="536">
        <v>55</v>
      </c>
      <c r="F1017" s="536"/>
      <c r="G1017" s="536"/>
      <c r="H1017" s="536"/>
      <c r="I1017" s="536"/>
      <c r="J1017" s="536"/>
      <c r="K1017" s="536"/>
      <c r="L1017" s="536"/>
      <c r="M1017" s="536"/>
      <c r="N1017" s="537">
        <v>205</v>
      </c>
    </row>
    <row r="1018" spans="1:14" ht="16">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ht="16">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ht="16">
      <c r="A1020" s="525" t="s">
        <v>3853</v>
      </c>
      <c r="B1020" s="536">
        <v>129</v>
      </c>
      <c r="C1020" s="536">
        <v>120</v>
      </c>
      <c r="D1020" s="536">
        <v>128</v>
      </c>
      <c r="E1020" s="536">
        <v>118</v>
      </c>
      <c r="F1020" s="536"/>
      <c r="G1020" s="536"/>
      <c r="H1020" s="536"/>
      <c r="I1020" s="536"/>
      <c r="J1020" s="536"/>
      <c r="K1020" s="536"/>
      <c r="L1020" s="536"/>
      <c r="M1020" s="536"/>
      <c r="N1020" s="537">
        <v>495</v>
      </c>
    </row>
    <row r="1021" spans="1:14" ht="16">
      <c r="A1021" s="525" t="s">
        <v>3854</v>
      </c>
      <c r="B1021" s="536">
        <v>275</v>
      </c>
      <c r="C1021" s="536">
        <v>243</v>
      </c>
      <c r="D1021" s="536">
        <v>232</v>
      </c>
      <c r="E1021" s="536">
        <v>224</v>
      </c>
      <c r="F1021" s="536"/>
      <c r="G1021" s="536"/>
      <c r="H1021" s="536"/>
      <c r="I1021" s="536"/>
      <c r="J1021" s="536"/>
      <c r="K1021" s="536"/>
      <c r="L1021" s="536"/>
      <c r="M1021" s="536"/>
      <c r="N1021" s="537">
        <v>974</v>
      </c>
    </row>
    <row r="1022" spans="1:14" ht="16">
      <c r="A1022" s="525" t="s">
        <v>13463</v>
      </c>
      <c r="B1022" s="536">
        <v>21</v>
      </c>
      <c r="C1022" s="536">
        <v>22</v>
      </c>
      <c r="D1022" s="536">
        <v>19</v>
      </c>
      <c r="E1022" s="536">
        <v>21</v>
      </c>
      <c r="F1022" s="536"/>
      <c r="G1022" s="536"/>
      <c r="H1022" s="536"/>
      <c r="I1022" s="536"/>
      <c r="J1022" s="536"/>
      <c r="K1022" s="536"/>
      <c r="L1022" s="536"/>
      <c r="M1022" s="536"/>
      <c r="N1022" s="537">
        <v>83</v>
      </c>
    </row>
    <row r="1023" spans="1:14" ht="16">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ht="16">
      <c r="A1024" s="525" t="s">
        <v>3856</v>
      </c>
      <c r="B1024" s="536">
        <v>156</v>
      </c>
      <c r="C1024" s="536">
        <v>188</v>
      </c>
      <c r="D1024" s="536">
        <v>201</v>
      </c>
      <c r="E1024" s="536">
        <v>182</v>
      </c>
      <c r="F1024" s="536"/>
      <c r="G1024" s="536"/>
      <c r="H1024" s="536"/>
      <c r="I1024" s="536"/>
      <c r="J1024" s="536"/>
      <c r="K1024" s="536"/>
      <c r="L1024" s="536"/>
      <c r="M1024" s="536"/>
      <c r="N1024" s="537">
        <v>727</v>
      </c>
    </row>
    <row r="1025" spans="1:14" ht="16">
      <c r="A1025" s="525" t="s">
        <v>3857</v>
      </c>
      <c r="B1025" s="536">
        <v>262</v>
      </c>
      <c r="C1025" s="536">
        <v>290</v>
      </c>
      <c r="D1025" s="536">
        <v>248</v>
      </c>
      <c r="E1025" s="536">
        <v>277</v>
      </c>
      <c r="F1025" s="536"/>
      <c r="G1025" s="536"/>
      <c r="H1025" s="536"/>
      <c r="I1025" s="536"/>
      <c r="J1025" s="536"/>
      <c r="K1025" s="536"/>
      <c r="L1025" s="536"/>
      <c r="M1025" s="536"/>
      <c r="N1025" s="537">
        <v>1077</v>
      </c>
    </row>
    <row r="1026" spans="1:14" ht="16">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ht="16">
      <c r="A1027" s="525" t="s">
        <v>3859</v>
      </c>
      <c r="B1027" s="536">
        <v>18</v>
      </c>
      <c r="C1027" s="536">
        <v>46</v>
      </c>
      <c r="D1027" s="536">
        <v>45</v>
      </c>
      <c r="E1027" s="536">
        <v>29</v>
      </c>
      <c r="F1027" s="536"/>
      <c r="G1027" s="536"/>
      <c r="H1027" s="536"/>
      <c r="I1027" s="536"/>
      <c r="J1027" s="536"/>
      <c r="K1027" s="536"/>
      <c r="L1027" s="536"/>
      <c r="M1027" s="536"/>
      <c r="N1027" s="537">
        <v>138</v>
      </c>
    </row>
    <row r="1028" spans="1:14" ht="16">
      <c r="A1028" s="525" t="s">
        <v>3860</v>
      </c>
      <c r="B1028" s="536">
        <v>42</v>
      </c>
      <c r="C1028" s="536">
        <v>29</v>
      </c>
      <c r="D1028" s="536">
        <v>36</v>
      </c>
      <c r="E1028" s="536">
        <v>34</v>
      </c>
      <c r="F1028" s="536"/>
      <c r="G1028" s="536"/>
      <c r="H1028" s="536"/>
      <c r="I1028" s="536"/>
      <c r="J1028" s="536"/>
      <c r="K1028" s="536"/>
      <c r="L1028" s="536"/>
      <c r="M1028" s="536"/>
      <c r="N1028" s="537">
        <v>141</v>
      </c>
    </row>
    <row r="1029" spans="1:14" ht="16">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ht="16">
      <c r="A1030" s="525" t="s">
        <v>3862</v>
      </c>
      <c r="B1030" s="536">
        <v>20</v>
      </c>
      <c r="C1030" s="536">
        <v>30</v>
      </c>
      <c r="D1030" s="536">
        <v>23</v>
      </c>
      <c r="E1030" s="536">
        <v>24</v>
      </c>
      <c r="F1030" s="536"/>
      <c r="G1030" s="536"/>
      <c r="H1030" s="536"/>
      <c r="I1030" s="536"/>
      <c r="J1030" s="536"/>
      <c r="K1030" s="536"/>
      <c r="L1030" s="536"/>
      <c r="M1030" s="536"/>
      <c r="N1030" s="537">
        <v>97</v>
      </c>
    </row>
    <row r="1031" spans="1:14" ht="16">
      <c r="A1031" s="525" t="s">
        <v>3863</v>
      </c>
      <c r="B1031" s="536">
        <v>32</v>
      </c>
      <c r="C1031" s="536">
        <v>37</v>
      </c>
      <c r="D1031" s="536">
        <v>38</v>
      </c>
      <c r="E1031" s="536">
        <v>37</v>
      </c>
      <c r="F1031" s="536"/>
      <c r="G1031" s="536"/>
      <c r="H1031" s="536"/>
      <c r="I1031" s="536"/>
      <c r="J1031" s="536"/>
      <c r="K1031" s="536"/>
      <c r="L1031" s="536"/>
      <c r="M1031" s="536"/>
      <c r="N1031" s="537">
        <v>144</v>
      </c>
    </row>
    <row r="1032" spans="1:14" ht="16">
      <c r="A1032" s="525" t="s">
        <v>3864</v>
      </c>
      <c r="B1032" s="536">
        <v>140</v>
      </c>
      <c r="C1032" s="536">
        <v>136</v>
      </c>
      <c r="D1032" s="536">
        <v>150</v>
      </c>
      <c r="E1032" s="536">
        <v>133</v>
      </c>
      <c r="F1032" s="536"/>
      <c r="G1032" s="536"/>
      <c r="H1032" s="536"/>
      <c r="I1032" s="536"/>
      <c r="J1032" s="536"/>
      <c r="K1032" s="536"/>
      <c r="L1032" s="536"/>
      <c r="M1032" s="536"/>
      <c r="N1032" s="537">
        <v>559</v>
      </c>
    </row>
    <row r="1033" spans="1:14" ht="16">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ht="16">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ht="16">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ht="16">
      <c r="A1036" s="525" t="s">
        <v>3867</v>
      </c>
      <c r="B1036" s="536">
        <v>131</v>
      </c>
      <c r="C1036" s="536">
        <v>123</v>
      </c>
      <c r="D1036" s="536">
        <v>130</v>
      </c>
      <c r="E1036" s="536">
        <v>121</v>
      </c>
      <c r="F1036" s="536"/>
      <c r="G1036" s="536"/>
      <c r="H1036" s="536"/>
      <c r="I1036" s="536"/>
      <c r="J1036" s="536"/>
      <c r="K1036" s="536"/>
      <c r="L1036" s="536"/>
      <c r="M1036" s="536"/>
      <c r="N1036" s="537">
        <v>505</v>
      </c>
    </row>
    <row r="1037" spans="1:14" ht="16">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ht="16">
      <c r="A1038" s="525" t="s">
        <v>3869</v>
      </c>
      <c r="B1038" s="536">
        <v>141</v>
      </c>
      <c r="C1038" s="536">
        <v>131</v>
      </c>
      <c r="D1038" s="536">
        <v>131</v>
      </c>
      <c r="E1038" s="536">
        <v>139</v>
      </c>
      <c r="F1038" s="536"/>
      <c r="G1038" s="536"/>
      <c r="H1038" s="536"/>
      <c r="I1038" s="536"/>
      <c r="J1038" s="536"/>
      <c r="K1038" s="536"/>
      <c r="L1038" s="536"/>
      <c r="M1038" s="536"/>
      <c r="N1038" s="537">
        <v>542</v>
      </c>
    </row>
    <row r="1039" spans="1:14" ht="16">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ht="16">
      <c r="A1040" s="525" t="s">
        <v>3871</v>
      </c>
      <c r="B1040" s="536">
        <v>218</v>
      </c>
      <c r="C1040" s="536">
        <v>228</v>
      </c>
      <c r="D1040" s="536">
        <v>228</v>
      </c>
      <c r="E1040" s="536">
        <v>215</v>
      </c>
      <c r="F1040" s="536"/>
      <c r="G1040" s="536"/>
      <c r="H1040" s="536"/>
      <c r="I1040" s="536"/>
      <c r="J1040" s="536"/>
      <c r="K1040" s="536"/>
      <c r="L1040" s="536"/>
      <c r="M1040" s="536"/>
      <c r="N1040" s="537">
        <v>889</v>
      </c>
    </row>
    <row r="1041" spans="1:14" ht="16">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ht="16">
      <c r="A1042" s="525" t="s">
        <v>3873</v>
      </c>
      <c r="B1042" s="536">
        <v>150</v>
      </c>
      <c r="C1042" s="536">
        <v>167</v>
      </c>
      <c r="D1042" s="536">
        <v>139</v>
      </c>
      <c r="E1042" s="536">
        <v>162</v>
      </c>
      <c r="F1042" s="536"/>
      <c r="G1042" s="536"/>
      <c r="H1042" s="536"/>
      <c r="I1042" s="536"/>
      <c r="J1042" s="536"/>
      <c r="K1042" s="536"/>
      <c r="L1042" s="536"/>
      <c r="M1042" s="536"/>
      <c r="N1042" s="537">
        <v>618</v>
      </c>
    </row>
    <row r="1043" spans="1:14" ht="16">
      <c r="A1043" s="525" t="s">
        <v>3874</v>
      </c>
      <c r="B1043" s="536">
        <v>33</v>
      </c>
      <c r="C1043" s="536">
        <v>38</v>
      </c>
      <c r="D1043" s="536">
        <v>40</v>
      </c>
      <c r="E1043" s="536">
        <v>46</v>
      </c>
      <c r="F1043" s="536"/>
      <c r="G1043" s="536"/>
      <c r="H1043" s="536"/>
      <c r="I1043" s="536"/>
      <c r="J1043" s="536"/>
      <c r="K1043" s="536"/>
      <c r="L1043" s="536"/>
      <c r="M1043" s="536"/>
      <c r="N1043" s="537">
        <v>157</v>
      </c>
    </row>
    <row r="1044" spans="1:14" ht="16">
      <c r="A1044" s="525" t="s">
        <v>3875</v>
      </c>
      <c r="B1044" s="536">
        <v>43</v>
      </c>
      <c r="C1044" s="536">
        <v>36</v>
      </c>
      <c r="D1044" s="536">
        <v>40</v>
      </c>
      <c r="E1044" s="536">
        <v>37</v>
      </c>
      <c r="F1044" s="536"/>
      <c r="G1044" s="536"/>
      <c r="H1044" s="536"/>
      <c r="I1044" s="536"/>
      <c r="J1044" s="536"/>
      <c r="K1044" s="536"/>
      <c r="L1044" s="536"/>
      <c r="M1044" s="536"/>
      <c r="N1044" s="537">
        <v>156</v>
      </c>
    </row>
    <row r="1045" spans="1:14" ht="16">
      <c r="A1045" s="525" t="s">
        <v>3876</v>
      </c>
      <c r="B1045" s="536">
        <v>37</v>
      </c>
      <c r="C1045" s="536">
        <v>36</v>
      </c>
      <c r="D1045" s="536">
        <v>51</v>
      </c>
      <c r="E1045" s="536">
        <v>49</v>
      </c>
      <c r="F1045" s="536"/>
      <c r="G1045" s="536"/>
      <c r="H1045" s="536"/>
      <c r="I1045" s="536"/>
      <c r="J1045" s="536"/>
      <c r="K1045" s="536"/>
      <c r="L1045" s="536"/>
      <c r="M1045" s="536"/>
      <c r="N1045" s="537">
        <v>173</v>
      </c>
    </row>
    <row r="1046" spans="1:14" ht="16">
      <c r="A1046" s="525" t="s">
        <v>3877</v>
      </c>
      <c r="B1046" s="536">
        <v>27</v>
      </c>
      <c r="C1046" s="536">
        <v>44</v>
      </c>
      <c r="D1046" s="536">
        <v>38</v>
      </c>
      <c r="E1046" s="536">
        <v>51</v>
      </c>
      <c r="F1046" s="536"/>
      <c r="G1046" s="536"/>
      <c r="H1046" s="536"/>
      <c r="I1046" s="536"/>
      <c r="J1046" s="536"/>
      <c r="K1046" s="536"/>
      <c r="L1046" s="536"/>
      <c r="M1046" s="536"/>
      <c r="N1046" s="537">
        <v>160</v>
      </c>
    </row>
    <row r="1047" spans="1:14" ht="16">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ht="16">
      <c r="A1048" s="525" t="s">
        <v>3879</v>
      </c>
      <c r="B1048" s="536">
        <v>165</v>
      </c>
      <c r="C1048" s="536">
        <v>170</v>
      </c>
      <c r="D1048" s="536">
        <v>153</v>
      </c>
      <c r="E1048" s="536">
        <v>169</v>
      </c>
      <c r="F1048" s="536"/>
      <c r="G1048" s="536"/>
      <c r="H1048" s="536"/>
      <c r="I1048" s="536"/>
      <c r="J1048" s="536"/>
      <c r="K1048" s="536"/>
      <c r="L1048" s="536"/>
      <c r="M1048" s="536"/>
      <c r="N1048" s="537">
        <v>657</v>
      </c>
    </row>
    <row r="1049" spans="1:14" ht="16">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ht="16">
      <c r="A1050" s="525" t="s">
        <v>3881</v>
      </c>
      <c r="B1050" s="536">
        <v>269</v>
      </c>
      <c r="C1050" s="536">
        <v>273</v>
      </c>
      <c r="D1050" s="536">
        <v>268</v>
      </c>
      <c r="E1050" s="536">
        <v>264</v>
      </c>
      <c r="F1050" s="536"/>
      <c r="G1050" s="536"/>
      <c r="H1050" s="536"/>
      <c r="I1050" s="536"/>
      <c r="J1050" s="536"/>
      <c r="K1050" s="536"/>
      <c r="L1050" s="536"/>
      <c r="M1050" s="536"/>
      <c r="N1050" s="537">
        <v>1074</v>
      </c>
    </row>
    <row r="1051" spans="1:14" ht="16">
      <c r="A1051" s="525" t="s">
        <v>3882</v>
      </c>
      <c r="B1051" s="536">
        <v>232</v>
      </c>
      <c r="C1051" s="536">
        <v>212</v>
      </c>
      <c r="D1051" s="536">
        <v>213</v>
      </c>
      <c r="E1051" s="536">
        <v>233</v>
      </c>
      <c r="F1051" s="536"/>
      <c r="G1051" s="536"/>
      <c r="H1051" s="536"/>
      <c r="I1051" s="536"/>
      <c r="J1051" s="536"/>
      <c r="K1051" s="536"/>
      <c r="L1051" s="536"/>
      <c r="M1051" s="536"/>
      <c r="N1051" s="537">
        <v>890</v>
      </c>
    </row>
    <row r="1052" spans="1:14" ht="16">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ht="16">
      <c r="A1053" s="525" t="s">
        <v>3884</v>
      </c>
      <c r="B1053" s="536">
        <v>137</v>
      </c>
      <c r="C1053" s="536">
        <v>172</v>
      </c>
      <c r="D1053" s="536">
        <v>116</v>
      </c>
      <c r="E1053" s="536">
        <v>139</v>
      </c>
      <c r="F1053" s="536"/>
      <c r="G1053" s="536"/>
      <c r="H1053" s="536"/>
      <c r="I1053" s="536"/>
      <c r="J1053" s="536"/>
      <c r="K1053" s="536"/>
      <c r="L1053" s="536"/>
      <c r="M1053" s="536"/>
      <c r="N1053" s="537">
        <v>564</v>
      </c>
    </row>
    <row r="1054" spans="1:14" ht="16">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ht="16">
      <c r="A1055" s="525" t="s">
        <v>3886</v>
      </c>
      <c r="B1055" s="536">
        <v>178</v>
      </c>
      <c r="C1055" s="536">
        <v>188</v>
      </c>
      <c r="D1055" s="536">
        <v>152</v>
      </c>
      <c r="E1055" s="536">
        <v>175</v>
      </c>
      <c r="F1055" s="536"/>
      <c r="G1055" s="536"/>
      <c r="H1055" s="536"/>
      <c r="I1055" s="536"/>
      <c r="J1055" s="536"/>
      <c r="K1055" s="536"/>
      <c r="L1055" s="536"/>
      <c r="M1055" s="536"/>
      <c r="N1055" s="537">
        <v>693</v>
      </c>
    </row>
    <row r="1056" spans="1:14" ht="16">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ht="16">
      <c r="A1057" s="525" t="s">
        <v>13383</v>
      </c>
      <c r="B1057" s="536">
        <v>44</v>
      </c>
      <c r="C1057" s="536">
        <v>31</v>
      </c>
      <c r="D1057" s="536">
        <v>40</v>
      </c>
      <c r="E1057" s="536">
        <v>31</v>
      </c>
      <c r="F1057" s="536"/>
      <c r="G1057" s="536"/>
      <c r="H1057" s="536"/>
      <c r="I1057" s="536"/>
      <c r="J1057" s="536"/>
      <c r="K1057" s="536"/>
      <c r="L1057" s="536"/>
      <c r="M1057" s="536"/>
      <c r="N1057" s="537">
        <v>146</v>
      </c>
    </row>
    <row r="1058" spans="1:14" ht="16">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ht="16">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ht="16">
      <c r="A1060" s="525" t="s">
        <v>3890</v>
      </c>
      <c r="B1060" s="536">
        <v>27</v>
      </c>
      <c r="C1060" s="536">
        <v>34</v>
      </c>
      <c r="D1060" s="536">
        <v>23</v>
      </c>
      <c r="E1060" s="536">
        <v>35</v>
      </c>
      <c r="F1060" s="536"/>
      <c r="G1060" s="536"/>
      <c r="H1060" s="536"/>
      <c r="I1060" s="536"/>
      <c r="J1060" s="536"/>
      <c r="K1060" s="536"/>
      <c r="L1060" s="536"/>
      <c r="M1060" s="536"/>
      <c r="N1060" s="537">
        <v>119</v>
      </c>
    </row>
    <row r="1061" spans="1:14" ht="16">
      <c r="A1061" s="525" t="s">
        <v>3891</v>
      </c>
      <c r="B1061" s="536">
        <v>55</v>
      </c>
      <c r="C1061" s="536">
        <v>50</v>
      </c>
      <c r="D1061" s="536">
        <v>55</v>
      </c>
      <c r="E1061" s="536">
        <v>42</v>
      </c>
      <c r="F1061" s="536"/>
      <c r="G1061" s="536"/>
      <c r="H1061" s="536"/>
      <c r="I1061" s="536"/>
      <c r="J1061" s="536"/>
      <c r="K1061" s="536"/>
      <c r="L1061" s="536"/>
      <c r="M1061" s="536"/>
      <c r="N1061" s="537">
        <v>202</v>
      </c>
    </row>
    <row r="1062" spans="1:14" ht="16">
      <c r="A1062" s="525" t="s">
        <v>3892</v>
      </c>
      <c r="B1062" s="536">
        <v>75</v>
      </c>
      <c r="C1062" s="536">
        <v>63</v>
      </c>
      <c r="D1062" s="536">
        <v>59</v>
      </c>
      <c r="E1062" s="536">
        <v>75</v>
      </c>
      <c r="F1062" s="536"/>
      <c r="G1062" s="536"/>
      <c r="H1062" s="536"/>
      <c r="I1062" s="536"/>
      <c r="J1062" s="536"/>
      <c r="K1062" s="536"/>
      <c r="L1062" s="536"/>
      <c r="M1062" s="536"/>
      <c r="N1062" s="537">
        <v>272</v>
      </c>
    </row>
    <row r="1063" spans="1:14" ht="16">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ht="16">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ht="16">
      <c r="A1065" s="525" t="s">
        <v>3895</v>
      </c>
      <c r="B1065" s="536">
        <v>34</v>
      </c>
      <c r="C1065" s="536">
        <v>39</v>
      </c>
      <c r="D1065" s="536">
        <v>36</v>
      </c>
      <c r="E1065" s="536">
        <v>59</v>
      </c>
      <c r="F1065" s="536"/>
      <c r="G1065" s="536"/>
      <c r="H1065" s="536"/>
      <c r="I1065" s="536"/>
      <c r="J1065" s="536"/>
      <c r="K1065" s="536"/>
      <c r="L1065" s="536"/>
      <c r="M1065" s="536"/>
      <c r="N1065" s="537">
        <v>168</v>
      </c>
    </row>
    <row r="1066" spans="1:14" ht="16">
      <c r="A1066" s="525" t="s">
        <v>3896</v>
      </c>
      <c r="B1066" s="536">
        <v>46</v>
      </c>
      <c r="C1066" s="536">
        <v>46</v>
      </c>
      <c r="D1066" s="536">
        <v>34</v>
      </c>
      <c r="E1066" s="536">
        <v>54</v>
      </c>
      <c r="F1066" s="536"/>
      <c r="G1066" s="536"/>
      <c r="H1066" s="536"/>
      <c r="I1066" s="536"/>
      <c r="J1066" s="536"/>
      <c r="K1066" s="536"/>
      <c r="L1066" s="536"/>
      <c r="M1066" s="536"/>
      <c r="N1066" s="537">
        <v>180</v>
      </c>
    </row>
    <row r="1067" spans="1:14" ht="16">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ht="16">
      <c r="A1068" s="525" t="s">
        <v>3898</v>
      </c>
      <c r="B1068" s="536">
        <v>29</v>
      </c>
      <c r="C1068" s="536">
        <v>40</v>
      </c>
      <c r="D1068" s="536">
        <v>39</v>
      </c>
      <c r="E1068" s="536">
        <v>26</v>
      </c>
      <c r="F1068" s="536"/>
      <c r="G1068" s="536"/>
      <c r="H1068" s="536"/>
      <c r="I1068" s="536"/>
      <c r="J1068" s="536"/>
      <c r="K1068" s="536"/>
      <c r="L1068" s="536"/>
      <c r="M1068" s="536"/>
      <c r="N1068" s="537">
        <v>134</v>
      </c>
    </row>
    <row r="1069" spans="1:14" ht="16">
      <c r="A1069" s="525" t="s">
        <v>3899</v>
      </c>
      <c r="B1069" s="536">
        <v>39</v>
      </c>
      <c r="C1069" s="536">
        <v>42</v>
      </c>
      <c r="D1069" s="536">
        <v>38</v>
      </c>
      <c r="E1069" s="536">
        <v>38</v>
      </c>
      <c r="F1069" s="536"/>
      <c r="G1069" s="536"/>
      <c r="H1069" s="536"/>
      <c r="I1069" s="536"/>
      <c r="J1069" s="536"/>
      <c r="K1069" s="536"/>
      <c r="L1069" s="536"/>
      <c r="M1069" s="536"/>
      <c r="N1069" s="537">
        <v>157</v>
      </c>
    </row>
    <row r="1070" spans="1:14" ht="16">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ht="16">
      <c r="A1071" s="525" t="s">
        <v>3901</v>
      </c>
      <c r="B1071" s="536">
        <v>23</v>
      </c>
      <c r="C1071" s="536">
        <v>25</v>
      </c>
      <c r="D1071" s="536">
        <v>22</v>
      </c>
      <c r="E1071" s="536">
        <v>26</v>
      </c>
      <c r="F1071" s="536"/>
      <c r="G1071" s="536"/>
      <c r="H1071" s="536"/>
      <c r="I1071" s="536"/>
      <c r="J1071" s="536"/>
      <c r="K1071" s="536"/>
      <c r="L1071" s="536"/>
      <c r="M1071" s="536"/>
      <c r="N1071" s="537">
        <v>96</v>
      </c>
    </row>
    <row r="1072" spans="1:14" ht="16">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ht="16">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ht="16">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ht="16">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ht="16">
      <c r="A1076" s="525" t="s">
        <v>19144</v>
      </c>
      <c r="B1076" s="536">
        <v>70</v>
      </c>
      <c r="C1076" s="536">
        <v>80</v>
      </c>
      <c r="D1076" s="536"/>
      <c r="E1076" s="536"/>
      <c r="F1076" s="536"/>
      <c r="G1076" s="536"/>
      <c r="H1076" s="536"/>
      <c r="I1076" s="536"/>
      <c r="J1076" s="536"/>
      <c r="K1076" s="536"/>
      <c r="L1076" s="536"/>
      <c r="M1076" s="536"/>
      <c r="N1076" s="537">
        <v>150</v>
      </c>
    </row>
    <row r="1077" spans="1:14" ht="16">
      <c r="A1077" s="525" t="s">
        <v>17474</v>
      </c>
      <c r="B1077" s="536">
        <v>21</v>
      </c>
      <c r="C1077" s="536">
        <v>24</v>
      </c>
      <c r="D1077" s="536">
        <v>22</v>
      </c>
      <c r="E1077" s="536">
        <v>15</v>
      </c>
      <c r="F1077" s="536"/>
      <c r="G1077" s="536"/>
      <c r="H1077" s="536"/>
      <c r="I1077" s="536"/>
      <c r="J1077" s="536"/>
      <c r="K1077" s="536"/>
      <c r="L1077" s="536"/>
      <c r="M1077" s="536"/>
      <c r="N1077" s="537">
        <v>82</v>
      </c>
    </row>
    <row r="1078" spans="1:14" ht="16">
      <c r="A1078" s="525" t="s">
        <v>10516</v>
      </c>
      <c r="B1078" s="536">
        <v>30</v>
      </c>
      <c r="C1078" s="536">
        <v>31</v>
      </c>
      <c r="D1078" s="536">
        <v>36</v>
      </c>
      <c r="E1078" s="536">
        <v>28</v>
      </c>
      <c r="F1078" s="536"/>
      <c r="G1078" s="536"/>
      <c r="H1078" s="536"/>
      <c r="I1078" s="536"/>
      <c r="J1078" s="536"/>
      <c r="K1078" s="536"/>
      <c r="L1078" s="536"/>
      <c r="M1078" s="536"/>
      <c r="N1078" s="537">
        <v>125</v>
      </c>
    </row>
    <row r="1079" spans="1:14" ht="16">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ht="16">
      <c r="A1080" s="525" t="s">
        <v>3906</v>
      </c>
      <c r="B1080" s="536">
        <v>25</v>
      </c>
      <c r="C1080" s="536">
        <v>40</v>
      </c>
      <c r="D1080" s="536">
        <v>35</v>
      </c>
      <c r="E1080" s="536">
        <v>40</v>
      </c>
      <c r="F1080" s="536"/>
      <c r="G1080" s="536"/>
      <c r="H1080" s="536"/>
      <c r="I1080" s="536"/>
      <c r="J1080" s="536"/>
      <c r="K1080" s="536"/>
      <c r="L1080" s="536"/>
      <c r="M1080" s="536"/>
      <c r="N1080" s="537">
        <v>140</v>
      </c>
    </row>
    <row r="1081" spans="1:14" ht="16">
      <c r="A1081" s="525" t="s">
        <v>3907</v>
      </c>
      <c r="B1081" s="536"/>
      <c r="C1081" s="536"/>
      <c r="D1081" s="536"/>
      <c r="E1081" s="536"/>
      <c r="F1081" s="536"/>
      <c r="G1081" s="536"/>
      <c r="H1081" s="536"/>
      <c r="I1081" s="536"/>
      <c r="J1081" s="536"/>
      <c r="K1081" s="536"/>
      <c r="L1081" s="536">
        <v>79</v>
      </c>
      <c r="M1081" s="536">
        <v>90</v>
      </c>
      <c r="N1081" s="537">
        <v>169</v>
      </c>
    </row>
    <row r="1082" spans="1:14" ht="16">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ht="16">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ht="16">
      <c r="A1084" s="525" t="s">
        <v>3910</v>
      </c>
      <c r="B1084" s="536">
        <v>27</v>
      </c>
      <c r="C1084" s="536">
        <v>24</v>
      </c>
      <c r="D1084" s="536">
        <v>21</v>
      </c>
      <c r="E1084" s="536">
        <v>26</v>
      </c>
      <c r="F1084" s="536"/>
      <c r="G1084" s="536"/>
      <c r="H1084" s="536"/>
      <c r="I1084" s="536"/>
      <c r="J1084" s="536"/>
      <c r="K1084" s="536"/>
      <c r="L1084" s="536"/>
      <c r="M1084" s="536"/>
      <c r="N1084" s="537">
        <v>98</v>
      </c>
    </row>
    <row r="1085" spans="1:14" ht="16">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ht="16">
      <c r="A1086" s="525" t="s">
        <v>3912</v>
      </c>
      <c r="B1086" s="536">
        <v>52</v>
      </c>
      <c r="C1086" s="536">
        <v>45</v>
      </c>
      <c r="D1086" s="536">
        <v>58</v>
      </c>
      <c r="E1086" s="536">
        <v>40</v>
      </c>
      <c r="F1086" s="536"/>
      <c r="G1086" s="536"/>
      <c r="H1086" s="536"/>
      <c r="I1086" s="536"/>
      <c r="J1086" s="536"/>
      <c r="K1086" s="536"/>
      <c r="L1086" s="536"/>
      <c r="M1086" s="536"/>
      <c r="N1086" s="537">
        <v>195</v>
      </c>
    </row>
    <row r="1087" spans="1:14" ht="16">
      <c r="A1087" s="525" t="s">
        <v>3913</v>
      </c>
      <c r="B1087" s="536">
        <v>21</v>
      </c>
      <c r="C1087" s="536">
        <v>23</v>
      </c>
      <c r="D1087" s="536">
        <v>32</v>
      </c>
      <c r="E1087" s="536">
        <v>19</v>
      </c>
      <c r="F1087" s="536"/>
      <c r="G1087" s="536"/>
      <c r="H1087" s="536"/>
      <c r="I1087" s="536"/>
      <c r="J1087" s="536"/>
      <c r="K1087" s="536"/>
      <c r="L1087" s="536"/>
      <c r="M1087" s="536"/>
      <c r="N1087" s="537">
        <v>95</v>
      </c>
    </row>
    <row r="1088" spans="1:14" ht="16">
      <c r="A1088" s="525" t="s">
        <v>3914</v>
      </c>
      <c r="B1088" s="536">
        <v>29</v>
      </c>
      <c r="C1088" s="536">
        <v>23</v>
      </c>
      <c r="D1088" s="536">
        <v>19</v>
      </c>
      <c r="E1088" s="536">
        <v>23</v>
      </c>
      <c r="F1088" s="536"/>
      <c r="G1088" s="536"/>
      <c r="H1088" s="536"/>
      <c r="I1088" s="536"/>
      <c r="J1088" s="536"/>
      <c r="K1088" s="536"/>
      <c r="L1088" s="536"/>
      <c r="M1088" s="536"/>
      <c r="N1088" s="537">
        <v>94</v>
      </c>
    </row>
    <row r="1089" spans="1:14" ht="16">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ht="16">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ht="16">
      <c r="A1091" s="525" t="s">
        <v>3916</v>
      </c>
      <c r="B1091" s="536">
        <v>59</v>
      </c>
      <c r="C1091" s="536">
        <v>42</v>
      </c>
      <c r="D1091" s="536">
        <v>44</v>
      </c>
      <c r="E1091" s="536">
        <v>45</v>
      </c>
      <c r="F1091" s="536"/>
      <c r="G1091" s="536"/>
      <c r="H1091" s="536"/>
      <c r="I1091" s="536"/>
      <c r="J1091" s="536"/>
      <c r="K1091" s="536"/>
      <c r="L1091" s="536"/>
      <c r="M1091" s="536"/>
      <c r="N1091" s="537">
        <v>190</v>
      </c>
    </row>
    <row r="1092" spans="1:14" ht="16">
      <c r="A1092" s="525" t="s">
        <v>10120</v>
      </c>
      <c r="B1092" s="536">
        <v>29</v>
      </c>
      <c r="C1092" s="536">
        <v>44</v>
      </c>
      <c r="D1092" s="536">
        <v>27</v>
      </c>
      <c r="E1092" s="536">
        <v>34</v>
      </c>
      <c r="F1092" s="536"/>
      <c r="G1092" s="536"/>
      <c r="H1092" s="536"/>
      <c r="I1092" s="536"/>
      <c r="J1092" s="536"/>
      <c r="K1092" s="536"/>
      <c r="L1092" s="536"/>
      <c r="M1092" s="536"/>
      <c r="N1092" s="537">
        <v>134</v>
      </c>
    </row>
    <row r="1093" spans="1:14" ht="16">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ht="16">
      <c r="A1094" s="525" t="s">
        <v>3918</v>
      </c>
      <c r="B1094" s="536">
        <v>42</v>
      </c>
      <c r="C1094" s="536">
        <v>44</v>
      </c>
      <c r="D1094" s="536">
        <v>48</v>
      </c>
      <c r="E1094" s="536">
        <v>43</v>
      </c>
      <c r="F1094" s="536"/>
      <c r="G1094" s="536"/>
      <c r="H1094" s="536"/>
      <c r="I1094" s="536"/>
      <c r="J1094" s="536"/>
      <c r="K1094" s="536"/>
      <c r="L1094" s="536"/>
      <c r="M1094" s="536"/>
      <c r="N1094" s="537">
        <v>177</v>
      </c>
    </row>
    <row r="1095" spans="1:14" ht="16">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ht="16">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ht="16">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ht="16">
      <c r="A1098" s="525" t="s">
        <v>3922</v>
      </c>
      <c r="B1098" s="536">
        <v>40</v>
      </c>
      <c r="C1098" s="536">
        <v>37</v>
      </c>
      <c r="D1098" s="536">
        <v>37</v>
      </c>
      <c r="E1098" s="536">
        <v>38</v>
      </c>
      <c r="F1098" s="536"/>
      <c r="G1098" s="536"/>
      <c r="H1098" s="536"/>
      <c r="I1098" s="536"/>
      <c r="J1098" s="536"/>
      <c r="K1098" s="536"/>
      <c r="L1098" s="536"/>
      <c r="M1098" s="536"/>
      <c r="N1098" s="537">
        <v>152</v>
      </c>
    </row>
    <row r="1099" spans="1:14" ht="16">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ht="16">
      <c r="A1100" s="525" t="s">
        <v>10121</v>
      </c>
      <c r="B1100" s="536">
        <v>34</v>
      </c>
      <c r="C1100" s="536">
        <v>24</v>
      </c>
      <c r="D1100" s="536">
        <v>33</v>
      </c>
      <c r="E1100" s="536">
        <v>44</v>
      </c>
      <c r="F1100" s="536"/>
      <c r="G1100" s="536"/>
      <c r="H1100" s="536"/>
      <c r="I1100" s="536"/>
      <c r="J1100" s="536"/>
      <c r="K1100" s="536"/>
      <c r="L1100" s="536"/>
      <c r="M1100" s="536"/>
      <c r="N1100" s="537">
        <v>135</v>
      </c>
    </row>
    <row r="1101" spans="1:14" ht="16">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ht="16">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ht="16">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ht="16">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ht="16">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ht="16">
      <c r="A1106" s="525" t="s">
        <v>3929</v>
      </c>
      <c r="B1106" s="536">
        <v>41</v>
      </c>
      <c r="C1106" s="536">
        <v>44</v>
      </c>
      <c r="D1106" s="536">
        <v>47</v>
      </c>
      <c r="E1106" s="536">
        <v>39</v>
      </c>
      <c r="F1106" s="536"/>
      <c r="G1106" s="536"/>
      <c r="H1106" s="536"/>
      <c r="I1106" s="536"/>
      <c r="J1106" s="536"/>
      <c r="K1106" s="536"/>
      <c r="L1106" s="536"/>
      <c r="M1106" s="536"/>
      <c r="N1106" s="537">
        <v>171</v>
      </c>
    </row>
    <row r="1107" spans="1:14" ht="16">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ht="16">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ht="16">
      <c r="A1109" s="525" t="s">
        <v>3930</v>
      </c>
      <c r="B1109" s="536">
        <v>20</v>
      </c>
      <c r="C1109" s="536">
        <v>15</v>
      </c>
      <c r="D1109" s="536">
        <v>17</v>
      </c>
      <c r="E1109" s="536">
        <v>23</v>
      </c>
      <c r="F1109" s="536"/>
      <c r="G1109" s="536"/>
      <c r="H1109" s="536"/>
      <c r="I1109" s="536"/>
      <c r="J1109" s="536"/>
      <c r="K1109" s="536"/>
      <c r="L1109" s="536"/>
      <c r="M1109" s="536"/>
      <c r="N1109" s="537">
        <v>75</v>
      </c>
    </row>
    <row r="1110" spans="1:14" ht="16">
      <c r="A1110" s="525" t="s">
        <v>3931</v>
      </c>
      <c r="B1110" s="536">
        <v>14</v>
      </c>
      <c r="C1110" s="536">
        <v>18</v>
      </c>
      <c r="D1110" s="536">
        <v>21</v>
      </c>
      <c r="E1110" s="536">
        <v>17</v>
      </c>
      <c r="F1110" s="536"/>
      <c r="G1110" s="536"/>
      <c r="H1110" s="536"/>
      <c r="I1110" s="536"/>
      <c r="J1110" s="536"/>
      <c r="K1110" s="536"/>
      <c r="L1110" s="536"/>
      <c r="M1110" s="536"/>
      <c r="N1110" s="537">
        <v>70</v>
      </c>
    </row>
    <row r="1111" spans="1:14" ht="16">
      <c r="A1111" s="525" t="s">
        <v>3932</v>
      </c>
      <c r="B1111" s="536">
        <v>16</v>
      </c>
      <c r="C1111" s="536">
        <v>28</v>
      </c>
      <c r="D1111" s="536">
        <v>16</v>
      </c>
      <c r="E1111" s="536">
        <v>13</v>
      </c>
      <c r="F1111" s="536"/>
      <c r="G1111" s="536"/>
      <c r="H1111" s="536"/>
      <c r="I1111" s="536"/>
      <c r="J1111" s="536"/>
      <c r="K1111" s="536"/>
      <c r="L1111" s="536"/>
      <c r="M1111" s="536"/>
      <c r="N1111" s="537">
        <v>73</v>
      </c>
    </row>
    <row r="1112" spans="1:14" ht="16">
      <c r="A1112" s="525" t="s">
        <v>3933</v>
      </c>
      <c r="B1112" s="536">
        <v>13</v>
      </c>
      <c r="C1112" s="536">
        <v>19</v>
      </c>
      <c r="D1112" s="536">
        <v>10</v>
      </c>
      <c r="E1112" s="536">
        <v>13</v>
      </c>
      <c r="F1112" s="536"/>
      <c r="G1112" s="536"/>
      <c r="H1112" s="536"/>
      <c r="I1112" s="536"/>
      <c r="J1112" s="536"/>
      <c r="K1112" s="536"/>
      <c r="L1112" s="536"/>
      <c r="M1112" s="536"/>
      <c r="N1112" s="537">
        <v>55</v>
      </c>
    </row>
    <row r="1113" spans="1:14" ht="16">
      <c r="A1113" s="525" t="s">
        <v>3934</v>
      </c>
      <c r="B1113" s="536">
        <v>23</v>
      </c>
      <c r="C1113" s="536">
        <v>28</v>
      </c>
      <c r="D1113" s="536">
        <v>21</v>
      </c>
      <c r="E1113" s="536">
        <v>21</v>
      </c>
      <c r="F1113" s="536"/>
      <c r="G1113" s="536"/>
      <c r="H1113" s="536"/>
      <c r="I1113" s="536"/>
      <c r="J1113" s="536"/>
      <c r="K1113" s="536"/>
      <c r="L1113" s="536"/>
      <c r="M1113" s="536"/>
      <c r="N1113" s="537">
        <v>93</v>
      </c>
    </row>
    <row r="1114" spans="1:14" ht="16">
      <c r="A1114" s="525" t="s">
        <v>3935</v>
      </c>
      <c r="B1114" s="536">
        <v>22</v>
      </c>
      <c r="C1114" s="536">
        <v>16</v>
      </c>
      <c r="D1114" s="536">
        <v>19</v>
      </c>
      <c r="E1114" s="536">
        <v>30</v>
      </c>
      <c r="F1114" s="536"/>
      <c r="G1114" s="536"/>
      <c r="H1114" s="536"/>
      <c r="I1114" s="536"/>
      <c r="J1114" s="536"/>
      <c r="K1114" s="536"/>
      <c r="L1114" s="536"/>
      <c r="M1114" s="536"/>
      <c r="N1114" s="537">
        <v>87</v>
      </c>
    </row>
    <row r="1115" spans="1:14" ht="16">
      <c r="A1115" s="525" t="s">
        <v>3936</v>
      </c>
      <c r="B1115" s="536">
        <v>16</v>
      </c>
      <c r="C1115" s="536">
        <v>17</v>
      </c>
      <c r="D1115" s="536">
        <v>20</v>
      </c>
      <c r="E1115" s="536">
        <v>21</v>
      </c>
      <c r="F1115" s="536"/>
      <c r="G1115" s="536"/>
      <c r="H1115" s="536"/>
      <c r="I1115" s="536"/>
      <c r="J1115" s="536"/>
      <c r="K1115" s="536"/>
      <c r="L1115" s="536"/>
      <c r="M1115" s="536"/>
      <c r="N1115" s="537">
        <v>74</v>
      </c>
    </row>
    <row r="1116" spans="1:14" ht="16">
      <c r="A1116" s="525" t="s">
        <v>3937</v>
      </c>
      <c r="B1116" s="536">
        <v>36</v>
      </c>
      <c r="C1116" s="536">
        <v>23</v>
      </c>
      <c r="D1116" s="536">
        <v>26</v>
      </c>
      <c r="E1116" s="536">
        <v>31</v>
      </c>
      <c r="F1116" s="536"/>
      <c r="G1116" s="536"/>
      <c r="H1116" s="536"/>
      <c r="I1116" s="536"/>
      <c r="J1116" s="536"/>
      <c r="K1116" s="536"/>
      <c r="L1116" s="536"/>
      <c r="M1116" s="536"/>
      <c r="N1116" s="537">
        <v>116</v>
      </c>
    </row>
    <row r="1117" spans="1:14" ht="16">
      <c r="A1117" s="525" t="s">
        <v>3938</v>
      </c>
      <c r="B1117" s="536">
        <v>11</v>
      </c>
      <c r="C1117" s="536">
        <v>12</v>
      </c>
      <c r="D1117" s="536">
        <v>12</v>
      </c>
      <c r="E1117" s="536">
        <v>7</v>
      </c>
      <c r="F1117" s="536"/>
      <c r="G1117" s="536"/>
      <c r="H1117" s="536"/>
      <c r="I1117" s="536"/>
      <c r="J1117" s="536"/>
      <c r="K1117" s="536"/>
      <c r="L1117" s="536"/>
      <c r="M1117" s="536"/>
      <c r="N1117" s="537">
        <v>42</v>
      </c>
    </row>
    <row r="1118" spans="1:14" ht="16">
      <c r="A1118" s="525" t="s">
        <v>3939</v>
      </c>
      <c r="B1118" s="536">
        <v>13</v>
      </c>
      <c r="C1118" s="536">
        <v>14</v>
      </c>
      <c r="D1118" s="536">
        <v>10</v>
      </c>
      <c r="E1118" s="536">
        <v>9</v>
      </c>
      <c r="F1118" s="536"/>
      <c r="G1118" s="536"/>
      <c r="H1118" s="536"/>
      <c r="I1118" s="536"/>
      <c r="J1118" s="536"/>
      <c r="K1118" s="536"/>
      <c r="L1118" s="536"/>
      <c r="M1118" s="536"/>
      <c r="N1118" s="537">
        <v>46</v>
      </c>
    </row>
    <row r="1119" spans="1:14" ht="16">
      <c r="A1119" s="525" t="s">
        <v>3940</v>
      </c>
      <c r="B1119" s="536">
        <v>12</v>
      </c>
      <c r="C1119" s="536">
        <v>20</v>
      </c>
      <c r="D1119" s="536">
        <v>18</v>
      </c>
      <c r="E1119" s="536">
        <v>23</v>
      </c>
      <c r="F1119" s="536"/>
      <c r="G1119" s="536"/>
      <c r="H1119" s="536"/>
      <c r="I1119" s="536"/>
      <c r="J1119" s="536"/>
      <c r="K1119" s="536"/>
      <c r="L1119" s="536"/>
      <c r="M1119" s="536"/>
      <c r="N1119" s="537">
        <v>73</v>
      </c>
    </row>
    <row r="1120" spans="1:14" ht="16">
      <c r="A1120" s="525" t="s">
        <v>3941</v>
      </c>
      <c r="B1120" s="536">
        <v>13</v>
      </c>
      <c r="C1120" s="536">
        <v>13</v>
      </c>
      <c r="D1120" s="536">
        <v>16</v>
      </c>
      <c r="E1120" s="536">
        <v>26</v>
      </c>
      <c r="F1120" s="536"/>
      <c r="G1120" s="536"/>
      <c r="H1120" s="536"/>
      <c r="I1120" s="536"/>
      <c r="J1120" s="536"/>
      <c r="K1120" s="536"/>
      <c r="L1120" s="536"/>
      <c r="M1120" s="536"/>
      <c r="N1120" s="537">
        <v>68</v>
      </c>
    </row>
    <row r="1121" spans="1:14" ht="16">
      <c r="A1121" s="525" t="s">
        <v>3942</v>
      </c>
      <c r="B1121" s="536">
        <v>14</v>
      </c>
      <c r="C1121" s="536">
        <v>14</v>
      </c>
      <c r="D1121" s="536">
        <v>16</v>
      </c>
      <c r="E1121" s="536">
        <v>20</v>
      </c>
      <c r="F1121" s="536"/>
      <c r="G1121" s="536"/>
      <c r="H1121" s="536"/>
      <c r="I1121" s="536"/>
      <c r="J1121" s="536"/>
      <c r="K1121" s="536"/>
      <c r="L1121" s="536"/>
      <c r="M1121" s="536"/>
      <c r="N1121" s="537">
        <v>64</v>
      </c>
    </row>
    <row r="1122" spans="1:14" ht="16">
      <c r="A1122" s="525" t="s">
        <v>3943</v>
      </c>
      <c r="B1122" s="536">
        <v>21</v>
      </c>
      <c r="C1122" s="536">
        <v>23</v>
      </c>
      <c r="D1122" s="536">
        <v>32</v>
      </c>
      <c r="E1122" s="536">
        <v>24</v>
      </c>
      <c r="F1122" s="536"/>
      <c r="G1122" s="536"/>
      <c r="H1122" s="536"/>
      <c r="I1122" s="536"/>
      <c r="J1122" s="536"/>
      <c r="K1122" s="536"/>
      <c r="L1122" s="536"/>
      <c r="M1122" s="536"/>
      <c r="N1122" s="537">
        <v>100</v>
      </c>
    </row>
    <row r="1123" spans="1:14" ht="16">
      <c r="A1123" s="525" t="s">
        <v>3944</v>
      </c>
      <c r="B1123" s="536">
        <v>11</v>
      </c>
      <c r="C1123" s="536">
        <v>14</v>
      </c>
      <c r="D1123" s="536">
        <v>16</v>
      </c>
      <c r="E1123" s="536">
        <v>12</v>
      </c>
      <c r="F1123" s="536"/>
      <c r="G1123" s="536"/>
      <c r="H1123" s="536"/>
      <c r="I1123" s="536"/>
      <c r="J1123" s="536"/>
      <c r="K1123" s="536"/>
      <c r="L1123" s="536"/>
      <c r="M1123" s="536"/>
      <c r="N1123" s="537">
        <v>53</v>
      </c>
    </row>
    <row r="1124" spans="1:14" ht="16">
      <c r="A1124" s="525" t="s">
        <v>3945</v>
      </c>
      <c r="B1124" s="536">
        <v>25</v>
      </c>
      <c r="C1124" s="536">
        <v>29</v>
      </c>
      <c r="D1124" s="536">
        <v>32</v>
      </c>
      <c r="E1124" s="536">
        <v>22</v>
      </c>
      <c r="F1124" s="536"/>
      <c r="G1124" s="536"/>
      <c r="H1124" s="536"/>
      <c r="I1124" s="536"/>
      <c r="J1124" s="536"/>
      <c r="K1124" s="536"/>
      <c r="L1124" s="536"/>
      <c r="M1124" s="536"/>
      <c r="N1124" s="537">
        <v>108</v>
      </c>
    </row>
    <row r="1125" spans="1:14" ht="16">
      <c r="A1125" s="525" t="s">
        <v>3946</v>
      </c>
      <c r="B1125" s="536">
        <v>42</v>
      </c>
      <c r="C1125" s="536">
        <v>28</v>
      </c>
      <c r="D1125" s="536">
        <v>27</v>
      </c>
      <c r="E1125" s="536">
        <v>37</v>
      </c>
      <c r="F1125" s="536"/>
      <c r="G1125" s="536"/>
      <c r="H1125" s="536"/>
      <c r="I1125" s="536"/>
      <c r="J1125" s="536"/>
      <c r="K1125" s="536"/>
      <c r="L1125" s="536"/>
      <c r="M1125" s="536"/>
      <c r="N1125" s="537">
        <v>134</v>
      </c>
    </row>
    <row r="1126" spans="1:14" ht="16">
      <c r="A1126" s="525" t="s">
        <v>3947</v>
      </c>
      <c r="B1126" s="536">
        <v>19</v>
      </c>
      <c r="C1126" s="536">
        <v>27</v>
      </c>
      <c r="D1126" s="536">
        <v>25</v>
      </c>
      <c r="E1126" s="536">
        <v>15</v>
      </c>
      <c r="F1126" s="536"/>
      <c r="G1126" s="536"/>
      <c r="H1126" s="536"/>
      <c r="I1126" s="536"/>
      <c r="J1126" s="536"/>
      <c r="K1126" s="536"/>
      <c r="L1126" s="536"/>
      <c r="M1126" s="536"/>
      <c r="N1126" s="537">
        <v>86</v>
      </c>
    </row>
    <row r="1127" spans="1:14" ht="16">
      <c r="A1127" s="525" t="s">
        <v>3948</v>
      </c>
      <c r="B1127" s="536">
        <v>17</v>
      </c>
      <c r="C1127" s="536">
        <v>17</v>
      </c>
      <c r="D1127" s="536">
        <v>15</v>
      </c>
      <c r="E1127" s="536">
        <v>19</v>
      </c>
      <c r="F1127" s="536"/>
      <c r="G1127" s="536"/>
      <c r="H1127" s="536"/>
      <c r="I1127" s="536"/>
      <c r="J1127" s="536"/>
      <c r="K1127" s="536"/>
      <c r="L1127" s="536"/>
      <c r="M1127" s="536"/>
      <c r="N1127" s="537">
        <v>68</v>
      </c>
    </row>
    <row r="1128" spans="1:14" ht="16">
      <c r="A1128" s="525" t="s">
        <v>3949</v>
      </c>
      <c r="B1128" s="536">
        <v>30</v>
      </c>
      <c r="C1128" s="536">
        <v>29</v>
      </c>
      <c r="D1128" s="536">
        <v>22</v>
      </c>
      <c r="E1128" s="536">
        <v>21</v>
      </c>
      <c r="F1128" s="536"/>
      <c r="G1128" s="536"/>
      <c r="H1128" s="536"/>
      <c r="I1128" s="536"/>
      <c r="J1128" s="536"/>
      <c r="K1128" s="536"/>
      <c r="L1128" s="536"/>
      <c r="M1128" s="536"/>
      <c r="N1128" s="537">
        <v>102</v>
      </c>
    </row>
    <row r="1129" spans="1:14" ht="16">
      <c r="A1129" s="525" t="s">
        <v>3950</v>
      </c>
      <c r="B1129" s="536">
        <v>56</v>
      </c>
      <c r="C1129" s="536">
        <v>59</v>
      </c>
      <c r="D1129" s="536">
        <v>52</v>
      </c>
      <c r="E1129" s="536">
        <v>59</v>
      </c>
      <c r="F1129" s="536"/>
      <c r="G1129" s="536"/>
      <c r="H1129" s="536"/>
      <c r="I1129" s="536"/>
      <c r="J1129" s="536"/>
      <c r="K1129" s="536"/>
      <c r="L1129" s="536"/>
      <c r="M1129" s="536"/>
      <c r="N1129" s="537">
        <v>226</v>
      </c>
    </row>
    <row r="1130" spans="1:14" ht="16">
      <c r="A1130" s="525" t="s">
        <v>3951</v>
      </c>
      <c r="B1130" s="536">
        <v>8</v>
      </c>
      <c r="C1130" s="536">
        <v>11</v>
      </c>
      <c r="D1130" s="536">
        <v>16</v>
      </c>
      <c r="E1130" s="536">
        <v>13</v>
      </c>
      <c r="F1130" s="536"/>
      <c r="G1130" s="536"/>
      <c r="H1130" s="536"/>
      <c r="I1130" s="536"/>
      <c r="J1130" s="536"/>
      <c r="K1130" s="536"/>
      <c r="L1130" s="536"/>
      <c r="M1130" s="536"/>
      <c r="N1130" s="537">
        <v>48</v>
      </c>
    </row>
    <row r="1131" spans="1:14" ht="16">
      <c r="A1131" s="525" t="s">
        <v>3952</v>
      </c>
      <c r="B1131" s="536">
        <v>27</v>
      </c>
      <c r="C1131" s="536">
        <v>26</v>
      </c>
      <c r="D1131" s="536">
        <v>23</v>
      </c>
      <c r="E1131" s="536">
        <v>32</v>
      </c>
      <c r="F1131" s="536"/>
      <c r="G1131" s="536"/>
      <c r="H1131" s="536"/>
      <c r="I1131" s="536"/>
      <c r="J1131" s="536"/>
      <c r="K1131" s="536"/>
      <c r="L1131" s="536"/>
      <c r="M1131" s="536"/>
      <c r="N1131" s="537">
        <v>108</v>
      </c>
    </row>
    <row r="1132" spans="1:14" ht="16">
      <c r="A1132" s="525" t="s">
        <v>3953</v>
      </c>
      <c r="B1132" s="536">
        <v>12</v>
      </c>
      <c r="C1132" s="536">
        <v>28</v>
      </c>
      <c r="D1132" s="536">
        <v>21</v>
      </c>
      <c r="E1132" s="536">
        <v>16</v>
      </c>
      <c r="F1132" s="536"/>
      <c r="G1132" s="536"/>
      <c r="H1132" s="536"/>
      <c r="I1132" s="536"/>
      <c r="J1132" s="536"/>
      <c r="K1132" s="536"/>
      <c r="L1132" s="536"/>
      <c r="M1132" s="536"/>
      <c r="N1132" s="537">
        <v>77</v>
      </c>
    </row>
    <row r="1133" spans="1:14" ht="16">
      <c r="A1133" s="525" t="s">
        <v>3954</v>
      </c>
      <c r="B1133" s="536">
        <v>20</v>
      </c>
      <c r="C1133" s="536">
        <v>25</v>
      </c>
      <c r="D1133" s="536">
        <v>25</v>
      </c>
      <c r="E1133" s="536">
        <v>25</v>
      </c>
      <c r="F1133" s="536"/>
      <c r="G1133" s="536"/>
      <c r="H1133" s="536"/>
      <c r="I1133" s="536"/>
      <c r="J1133" s="536"/>
      <c r="K1133" s="536"/>
      <c r="L1133" s="536"/>
      <c r="M1133" s="536"/>
      <c r="N1133" s="537">
        <v>95</v>
      </c>
    </row>
    <row r="1134" spans="1:14" ht="16">
      <c r="A1134" s="525" t="s">
        <v>13183</v>
      </c>
      <c r="B1134" s="536">
        <v>16</v>
      </c>
      <c r="C1134" s="536">
        <v>22</v>
      </c>
      <c r="D1134" s="536">
        <v>13</v>
      </c>
      <c r="E1134" s="536">
        <v>15</v>
      </c>
      <c r="F1134" s="536"/>
      <c r="G1134" s="536"/>
      <c r="H1134" s="536"/>
      <c r="I1134" s="536"/>
      <c r="J1134" s="536"/>
      <c r="K1134" s="536"/>
      <c r="L1134" s="536"/>
      <c r="M1134" s="536"/>
      <c r="N1134" s="537">
        <v>66</v>
      </c>
    </row>
    <row r="1135" spans="1:14" ht="16">
      <c r="A1135" s="525" t="s">
        <v>13187</v>
      </c>
      <c r="B1135" s="536">
        <v>12</v>
      </c>
      <c r="C1135" s="536">
        <v>14</v>
      </c>
      <c r="D1135" s="536">
        <v>13</v>
      </c>
      <c r="E1135" s="536">
        <v>18</v>
      </c>
      <c r="F1135" s="536"/>
      <c r="G1135" s="536"/>
      <c r="H1135" s="536"/>
      <c r="I1135" s="536"/>
      <c r="J1135" s="536"/>
      <c r="K1135" s="536"/>
      <c r="L1135" s="536"/>
      <c r="M1135" s="536"/>
      <c r="N1135" s="537">
        <v>57</v>
      </c>
    </row>
    <row r="1136" spans="1:14" ht="16">
      <c r="A1136" s="525" t="s">
        <v>3955</v>
      </c>
      <c r="B1136" s="536">
        <v>18</v>
      </c>
      <c r="C1136" s="536">
        <v>25</v>
      </c>
      <c r="D1136" s="536">
        <v>12</v>
      </c>
      <c r="E1136" s="536">
        <v>27</v>
      </c>
      <c r="F1136" s="536"/>
      <c r="G1136" s="536"/>
      <c r="H1136" s="536"/>
      <c r="I1136" s="536"/>
      <c r="J1136" s="536"/>
      <c r="K1136" s="536"/>
      <c r="L1136" s="536"/>
      <c r="M1136" s="536"/>
      <c r="N1136" s="537">
        <v>82</v>
      </c>
    </row>
    <row r="1137" spans="1:14" ht="16">
      <c r="A1137" s="525" t="s">
        <v>3956</v>
      </c>
      <c r="B1137" s="536">
        <v>31</v>
      </c>
      <c r="C1137" s="536">
        <v>29</v>
      </c>
      <c r="D1137" s="536">
        <v>26</v>
      </c>
      <c r="E1137" s="536">
        <v>29</v>
      </c>
      <c r="F1137" s="536"/>
      <c r="G1137" s="536"/>
      <c r="H1137" s="536"/>
      <c r="I1137" s="536"/>
      <c r="J1137" s="536"/>
      <c r="K1137" s="536"/>
      <c r="L1137" s="536"/>
      <c r="M1137" s="536"/>
      <c r="N1137" s="537">
        <v>115</v>
      </c>
    </row>
    <row r="1138" spans="1:14" ht="16">
      <c r="A1138" s="525" t="s">
        <v>3957</v>
      </c>
      <c r="B1138" s="536">
        <v>6</v>
      </c>
      <c r="C1138" s="536">
        <v>13</v>
      </c>
      <c r="D1138" s="536">
        <v>20</v>
      </c>
      <c r="E1138" s="536">
        <v>9</v>
      </c>
      <c r="F1138" s="536"/>
      <c r="G1138" s="536"/>
      <c r="H1138" s="536"/>
      <c r="I1138" s="536"/>
      <c r="J1138" s="536"/>
      <c r="K1138" s="536"/>
      <c r="L1138" s="536"/>
      <c r="M1138" s="536"/>
      <c r="N1138" s="537">
        <v>48</v>
      </c>
    </row>
    <row r="1139" spans="1:14" ht="16">
      <c r="A1139" s="525" t="s">
        <v>3958</v>
      </c>
      <c r="B1139" s="536">
        <v>36</v>
      </c>
      <c r="C1139" s="536">
        <v>36</v>
      </c>
      <c r="D1139" s="536">
        <v>27</v>
      </c>
      <c r="E1139" s="536">
        <v>33</v>
      </c>
      <c r="F1139" s="536"/>
      <c r="G1139" s="536"/>
      <c r="H1139" s="536"/>
      <c r="I1139" s="536"/>
      <c r="J1139" s="536"/>
      <c r="K1139" s="536"/>
      <c r="L1139" s="536"/>
      <c r="M1139" s="536"/>
      <c r="N1139" s="537">
        <v>132</v>
      </c>
    </row>
    <row r="1140" spans="1:14" ht="16">
      <c r="A1140" s="525" t="s">
        <v>3959</v>
      </c>
      <c r="B1140" s="536">
        <v>13</v>
      </c>
      <c r="C1140" s="536">
        <v>20</v>
      </c>
      <c r="D1140" s="536">
        <v>16</v>
      </c>
      <c r="E1140" s="536">
        <v>28</v>
      </c>
      <c r="F1140" s="536"/>
      <c r="G1140" s="536"/>
      <c r="H1140" s="536"/>
      <c r="I1140" s="536"/>
      <c r="J1140" s="536"/>
      <c r="K1140" s="536"/>
      <c r="L1140" s="536"/>
      <c r="M1140" s="536"/>
      <c r="N1140" s="537">
        <v>77</v>
      </c>
    </row>
    <row r="1141" spans="1:14" ht="16">
      <c r="A1141" s="525" t="s">
        <v>3960</v>
      </c>
      <c r="B1141" s="536">
        <v>18</v>
      </c>
      <c r="C1141" s="536">
        <v>14</v>
      </c>
      <c r="D1141" s="536">
        <v>26</v>
      </c>
      <c r="E1141" s="536">
        <v>19</v>
      </c>
      <c r="F1141" s="536"/>
      <c r="G1141" s="536"/>
      <c r="H1141" s="536"/>
      <c r="I1141" s="536"/>
      <c r="J1141" s="536"/>
      <c r="K1141" s="536"/>
      <c r="L1141" s="536"/>
      <c r="M1141" s="536"/>
      <c r="N1141" s="537">
        <v>77</v>
      </c>
    </row>
    <row r="1142" spans="1:14" ht="16">
      <c r="A1142" s="525" t="s">
        <v>3961</v>
      </c>
      <c r="B1142" s="536">
        <v>22</v>
      </c>
      <c r="C1142" s="536">
        <v>17</v>
      </c>
      <c r="D1142" s="536">
        <v>24</v>
      </c>
      <c r="E1142" s="536">
        <v>19</v>
      </c>
      <c r="F1142" s="536"/>
      <c r="G1142" s="536"/>
      <c r="H1142" s="536"/>
      <c r="I1142" s="536"/>
      <c r="J1142" s="536"/>
      <c r="K1142" s="536"/>
      <c r="L1142" s="536"/>
      <c r="M1142" s="536"/>
      <c r="N1142" s="537">
        <v>82</v>
      </c>
    </row>
    <row r="1143" spans="1:14" ht="16">
      <c r="A1143" s="525" t="s">
        <v>13377</v>
      </c>
      <c r="B1143" s="536">
        <v>15</v>
      </c>
      <c r="C1143" s="536">
        <v>24</v>
      </c>
      <c r="D1143" s="536">
        <v>19</v>
      </c>
      <c r="E1143" s="536">
        <v>25</v>
      </c>
      <c r="F1143" s="536"/>
      <c r="G1143" s="536"/>
      <c r="H1143" s="536"/>
      <c r="I1143" s="536"/>
      <c r="J1143" s="536"/>
      <c r="K1143" s="536"/>
      <c r="L1143" s="536"/>
      <c r="M1143" s="536"/>
      <c r="N1143" s="537">
        <v>83</v>
      </c>
    </row>
    <row r="1144" spans="1:14" ht="16">
      <c r="A1144" s="525" t="s">
        <v>3962</v>
      </c>
      <c r="B1144" s="536">
        <v>25</v>
      </c>
      <c r="C1144" s="536">
        <v>21</v>
      </c>
      <c r="D1144" s="536">
        <v>21</v>
      </c>
      <c r="E1144" s="536">
        <v>28</v>
      </c>
      <c r="F1144" s="536"/>
      <c r="G1144" s="536"/>
      <c r="H1144" s="536"/>
      <c r="I1144" s="536"/>
      <c r="J1144" s="536"/>
      <c r="K1144" s="536"/>
      <c r="L1144" s="536"/>
      <c r="M1144" s="536"/>
      <c r="N1144" s="537">
        <v>95</v>
      </c>
    </row>
    <row r="1145" spans="1:14" ht="16">
      <c r="A1145" s="525" t="s">
        <v>3963</v>
      </c>
      <c r="B1145" s="536">
        <v>22</v>
      </c>
      <c r="C1145" s="536">
        <v>30</v>
      </c>
      <c r="D1145" s="536">
        <v>20</v>
      </c>
      <c r="E1145" s="536">
        <v>32</v>
      </c>
      <c r="F1145" s="536"/>
      <c r="G1145" s="536"/>
      <c r="H1145" s="536"/>
      <c r="I1145" s="536"/>
      <c r="J1145" s="536"/>
      <c r="K1145" s="536"/>
      <c r="L1145" s="536"/>
      <c r="M1145" s="536"/>
      <c r="N1145" s="537">
        <v>104</v>
      </c>
    </row>
    <row r="1146" spans="1:14" ht="16">
      <c r="A1146" s="525" t="s">
        <v>3964</v>
      </c>
      <c r="B1146" s="536">
        <v>24</v>
      </c>
      <c r="C1146" s="536">
        <v>29</v>
      </c>
      <c r="D1146" s="536">
        <v>18</v>
      </c>
      <c r="E1146" s="536">
        <v>22</v>
      </c>
      <c r="F1146" s="536"/>
      <c r="G1146" s="536"/>
      <c r="H1146" s="536"/>
      <c r="I1146" s="536"/>
      <c r="J1146" s="536"/>
      <c r="K1146" s="536"/>
      <c r="L1146" s="536"/>
      <c r="M1146" s="536"/>
      <c r="N1146" s="537">
        <v>93</v>
      </c>
    </row>
    <row r="1147" spans="1:14" ht="16">
      <c r="A1147" s="525" t="s">
        <v>3965</v>
      </c>
      <c r="B1147" s="536">
        <v>16</v>
      </c>
      <c r="C1147" s="536">
        <v>21</v>
      </c>
      <c r="D1147" s="536">
        <v>20</v>
      </c>
      <c r="E1147" s="536">
        <v>14</v>
      </c>
      <c r="F1147" s="536"/>
      <c r="G1147" s="536"/>
      <c r="H1147" s="536"/>
      <c r="I1147" s="536"/>
      <c r="J1147" s="536"/>
      <c r="K1147" s="536"/>
      <c r="L1147" s="536"/>
      <c r="M1147" s="536"/>
      <c r="N1147" s="537">
        <v>71</v>
      </c>
    </row>
    <row r="1148" spans="1:14" ht="16">
      <c r="A1148" s="525" t="s">
        <v>10495</v>
      </c>
      <c r="B1148" s="536">
        <v>20</v>
      </c>
      <c r="C1148" s="536">
        <v>27</v>
      </c>
      <c r="D1148" s="536">
        <v>11</v>
      </c>
      <c r="E1148" s="536">
        <v>21</v>
      </c>
      <c r="F1148" s="536"/>
      <c r="G1148" s="536"/>
      <c r="H1148" s="536"/>
      <c r="I1148" s="536"/>
      <c r="J1148" s="536"/>
      <c r="K1148" s="536"/>
      <c r="L1148" s="536"/>
      <c r="M1148" s="536"/>
      <c r="N1148" s="537">
        <v>79</v>
      </c>
    </row>
    <row r="1149" spans="1:14" ht="16">
      <c r="A1149" s="525" t="s">
        <v>3966</v>
      </c>
      <c r="B1149" s="536">
        <v>20</v>
      </c>
      <c r="C1149" s="536">
        <v>10</v>
      </c>
      <c r="D1149" s="536">
        <v>12</v>
      </c>
      <c r="E1149" s="536">
        <v>18</v>
      </c>
      <c r="F1149" s="536"/>
      <c r="G1149" s="536"/>
      <c r="H1149" s="536"/>
      <c r="I1149" s="536"/>
      <c r="J1149" s="536"/>
      <c r="K1149" s="536"/>
      <c r="L1149" s="536"/>
      <c r="M1149" s="536"/>
      <c r="N1149" s="537">
        <v>60</v>
      </c>
    </row>
    <row r="1150" spans="1:14" ht="16">
      <c r="A1150" s="525" t="s">
        <v>3967</v>
      </c>
      <c r="B1150" s="536">
        <v>25</v>
      </c>
      <c r="C1150" s="536">
        <v>27</v>
      </c>
      <c r="D1150" s="536">
        <v>26</v>
      </c>
      <c r="E1150" s="536">
        <v>33</v>
      </c>
      <c r="F1150" s="536"/>
      <c r="G1150" s="536"/>
      <c r="H1150" s="536"/>
      <c r="I1150" s="536"/>
      <c r="J1150" s="536"/>
      <c r="K1150" s="536"/>
      <c r="L1150" s="536"/>
      <c r="M1150" s="536"/>
      <c r="N1150" s="537">
        <v>111</v>
      </c>
    </row>
    <row r="1151" spans="1:14" ht="16">
      <c r="A1151" s="525" t="s">
        <v>3968</v>
      </c>
      <c r="B1151" s="536">
        <v>14</v>
      </c>
      <c r="C1151" s="536">
        <v>11</v>
      </c>
      <c r="D1151" s="536">
        <v>15</v>
      </c>
      <c r="E1151" s="536">
        <v>16</v>
      </c>
      <c r="F1151" s="536"/>
      <c r="G1151" s="536"/>
      <c r="H1151" s="536"/>
      <c r="I1151" s="536"/>
      <c r="J1151" s="536"/>
      <c r="K1151" s="536"/>
      <c r="L1151" s="536"/>
      <c r="M1151" s="536"/>
      <c r="N1151" s="537">
        <v>56</v>
      </c>
    </row>
    <row r="1152" spans="1:14" ht="16">
      <c r="A1152" s="525" t="s">
        <v>3969</v>
      </c>
      <c r="B1152" s="536">
        <v>14</v>
      </c>
      <c r="C1152" s="536">
        <v>26</v>
      </c>
      <c r="D1152" s="536">
        <v>16</v>
      </c>
      <c r="E1152" s="536">
        <v>28</v>
      </c>
      <c r="F1152" s="536"/>
      <c r="G1152" s="536"/>
      <c r="H1152" s="536"/>
      <c r="I1152" s="536"/>
      <c r="J1152" s="536"/>
      <c r="K1152" s="536"/>
      <c r="L1152" s="536"/>
      <c r="M1152" s="536"/>
      <c r="N1152" s="537">
        <v>84</v>
      </c>
    </row>
    <row r="1153" spans="1:14" ht="16">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ht="16">
      <c r="A1154" s="525" t="s">
        <v>3970</v>
      </c>
      <c r="B1154" s="536">
        <v>40</v>
      </c>
      <c r="C1154" s="536">
        <v>46</v>
      </c>
      <c r="D1154" s="536">
        <v>35</v>
      </c>
      <c r="E1154" s="536">
        <v>44</v>
      </c>
      <c r="F1154" s="536"/>
      <c r="G1154" s="536"/>
      <c r="H1154" s="536"/>
      <c r="I1154" s="536"/>
      <c r="J1154" s="536"/>
      <c r="K1154" s="536"/>
      <c r="L1154" s="536"/>
      <c r="M1154" s="536"/>
      <c r="N1154" s="537">
        <v>165</v>
      </c>
    </row>
    <row r="1155" spans="1:14" ht="16">
      <c r="A1155" s="525" t="s">
        <v>3971</v>
      </c>
      <c r="B1155" s="536">
        <v>37</v>
      </c>
      <c r="C1155" s="536">
        <v>38</v>
      </c>
      <c r="D1155" s="536">
        <v>38</v>
      </c>
      <c r="E1155" s="536">
        <v>63</v>
      </c>
      <c r="F1155" s="536"/>
      <c r="G1155" s="536"/>
      <c r="H1155" s="536"/>
      <c r="I1155" s="536"/>
      <c r="J1155" s="536"/>
      <c r="K1155" s="536"/>
      <c r="L1155" s="536"/>
      <c r="M1155" s="536"/>
      <c r="N1155" s="537">
        <v>176</v>
      </c>
    </row>
    <row r="1156" spans="1:14" ht="16">
      <c r="A1156" s="525" t="s">
        <v>10491</v>
      </c>
      <c r="B1156" s="536">
        <v>32</v>
      </c>
      <c r="C1156" s="536">
        <v>34</v>
      </c>
      <c r="D1156" s="536">
        <v>41</v>
      </c>
      <c r="E1156" s="536">
        <v>75</v>
      </c>
      <c r="F1156" s="536"/>
      <c r="G1156" s="536"/>
      <c r="H1156" s="536"/>
      <c r="I1156" s="536"/>
      <c r="J1156" s="536"/>
      <c r="K1156" s="536"/>
      <c r="L1156" s="536"/>
      <c r="M1156" s="536"/>
      <c r="N1156" s="537">
        <v>182</v>
      </c>
    </row>
    <row r="1157" spans="1:14" ht="16">
      <c r="A1157" s="525" t="s">
        <v>3972</v>
      </c>
      <c r="B1157" s="536">
        <v>19</v>
      </c>
      <c r="C1157" s="536">
        <v>40</v>
      </c>
      <c r="D1157" s="536">
        <v>32</v>
      </c>
      <c r="E1157" s="536">
        <v>40</v>
      </c>
      <c r="F1157" s="536"/>
      <c r="G1157" s="536"/>
      <c r="H1157" s="536"/>
      <c r="I1157" s="536"/>
      <c r="J1157" s="536"/>
      <c r="K1157" s="536"/>
      <c r="L1157" s="536"/>
      <c r="M1157" s="536"/>
      <c r="N1157" s="537">
        <v>131</v>
      </c>
    </row>
    <row r="1158" spans="1:14" ht="16">
      <c r="A1158" s="525" t="s">
        <v>3973</v>
      </c>
      <c r="B1158" s="536">
        <v>42</v>
      </c>
      <c r="C1158" s="536">
        <v>55</v>
      </c>
      <c r="D1158" s="536">
        <v>34</v>
      </c>
      <c r="E1158" s="536">
        <v>40</v>
      </c>
      <c r="F1158" s="536"/>
      <c r="G1158" s="536"/>
      <c r="H1158" s="536"/>
      <c r="I1158" s="536"/>
      <c r="J1158" s="536"/>
      <c r="K1158" s="536"/>
      <c r="L1158" s="536"/>
      <c r="M1158" s="536"/>
      <c r="N1158" s="537">
        <v>171</v>
      </c>
    </row>
    <row r="1159" spans="1:14" ht="16">
      <c r="A1159" s="525" t="s">
        <v>3974</v>
      </c>
      <c r="B1159" s="536">
        <v>48</v>
      </c>
      <c r="C1159" s="536">
        <v>43</v>
      </c>
      <c r="D1159" s="536">
        <v>40</v>
      </c>
      <c r="E1159" s="536">
        <v>51</v>
      </c>
      <c r="F1159" s="536"/>
      <c r="G1159" s="536"/>
      <c r="H1159" s="536"/>
      <c r="I1159" s="536"/>
      <c r="J1159" s="536"/>
      <c r="K1159" s="536"/>
      <c r="L1159" s="536"/>
      <c r="M1159" s="536"/>
      <c r="N1159" s="537">
        <v>182</v>
      </c>
    </row>
    <row r="1160" spans="1:14" ht="16">
      <c r="A1160" s="525" t="s">
        <v>3975</v>
      </c>
      <c r="B1160" s="536">
        <v>55</v>
      </c>
      <c r="C1160" s="536">
        <v>62</v>
      </c>
      <c r="D1160" s="536">
        <v>41</v>
      </c>
      <c r="E1160" s="536">
        <v>30</v>
      </c>
      <c r="F1160" s="536"/>
      <c r="G1160" s="536"/>
      <c r="H1160" s="536"/>
      <c r="I1160" s="536"/>
      <c r="J1160" s="536"/>
      <c r="K1160" s="536"/>
      <c r="L1160" s="536"/>
      <c r="M1160" s="536"/>
      <c r="N1160" s="537">
        <v>188</v>
      </c>
    </row>
    <row r="1161" spans="1:14" ht="16">
      <c r="A1161" s="525" t="s">
        <v>19145</v>
      </c>
      <c r="B1161" s="536">
        <v>38</v>
      </c>
      <c r="C1161" s="536">
        <v>25</v>
      </c>
      <c r="D1161" s="536"/>
      <c r="E1161" s="536"/>
      <c r="F1161" s="536"/>
      <c r="G1161" s="536"/>
      <c r="H1161" s="536"/>
      <c r="I1161" s="536"/>
      <c r="J1161" s="536"/>
      <c r="K1161" s="536"/>
      <c r="L1161" s="536"/>
      <c r="M1161" s="536"/>
      <c r="N1161" s="537">
        <v>63</v>
      </c>
    </row>
    <row r="1162" spans="1:14" ht="16">
      <c r="A1162" s="525" t="s">
        <v>3976</v>
      </c>
      <c r="B1162" s="536">
        <v>78</v>
      </c>
      <c r="C1162" s="536">
        <v>114</v>
      </c>
      <c r="D1162" s="536">
        <v>134</v>
      </c>
      <c r="E1162" s="536">
        <v>146</v>
      </c>
      <c r="F1162" s="536"/>
      <c r="G1162" s="536"/>
      <c r="H1162" s="536"/>
      <c r="I1162" s="536"/>
      <c r="J1162" s="536"/>
      <c r="K1162" s="536"/>
      <c r="L1162" s="536"/>
      <c r="M1162" s="536"/>
      <c r="N1162" s="537">
        <v>472</v>
      </c>
    </row>
    <row r="1163" spans="1:14" ht="16">
      <c r="A1163" s="525" t="s">
        <v>3977</v>
      </c>
      <c r="B1163" s="536">
        <v>37</v>
      </c>
      <c r="C1163" s="536">
        <v>47</v>
      </c>
      <c r="D1163" s="536">
        <v>38</v>
      </c>
      <c r="E1163" s="536">
        <v>46</v>
      </c>
      <c r="F1163" s="536"/>
      <c r="G1163" s="536"/>
      <c r="H1163" s="536"/>
      <c r="I1163" s="536"/>
      <c r="J1163" s="536"/>
      <c r="K1163" s="536"/>
      <c r="L1163" s="536"/>
      <c r="M1163" s="536"/>
      <c r="N1163" s="537">
        <v>168</v>
      </c>
    </row>
    <row r="1164" spans="1:14" ht="16">
      <c r="A1164" s="525" t="s">
        <v>10493</v>
      </c>
      <c r="B1164" s="536">
        <v>21</v>
      </c>
      <c r="C1164" s="536">
        <v>16</v>
      </c>
      <c r="D1164" s="536">
        <v>26</v>
      </c>
      <c r="E1164" s="536">
        <v>19</v>
      </c>
      <c r="F1164" s="536"/>
      <c r="G1164" s="536"/>
      <c r="H1164" s="536"/>
      <c r="I1164" s="536"/>
      <c r="J1164" s="536"/>
      <c r="K1164" s="536"/>
      <c r="L1164" s="536"/>
      <c r="M1164" s="536"/>
      <c r="N1164" s="537">
        <v>82</v>
      </c>
    </row>
    <row r="1165" spans="1:14" ht="16">
      <c r="A1165" s="525" t="s">
        <v>3978</v>
      </c>
      <c r="B1165" s="536">
        <v>27</v>
      </c>
      <c r="C1165" s="536">
        <v>20</v>
      </c>
      <c r="D1165" s="536">
        <v>16</v>
      </c>
      <c r="E1165" s="536">
        <v>31</v>
      </c>
      <c r="F1165" s="536"/>
      <c r="G1165" s="536"/>
      <c r="H1165" s="536"/>
      <c r="I1165" s="536"/>
      <c r="J1165" s="536"/>
      <c r="K1165" s="536"/>
      <c r="L1165" s="536"/>
      <c r="M1165" s="536"/>
      <c r="N1165" s="537">
        <v>94</v>
      </c>
    </row>
    <row r="1166" spans="1:14" ht="16">
      <c r="A1166" s="525" t="s">
        <v>10496</v>
      </c>
      <c r="B1166" s="536">
        <v>23</v>
      </c>
      <c r="C1166" s="536">
        <v>24</v>
      </c>
      <c r="D1166" s="536">
        <v>21</v>
      </c>
      <c r="E1166" s="536">
        <v>16</v>
      </c>
      <c r="F1166" s="536"/>
      <c r="G1166" s="536"/>
      <c r="H1166" s="536"/>
      <c r="I1166" s="536"/>
      <c r="J1166" s="536"/>
      <c r="K1166" s="536"/>
      <c r="L1166" s="536"/>
      <c r="M1166" s="536"/>
      <c r="N1166" s="537">
        <v>84</v>
      </c>
    </row>
    <row r="1167" spans="1:14" ht="16">
      <c r="A1167" s="525" t="s">
        <v>19146</v>
      </c>
      <c r="B1167" s="536">
        <v>31</v>
      </c>
      <c r="C1167" s="536">
        <v>31</v>
      </c>
      <c r="D1167" s="536"/>
      <c r="E1167" s="536"/>
      <c r="F1167" s="536"/>
      <c r="G1167" s="536"/>
      <c r="H1167" s="536"/>
      <c r="I1167" s="536"/>
      <c r="J1167" s="536"/>
      <c r="K1167" s="536"/>
      <c r="L1167" s="536"/>
      <c r="M1167" s="536"/>
      <c r="N1167" s="537">
        <v>62</v>
      </c>
    </row>
    <row r="1168" spans="1:14" ht="16">
      <c r="A1168" s="525" t="s">
        <v>3979</v>
      </c>
      <c r="B1168" s="536">
        <v>22</v>
      </c>
      <c r="C1168" s="536">
        <v>22</v>
      </c>
      <c r="D1168" s="536">
        <v>26</v>
      </c>
      <c r="E1168" s="536">
        <v>34</v>
      </c>
      <c r="F1168" s="536"/>
      <c r="G1168" s="536"/>
      <c r="H1168" s="536"/>
      <c r="I1168" s="536"/>
      <c r="J1168" s="536"/>
      <c r="K1168" s="536"/>
      <c r="L1168" s="536"/>
      <c r="M1168" s="536"/>
      <c r="N1168" s="537">
        <v>104</v>
      </c>
    </row>
    <row r="1169" spans="1:14" ht="16">
      <c r="A1169" s="525" t="s">
        <v>3980</v>
      </c>
      <c r="B1169" s="536">
        <v>12</v>
      </c>
      <c r="C1169" s="536">
        <v>10</v>
      </c>
      <c r="D1169" s="536">
        <v>11</v>
      </c>
      <c r="E1169" s="536">
        <v>4</v>
      </c>
      <c r="F1169" s="536"/>
      <c r="G1169" s="536"/>
      <c r="H1169" s="536"/>
      <c r="I1169" s="536"/>
      <c r="J1169" s="536"/>
      <c r="K1169" s="536"/>
      <c r="L1169" s="536"/>
      <c r="M1169" s="536"/>
      <c r="N1169" s="537">
        <v>37</v>
      </c>
    </row>
    <row r="1170" spans="1:14" ht="16">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ht="16">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ht="16">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ht="16">
      <c r="A1173" s="525" t="s">
        <v>3984</v>
      </c>
      <c r="B1173" s="536">
        <v>64</v>
      </c>
      <c r="C1173" s="536">
        <v>89</v>
      </c>
      <c r="D1173" s="536">
        <v>64</v>
      </c>
      <c r="E1173" s="536">
        <v>68</v>
      </c>
      <c r="F1173" s="536"/>
      <c r="G1173" s="536"/>
      <c r="H1173" s="536"/>
      <c r="I1173" s="536"/>
      <c r="J1173" s="536"/>
      <c r="K1173" s="536"/>
      <c r="L1173" s="536"/>
      <c r="M1173" s="536"/>
      <c r="N1173" s="537">
        <v>285</v>
      </c>
    </row>
    <row r="1174" spans="1:14" ht="16">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ht="16">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ht="16">
      <c r="A1176" s="525" t="s">
        <v>3987</v>
      </c>
      <c r="B1176" s="536"/>
      <c r="C1176" s="536"/>
      <c r="D1176" s="536"/>
      <c r="E1176" s="536"/>
      <c r="F1176" s="536">
        <v>231</v>
      </c>
      <c r="G1176" s="536">
        <v>1</v>
      </c>
      <c r="H1176" s="536">
        <v>265</v>
      </c>
      <c r="I1176" s="536"/>
      <c r="J1176" s="536">
        <v>184</v>
      </c>
      <c r="K1176" s="536"/>
      <c r="L1176" s="536">
        <v>138</v>
      </c>
      <c r="M1176" s="536"/>
      <c r="N1176" s="537">
        <v>819</v>
      </c>
    </row>
    <row r="1177" spans="1:14" ht="16">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ht="16">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ht="16">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ht="16">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ht="16">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ht="16">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ht="16">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ht="16">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ht="16">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ht="16">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ht="16">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ht="16">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ht="16">
      <c r="A1189" s="525" t="s">
        <v>4000</v>
      </c>
      <c r="B1189" s="536">
        <v>47</v>
      </c>
      <c r="C1189" s="536">
        <v>56</v>
      </c>
      <c r="D1189" s="536">
        <v>32</v>
      </c>
      <c r="E1189" s="536">
        <v>49</v>
      </c>
      <c r="F1189" s="536"/>
      <c r="G1189" s="536"/>
      <c r="H1189" s="536"/>
      <c r="I1189" s="536"/>
      <c r="J1189" s="536"/>
      <c r="K1189" s="536"/>
      <c r="L1189" s="536"/>
      <c r="M1189" s="536"/>
      <c r="N1189" s="537">
        <v>184</v>
      </c>
    </row>
    <row r="1190" spans="1:14" ht="16">
      <c r="A1190" s="525" t="s">
        <v>4001</v>
      </c>
      <c r="B1190" s="536">
        <v>50</v>
      </c>
      <c r="C1190" s="536">
        <v>42</v>
      </c>
      <c r="D1190" s="536">
        <v>72</v>
      </c>
      <c r="E1190" s="536">
        <v>48</v>
      </c>
      <c r="F1190" s="536"/>
      <c r="G1190" s="536"/>
      <c r="H1190" s="536"/>
      <c r="I1190" s="536"/>
      <c r="J1190" s="536"/>
      <c r="K1190" s="536"/>
      <c r="L1190" s="536"/>
      <c r="M1190" s="536"/>
      <c r="N1190" s="537">
        <v>212</v>
      </c>
    </row>
    <row r="1191" spans="1:14" ht="16">
      <c r="A1191" s="525" t="s">
        <v>4002</v>
      </c>
      <c r="B1191" s="536">
        <v>21</v>
      </c>
      <c r="C1191" s="536">
        <v>13</v>
      </c>
      <c r="D1191" s="536">
        <v>14</v>
      </c>
      <c r="E1191" s="536">
        <v>10</v>
      </c>
      <c r="F1191" s="536"/>
      <c r="G1191" s="536"/>
      <c r="H1191" s="536"/>
      <c r="I1191" s="536"/>
      <c r="J1191" s="536"/>
      <c r="K1191" s="536"/>
      <c r="L1191" s="536"/>
      <c r="M1191" s="536"/>
      <c r="N1191" s="537">
        <v>58</v>
      </c>
    </row>
    <row r="1192" spans="1:14" ht="16">
      <c r="A1192" s="525" t="s">
        <v>4003</v>
      </c>
      <c r="B1192" s="536">
        <v>5</v>
      </c>
      <c r="C1192" s="536">
        <v>9</v>
      </c>
      <c r="D1192" s="536">
        <v>9</v>
      </c>
      <c r="E1192" s="536">
        <v>15</v>
      </c>
      <c r="F1192" s="536"/>
      <c r="G1192" s="536"/>
      <c r="H1192" s="536"/>
      <c r="I1192" s="536"/>
      <c r="J1192" s="536"/>
      <c r="K1192" s="536"/>
      <c r="L1192" s="536"/>
      <c r="M1192" s="536"/>
      <c r="N1192" s="537">
        <v>38</v>
      </c>
    </row>
    <row r="1193" spans="1:14" ht="16">
      <c r="A1193" s="525" t="s">
        <v>10500</v>
      </c>
      <c r="B1193" s="536">
        <v>27</v>
      </c>
      <c r="C1193" s="536">
        <v>18</v>
      </c>
      <c r="D1193" s="536">
        <v>25</v>
      </c>
      <c r="E1193" s="536">
        <v>27</v>
      </c>
      <c r="F1193" s="536"/>
      <c r="G1193" s="536"/>
      <c r="H1193" s="536"/>
      <c r="I1193" s="536"/>
      <c r="J1193" s="536"/>
      <c r="K1193" s="536"/>
      <c r="L1193" s="536"/>
      <c r="M1193" s="536"/>
      <c r="N1193" s="537">
        <v>97</v>
      </c>
    </row>
    <row r="1194" spans="1:14" ht="16">
      <c r="A1194" s="525" t="s">
        <v>4004</v>
      </c>
      <c r="B1194" s="536">
        <v>23</v>
      </c>
      <c r="C1194" s="536">
        <v>24</v>
      </c>
      <c r="D1194" s="536">
        <v>29</v>
      </c>
      <c r="E1194" s="536">
        <v>37</v>
      </c>
      <c r="F1194" s="536"/>
      <c r="G1194" s="536"/>
      <c r="H1194" s="536"/>
      <c r="I1194" s="536"/>
      <c r="J1194" s="536"/>
      <c r="K1194" s="536"/>
      <c r="L1194" s="536"/>
      <c r="M1194" s="536"/>
      <c r="N1194" s="537">
        <v>113</v>
      </c>
    </row>
    <row r="1195" spans="1:14" ht="16">
      <c r="A1195" s="525" t="s">
        <v>13180</v>
      </c>
      <c r="B1195" s="536">
        <v>38</v>
      </c>
      <c r="C1195" s="536">
        <v>35</v>
      </c>
      <c r="D1195" s="536">
        <v>30</v>
      </c>
      <c r="E1195" s="536">
        <v>47</v>
      </c>
      <c r="F1195" s="536"/>
      <c r="G1195" s="536"/>
      <c r="H1195" s="536"/>
      <c r="I1195" s="536"/>
      <c r="J1195" s="536"/>
      <c r="K1195" s="536"/>
      <c r="L1195" s="536"/>
      <c r="M1195" s="536"/>
      <c r="N1195" s="537">
        <v>150</v>
      </c>
    </row>
    <row r="1196" spans="1:14" ht="16">
      <c r="A1196" s="525" t="s">
        <v>4005</v>
      </c>
      <c r="B1196" s="536">
        <v>15</v>
      </c>
      <c r="C1196" s="536">
        <v>28</v>
      </c>
      <c r="D1196" s="536">
        <v>31</v>
      </c>
      <c r="E1196" s="536">
        <v>22</v>
      </c>
      <c r="F1196" s="536"/>
      <c r="G1196" s="536"/>
      <c r="H1196" s="536"/>
      <c r="I1196" s="536"/>
      <c r="J1196" s="536"/>
      <c r="K1196" s="536"/>
      <c r="L1196" s="536"/>
      <c r="M1196" s="536"/>
      <c r="N1196" s="537">
        <v>96</v>
      </c>
    </row>
    <row r="1197" spans="1:14" ht="16">
      <c r="A1197" s="525" t="s">
        <v>4006</v>
      </c>
      <c r="B1197" s="536">
        <v>20</v>
      </c>
      <c r="C1197" s="536">
        <v>30</v>
      </c>
      <c r="D1197" s="536">
        <v>20</v>
      </c>
      <c r="E1197" s="536">
        <v>25</v>
      </c>
      <c r="F1197" s="536"/>
      <c r="G1197" s="536"/>
      <c r="H1197" s="536"/>
      <c r="I1197" s="536"/>
      <c r="J1197" s="536"/>
      <c r="K1197" s="536"/>
      <c r="L1197" s="536"/>
      <c r="M1197" s="536"/>
      <c r="N1197" s="537">
        <v>95</v>
      </c>
    </row>
    <row r="1198" spans="1:14" ht="16">
      <c r="A1198" s="525" t="s">
        <v>4007</v>
      </c>
      <c r="B1198" s="536">
        <v>22</v>
      </c>
      <c r="C1198" s="536">
        <v>25</v>
      </c>
      <c r="D1198" s="536">
        <v>17</v>
      </c>
      <c r="E1198" s="536">
        <v>16</v>
      </c>
      <c r="F1198" s="536"/>
      <c r="G1198" s="536"/>
      <c r="H1198" s="536"/>
      <c r="I1198" s="536"/>
      <c r="J1198" s="536"/>
      <c r="K1198" s="536"/>
      <c r="L1198" s="536"/>
      <c r="M1198" s="536"/>
      <c r="N1198" s="537">
        <v>80</v>
      </c>
    </row>
    <row r="1199" spans="1:14" ht="16">
      <c r="A1199" s="525" t="s">
        <v>4008</v>
      </c>
      <c r="B1199" s="536">
        <v>24</v>
      </c>
      <c r="C1199" s="536">
        <v>31</v>
      </c>
      <c r="D1199" s="536">
        <v>15</v>
      </c>
      <c r="E1199" s="536">
        <v>26</v>
      </c>
      <c r="F1199" s="536"/>
      <c r="G1199" s="536"/>
      <c r="H1199" s="536"/>
      <c r="I1199" s="536"/>
      <c r="J1199" s="536"/>
      <c r="K1199" s="536"/>
      <c r="L1199" s="536"/>
      <c r="M1199" s="536"/>
      <c r="N1199" s="537">
        <v>96</v>
      </c>
    </row>
    <row r="1200" spans="1:14" ht="16">
      <c r="A1200" s="525" t="s">
        <v>4009</v>
      </c>
      <c r="B1200" s="536">
        <v>21</v>
      </c>
      <c r="C1200" s="536">
        <v>27</v>
      </c>
      <c r="D1200" s="536">
        <v>27</v>
      </c>
      <c r="E1200" s="536">
        <v>32</v>
      </c>
      <c r="F1200" s="536"/>
      <c r="G1200" s="536"/>
      <c r="H1200" s="536"/>
      <c r="I1200" s="536"/>
      <c r="J1200" s="536"/>
      <c r="K1200" s="536"/>
      <c r="L1200" s="536"/>
      <c r="M1200" s="536"/>
      <c r="N1200" s="537">
        <v>107</v>
      </c>
    </row>
    <row r="1201" spans="1:14" ht="16">
      <c r="A1201" s="525" t="s">
        <v>4010</v>
      </c>
      <c r="B1201" s="536">
        <v>31</v>
      </c>
      <c r="C1201" s="536">
        <v>31</v>
      </c>
      <c r="D1201" s="536">
        <v>33</v>
      </c>
      <c r="E1201" s="536">
        <v>30</v>
      </c>
      <c r="F1201" s="536"/>
      <c r="G1201" s="536"/>
      <c r="H1201" s="536"/>
      <c r="I1201" s="536"/>
      <c r="J1201" s="536"/>
      <c r="K1201" s="536"/>
      <c r="L1201" s="536"/>
      <c r="M1201" s="536"/>
      <c r="N1201" s="537">
        <v>125</v>
      </c>
    </row>
    <row r="1202" spans="1:14" ht="16">
      <c r="A1202" s="525" t="s">
        <v>4011</v>
      </c>
      <c r="B1202" s="538">
        <v>22</v>
      </c>
      <c r="C1202" s="536">
        <v>18</v>
      </c>
      <c r="D1202" s="538">
        <v>20</v>
      </c>
      <c r="E1202" s="536">
        <v>18</v>
      </c>
      <c r="F1202" s="538"/>
      <c r="G1202" s="536"/>
      <c r="H1202" s="538"/>
      <c r="I1202" s="536"/>
      <c r="J1202" s="538"/>
      <c r="K1202" s="536"/>
      <c r="L1202" s="538"/>
      <c r="M1202" s="536"/>
      <c r="N1202" s="537">
        <v>78</v>
      </c>
    </row>
    <row r="1203" spans="1:14" ht="16">
      <c r="A1203" s="525" t="s">
        <v>4012</v>
      </c>
      <c r="B1203" s="536">
        <v>14</v>
      </c>
      <c r="C1203" s="536">
        <v>22</v>
      </c>
      <c r="D1203" s="536">
        <v>22</v>
      </c>
      <c r="E1203" s="536">
        <v>24</v>
      </c>
      <c r="F1203" s="536"/>
      <c r="G1203" s="536"/>
      <c r="H1203" s="536"/>
      <c r="I1203" s="536"/>
      <c r="J1203" s="536"/>
      <c r="K1203" s="536"/>
      <c r="L1203" s="536"/>
      <c r="M1203" s="536"/>
      <c r="N1203" s="537">
        <v>82</v>
      </c>
    </row>
    <row r="1204" spans="1:14" ht="16">
      <c r="A1204" s="525" t="s">
        <v>4013</v>
      </c>
      <c r="B1204" s="536">
        <v>20</v>
      </c>
      <c r="C1204" s="536">
        <v>27</v>
      </c>
      <c r="D1204" s="536">
        <v>21</v>
      </c>
      <c r="E1204" s="536">
        <v>24</v>
      </c>
      <c r="F1204" s="536"/>
      <c r="G1204" s="536"/>
      <c r="H1204" s="536"/>
      <c r="I1204" s="536"/>
      <c r="J1204" s="536"/>
      <c r="K1204" s="536"/>
      <c r="L1204" s="536"/>
      <c r="M1204" s="536"/>
      <c r="N1204" s="537">
        <v>92</v>
      </c>
    </row>
    <row r="1205" spans="1:14" ht="16">
      <c r="A1205" s="525" t="s">
        <v>4014</v>
      </c>
      <c r="B1205" s="536">
        <v>39</v>
      </c>
      <c r="C1205" s="536">
        <v>39</v>
      </c>
      <c r="D1205" s="536">
        <v>34</v>
      </c>
      <c r="E1205" s="536">
        <v>32</v>
      </c>
      <c r="F1205" s="536"/>
      <c r="G1205" s="536"/>
      <c r="H1205" s="536"/>
      <c r="I1205" s="536"/>
      <c r="J1205" s="536"/>
      <c r="K1205" s="536"/>
      <c r="L1205" s="536"/>
      <c r="M1205" s="536"/>
      <c r="N1205" s="537">
        <v>144</v>
      </c>
    </row>
    <row r="1206" spans="1:14" ht="16">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ht="16">
      <c r="A1207" s="525" t="s">
        <v>10494</v>
      </c>
      <c r="B1207" s="536">
        <v>16</v>
      </c>
      <c r="C1207" s="536">
        <v>20</v>
      </c>
      <c r="D1207" s="536">
        <v>17</v>
      </c>
      <c r="E1207" s="536">
        <v>22</v>
      </c>
      <c r="F1207" s="536"/>
      <c r="G1207" s="536"/>
      <c r="H1207" s="536"/>
      <c r="I1207" s="536"/>
      <c r="J1207" s="536"/>
      <c r="K1207" s="536"/>
      <c r="L1207" s="536"/>
      <c r="M1207" s="536"/>
      <c r="N1207" s="537">
        <v>75</v>
      </c>
    </row>
    <row r="1208" spans="1:14" ht="16">
      <c r="A1208" s="525" t="s">
        <v>19147</v>
      </c>
      <c r="B1208" s="536">
        <v>26</v>
      </c>
      <c r="C1208" s="536">
        <v>22</v>
      </c>
      <c r="D1208" s="536"/>
      <c r="E1208" s="536"/>
      <c r="F1208" s="536"/>
      <c r="G1208" s="536"/>
      <c r="H1208" s="536"/>
      <c r="I1208" s="536"/>
      <c r="J1208" s="536"/>
      <c r="K1208" s="536"/>
      <c r="L1208" s="536"/>
      <c r="M1208" s="536"/>
      <c r="N1208" s="537">
        <v>48</v>
      </c>
    </row>
    <row r="1209" spans="1:14" ht="16">
      <c r="A1209" s="525" t="s">
        <v>4016</v>
      </c>
      <c r="B1209" s="536">
        <v>13</v>
      </c>
      <c r="C1209" s="536">
        <v>23</v>
      </c>
      <c r="D1209" s="536">
        <v>24</v>
      </c>
      <c r="E1209" s="536">
        <v>27</v>
      </c>
      <c r="F1209" s="536"/>
      <c r="G1209" s="536"/>
      <c r="H1209" s="536"/>
      <c r="I1209" s="536"/>
      <c r="J1209" s="536"/>
      <c r="K1209" s="536"/>
      <c r="L1209" s="536"/>
      <c r="M1209" s="536"/>
      <c r="N1209" s="537">
        <v>87</v>
      </c>
    </row>
    <row r="1210" spans="1:14" ht="16">
      <c r="A1210" s="525" t="s">
        <v>4017</v>
      </c>
      <c r="B1210" s="536">
        <v>17</v>
      </c>
      <c r="C1210" s="536">
        <v>15</v>
      </c>
      <c r="D1210" s="536">
        <v>16</v>
      </c>
      <c r="E1210" s="536">
        <v>18</v>
      </c>
      <c r="F1210" s="536"/>
      <c r="G1210" s="536"/>
      <c r="H1210" s="536"/>
      <c r="I1210" s="536"/>
      <c r="J1210" s="536"/>
      <c r="K1210" s="536"/>
      <c r="L1210" s="536"/>
      <c r="M1210" s="536"/>
      <c r="N1210" s="537">
        <v>66</v>
      </c>
    </row>
    <row r="1211" spans="1:14" ht="16">
      <c r="A1211" s="525" t="s">
        <v>13378</v>
      </c>
      <c r="B1211" s="536">
        <v>16</v>
      </c>
      <c r="C1211" s="536">
        <v>19</v>
      </c>
      <c r="D1211" s="536">
        <v>16</v>
      </c>
      <c r="E1211" s="536">
        <v>22</v>
      </c>
      <c r="F1211" s="536"/>
      <c r="G1211" s="536"/>
      <c r="H1211" s="536"/>
      <c r="I1211" s="536"/>
      <c r="J1211" s="536"/>
      <c r="K1211" s="536"/>
      <c r="L1211" s="536"/>
      <c r="M1211" s="536"/>
      <c r="N1211" s="537">
        <v>73</v>
      </c>
    </row>
    <row r="1212" spans="1:14" ht="16">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ht="16">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ht="16">
      <c r="A1214" s="525" t="s">
        <v>4020</v>
      </c>
      <c r="B1214" s="536">
        <v>34</v>
      </c>
      <c r="C1214" s="536">
        <v>50</v>
      </c>
      <c r="D1214" s="536">
        <v>36</v>
      </c>
      <c r="E1214" s="536">
        <v>57</v>
      </c>
      <c r="F1214" s="536"/>
      <c r="G1214" s="536"/>
      <c r="H1214" s="536"/>
      <c r="I1214" s="536"/>
      <c r="J1214" s="536"/>
      <c r="K1214" s="536"/>
      <c r="L1214" s="536"/>
      <c r="M1214" s="536"/>
      <c r="N1214" s="537">
        <v>177</v>
      </c>
    </row>
    <row r="1215" spans="1:14" ht="16">
      <c r="A1215" s="525" t="s">
        <v>4021</v>
      </c>
      <c r="B1215" s="536"/>
      <c r="C1215" s="536"/>
      <c r="D1215" s="536">
        <v>176</v>
      </c>
      <c r="E1215" s="536">
        <v>166</v>
      </c>
      <c r="F1215" s="536"/>
      <c r="G1215" s="536"/>
      <c r="H1215" s="536"/>
      <c r="I1215" s="536"/>
      <c r="J1215" s="536"/>
      <c r="K1215" s="536"/>
      <c r="L1215" s="536"/>
      <c r="M1215" s="536"/>
      <c r="N1215" s="537">
        <v>342</v>
      </c>
    </row>
    <row r="1216" spans="1:14" ht="16">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ht="16">
      <c r="A1217" s="525" t="s">
        <v>4022</v>
      </c>
      <c r="B1217" s="536">
        <v>49</v>
      </c>
      <c r="C1217" s="536">
        <v>50</v>
      </c>
      <c r="D1217" s="536">
        <v>52</v>
      </c>
      <c r="E1217" s="536">
        <v>66</v>
      </c>
      <c r="F1217" s="536"/>
      <c r="G1217" s="536"/>
      <c r="H1217" s="536"/>
      <c r="I1217" s="536"/>
      <c r="J1217" s="536"/>
      <c r="K1217" s="536"/>
      <c r="L1217" s="536"/>
      <c r="M1217" s="536"/>
      <c r="N1217" s="537">
        <v>217</v>
      </c>
    </row>
    <row r="1218" spans="1:14" ht="16">
      <c r="A1218" s="525" t="s">
        <v>4023</v>
      </c>
      <c r="B1218" s="536">
        <v>230</v>
      </c>
      <c r="C1218" s="536">
        <v>253</v>
      </c>
      <c r="D1218" s="536">
        <v>233</v>
      </c>
      <c r="E1218" s="536">
        <v>244</v>
      </c>
      <c r="F1218" s="536"/>
      <c r="G1218" s="536"/>
      <c r="H1218" s="536"/>
      <c r="I1218" s="536"/>
      <c r="J1218" s="536"/>
      <c r="K1218" s="536"/>
      <c r="L1218" s="536"/>
      <c r="M1218" s="536"/>
      <c r="N1218" s="537">
        <v>960</v>
      </c>
    </row>
    <row r="1219" spans="1:14" ht="16">
      <c r="A1219" s="525" t="s">
        <v>4024</v>
      </c>
      <c r="B1219" s="536">
        <v>16</v>
      </c>
      <c r="C1219" s="536">
        <v>13</v>
      </c>
      <c r="D1219" s="536">
        <v>15</v>
      </c>
      <c r="E1219" s="536">
        <v>22</v>
      </c>
      <c r="F1219" s="536"/>
      <c r="G1219" s="536"/>
      <c r="H1219" s="536"/>
      <c r="I1219" s="536"/>
      <c r="J1219" s="536"/>
      <c r="K1219" s="536"/>
      <c r="L1219" s="536"/>
      <c r="M1219" s="536"/>
      <c r="N1219" s="537">
        <v>66</v>
      </c>
    </row>
    <row r="1220" spans="1:14" ht="16">
      <c r="A1220" s="525" t="s">
        <v>4025</v>
      </c>
      <c r="B1220" s="536">
        <v>19</v>
      </c>
      <c r="C1220" s="536">
        <v>14</v>
      </c>
      <c r="D1220" s="536">
        <v>23</v>
      </c>
      <c r="E1220" s="536">
        <v>17</v>
      </c>
      <c r="F1220" s="536"/>
      <c r="G1220" s="536"/>
      <c r="H1220" s="536"/>
      <c r="I1220" s="536"/>
      <c r="J1220" s="536"/>
      <c r="K1220" s="536"/>
      <c r="L1220" s="536"/>
      <c r="M1220" s="536"/>
      <c r="N1220" s="537">
        <v>73</v>
      </c>
    </row>
    <row r="1221" spans="1:14" ht="16">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ht="16">
      <c r="A1222" s="525" t="s">
        <v>4027</v>
      </c>
      <c r="B1222" s="536">
        <v>40</v>
      </c>
      <c r="C1222" s="536">
        <v>33</v>
      </c>
      <c r="D1222" s="536">
        <v>34</v>
      </c>
      <c r="E1222" s="536">
        <v>43</v>
      </c>
      <c r="F1222" s="536"/>
      <c r="G1222" s="536"/>
      <c r="H1222" s="536"/>
      <c r="I1222" s="536"/>
      <c r="J1222" s="536"/>
      <c r="K1222" s="536"/>
      <c r="L1222" s="536"/>
      <c r="M1222" s="536"/>
      <c r="N1222" s="537">
        <v>150</v>
      </c>
    </row>
    <row r="1223" spans="1:14" ht="16">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ht="16">
      <c r="A1224" s="525" t="s">
        <v>4029</v>
      </c>
      <c r="B1224" s="536">
        <v>53</v>
      </c>
      <c r="C1224" s="536">
        <v>43</v>
      </c>
      <c r="D1224" s="536">
        <v>49</v>
      </c>
      <c r="E1224" s="536">
        <v>35</v>
      </c>
      <c r="F1224" s="536"/>
      <c r="G1224" s="536"/>
      <c r="H1224" s="536"/>
      <c r="I1224" s="536"/>
      <c r="J1224" s="536"/>
      <c r="K1224" s="536"/>
      <c r="L1224" s="536"/>
      <c r="M1224" s="536"/>
      <c r="N1224" s="537">
        <v>180</v>
      </c>
    </row>
    <row r="1225" spans="1:14" ht="16">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ht="16">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ht="16">
      <c r="A1227" s="525" t="s">
        <v>4032</v>
      </c>
      <c r="B1227" s="536">
        <v>41</v>
      </c>
      <c r="C1227" s="536">
        <v>44</v>
      </c>
      <c r="D1227" s="536">
        <v>47</v>
      </c>
      <c r="E1227" s="536">
        <v>49</v>
      </c>
      <c r="F1227" s="536"/>
      <c r="G1227" s="536"/>
      <c r="H1227" s="536"/>
      <c r="I1227" s="536"/>
      <c r="J1227" s="536"/>
      <c r="K1227" s="536"/>
      <c r="L1227" s="536"/>
      <c r="M1227" s="536"/>
      <c r="N1227" s="537">
        <v>181</v>
      </c>
    </row>
    <row r="1228" spans="1:14" ht="16">
      <c r="A1228" s="525" t="s">
        <v>4033</v>
      </c>
      <c r="B1228" s="536">
        <v>12</v>
      </c>
      <c r="C1228" s="536">
        <v>13</v>
      </c>
      <c r="D1228" s="536">
        <v>20</v>
      </c>
      <c r="E1228" s="536">
        <v>11</v>
      </c>
      <c r="F1228" s="536"/>
      <c r="G1228" s="536"/>
      <c r="H1228" s="536"/>
      <c r="I1228" s="536"/>
      <c r="J1228" s="536"/>
      <c r="K1228" s="536"/>
      <c r="L1228" s="536"/>
      <c r="M1228" s="536"/>
      <c r="N1228" s="537">
        <v>56</v>
      </c>
    </row>
    <row r="1229" spans="1:14" ht="16">
      <c r="A1229" s="525" t="s">
        <v>4034</v>
      </c>
      <c r="B1229" s="536">
        <v>26</v>
      </c>
      <c r="C1229" s="536">
        <v>44</v>
      </c>
      <c r="D1229" s="536">
        <v>44</v>
      </c>
      <c r="E1229" s="536">
        <v>45</v>
      </c>
      <c r="F1229" s="536"/>
      <c r="G1229" s="536"/>
      <c r="H1229" s="536"/>
      <c r="I1229" s="536"/>
      <c r="J1229" s="536"/>
      <c r="K1229" s="536"/>
      <c r="L1229" s="536"/>
      <c r="M1229" s="536"/>
      <c r="N1229" s="537">
        <v>159</v>
      </c>
    </row>
    <row r="1230" spans="1:14" ht="16">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ht="16">
      <c r="A1231" s="525" t="s">
        <v>4036</v>
      </c>
      <c r="B1231" s="536">
        <v>39</v>
      </c>
      <c r="C1231" s="536">
        <v>40</v>
      </c>
      <c r="D1231" s="536">
        <v>36</v>
      </c>
      <c r="E1231" s="536">
        <v>54</v>
      </c>
      <c r="F1231" s="536"/>
      <c r="G1231" s="536"/>
      <c r="H1231" s="536"/>
      <c r="I1231" s="536"/>
      <c r="J1231" s="536"/>
      <c r="K1231" s="536"/>
      <c r="L1231" s="536"/>
      <c r="M1231" s="536"/>
      <c r="N1231" s="537">
        <v>169</v>
      </c>
    </row>
    <row r="1232" spans="1:14" ht="16">
      <c r="A1232" s="525" t="s">
        <v>4037</v>
      </c>
      <c r="B1232" s="536">
        <v>30</v>
      </c>
      <c r="C1232" s="536">
        <v>24</v>
      </c>
      <c r="D1232" s="536">
        <v>20</v>
      </c>
      <c r="E1232" s="536">
        <v>23</v>
      </c>
      <c r="F1232" s="536"/>
      <c r="G1232" s="536"/>
      <c r="H1232" s="536"/>
      <c r="I1232" s="536"/>
      <c r="J1232" s="536"/>
      <c r="K1232" s="536"/>
      <c r="L1232" s="536"/>
      <c r="M1232" s="536"/>
      <c r="N1232" s="537">
        <v>97</v>
      </c>
    </row>
    <row r="1233" spans="1:14" ht="16">
      <c r="A1233" s="525" t="s">
        <v>4038</v>
      </c>
      <c r="B1233" s="536">
        <v>59</v>
      </c>
      <c r="C1233" s="536">
        <v>94</v>
      </c>
      <c r="D1233" s="536">
        <v>71</v>
      </c>
      <c r="E1233" s="536">
        <v>72</v>
      </c>
      <c r="F1233" s="536"/>
      <c r="G1233" s="536"/>
      <c r="H1233" s="536"/>
      <c r="I1233" s="536"/>
      <c r="J1233" s="536"/>
      <c r="K1233" s="536"/>
      <c r="L1233" s="536"/>
      <c r="M1233" s="536"/>
      <c r="N1233" s="537">
        <v>296</v>
      </c>
    </row>
    <row r="1234" spans="1:14" ht="16">
      <c r="A1234" s="525" t="s">
        <v>4039</v>
      </c>
      <c r="B1234" s="536">
        <v>64</v>
      </c>
      <c r="C1234" s="536">
        <v>63</v>
      </c>
      <c r="D1234" s="536">
        <v>63</v>
      </c>
      <c r="E1234" s="536">
        <v>69</v>
      </c>
      <c r="F1234" s="536"/>
      <c r="G1234" s="536"/>
      <c r="H1234" s="536"/>
      <c r="I1234" s="536"/>
      <c r="J1234" s="536"/>
      <c r="K1234" s="536"/>
      <c r="L1234" s="536"/>
      <c r="M1234" s="536"/>
      <c r="N1234" s="537">
        <v>259</v>
      </c>
    </row>
    <row r="1235" spans="1:14" ht="16">
      <c r="A1235" s="525" t="s">
        <v>4040</v>
      </c>
      <c r="B1235" s="536">
        <v>16</v>
      </c>
      <c r="C1235" s="536">
        <v>19</v>
      </c>
      <c r="D1235" s="536">
        <v>19</v>
      </c>
      <c r="E1235" s="536">
        <v>21</v>
      </c>
      <c r="F1235" s="536"/>
      <c r="G1235" s="536"/>
      <c r="H1235" s="536"/>
      <c r="I1235" s="536"/>
      <c r="J1235" s="536"/>
      <c r="K1235" s="536"/>
      <c r="L1235" s="536"/>
      <c r="M1235" s="536"/>
      <c r="N1235" s="537">
        <v>75</v>
      </c>
    </row>
    <row r="1236" spans="1:14" ht="16">
      <c r="A1236" s="525" t="s">
        <v>4041</v>
      </c>
      <c r="B1236" s="536">
        <v>120</v>
      </c>
      <c r="C1236" s="536">
        <v>119</v>
      </c>
      <c r="D1236" s="536">
        <v>98</v>
      </c>
      <c r="E1236" s="536">
        <v>128</v>
      </c>
      <c r="F1236" s="536"/>
      <c r="G1236" s="536"/>
      <c r="H1236" s="536"/>
      <c r="I1236" s="536"/>
      <c r="J1236" s="536"/>
      <c r="K1236" s="536"/>
      <c r="L1236" s="536"/>
      <c r="M1236" s="536"/>
      <c r="N1236" s="537">
        <v>465</v>
      </c>
    </row>
    <row r="1237" spans="1:14" ht="16">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ht="16">
      <c r="A1238" s="525" t="s">
        <v>4043</v>
      </c>
      <c r="B1238" s="536">
        <v>194</v>
      </c>
      <c r="C1238" s="536">
        <v>221</v>
      </c>
      <c r="D1238" s="536">
        <v>214</v>
      </c>
      <c r="E1238" s="536">
        <v>228</v>
      </c>
      <c r="F1238" s="536"/>
      <c r="G1238" s="536"/>
      <c r="H1238" s="536"/>
      <c r="I1238" s="536"/>
      <c r="J1238" s="536"/>
      <c r="K1238" s="536"/>
      <c r="L1238" s="536"/>
      <c r="M1238" s="536"/>
      <c r="N1238" s="537">
        <v>857</v>
      </c>
    </row>
    <row r="1239" spans="1:14" ht="16">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ht="16">
      <c r="A1240" s="525" t="s">
        <v>4045</v>
      </c>
      <c r="B1240" s="536">
        <v>19</v>
      </c>
      <c r="C1240" s="536">
        <v>18</v>
      </c>
      <c r="D1240" s="536">
        <v>12</v>
      </c>
      <c r="E1240" s="536">
        <v>15</v>
      </c>
      <c r="F1240" s="536"/>
      <c r="G1240" s="536"/>
      <c r="H1240" s="536"/>
      <c r="I1240" s="536"/>
      <c r="J1240" s="536"/>
      <c r="K1240" s="536"/>
      <c r="L1240" s="536"/>
      <c r="M1240" s="536"/>
      <c r="N1240" s="537">
        <v>64</v>
      </c>
    </row>
    <row r="1241" spans="1:14" ht="16">
      <c r="A1241" s="525" t="s">
        <v>4046</v>
      </c>
      <c r="B1241" s="536">
        <v>70</v>
      </c>
      <c r="C1241" s="536">
        <v>101</v>
      </c>
      <c r="D1241" s="536">
        <v>98</v>
      </c>
      <c r="E1241" s="536">
        <v>104</v>
      </c>
      <c r="F1241" s="536"/>
      <c r="G1241" s="536"/>
      <c r="H1241" s="536"/>
      <c r="I1241" s="536"/>
      <c r="J1241" s="536"/>
      <c r="K1241" s="536"/>
      <c r="L1241" s="536"/>
      <c r="M1241" s="536"/>
      <c r="N1241" s="537">
        <v>373</v>
      </c>
    </row>
    <row r="1242" spans="1:14" ht="16">
      <c r="A1242" s="525" t="s">
        <v>13184</v>
      </c>
      <c r="B1242" s="536">
        <v>11</v>
      </c>
      <c r="C1242" s="536">
        <v>10</v>
      </c>
      <c r="D1242" s="536">
        <v>15</v>
      </c>
      <c r="E1242" s="536">
        <v>5</v>
      </c>
      <c r="F1242" s="536"/>
      <c r="G1242" s="536"/>
      <c r="H1242" s="536"/>
      <c r="I1242" s="536"/>
      <c r="J1242" s="536"/>
      <c r="K1242" s="536"/>
      <c r="L1242" s="536"/>
      <c r="M1242" s="536"/>
      <c r="N1242" s="537">
        <v>41</v>
      </c>
    </row>
    <row r="1243" spans="1:14" ht="16">
      <c r="A1243" s="525" t="s">
        <v>4047</v>
      </c>
      <c r="B1243" s="536">
        <v>36</v>
      </c>
      <c r="C1243" s="536">
        <v>33</v>
      </c>
      <c r="D1243" s="536">
        <v>34</v>
      </c>
      <c r="E1243" s="536">
        <v>41</v>
      </c>
      <c r="F1243" s="536"/>
      <c r="G1243" s="536"/>
      <c r="H1243" s="536"/>
      <c r="I1243" s="536"/>
      <c r="J1243" s="536"/>
      <c r="K1243" s="536"/>
      <c r="L1243" s="536"/>
      <c r="M1243" s="536"/>
      <c r="N1243" s="537">
        <v>144</v>
      </c>
    </row>
    <row r="1244" spans="1:14" ht="16">
      <c r="A1244" s="525" t="s">
        <v>4048</v>
      </c>
      <c r="B1244" s="536">
        <v>29</v>
      </c>
      <c r="C1244" s="536">
        <v>38</v>
      </c>
      <c r="D1244" s="536">
        <v>34</v>
      </c>
      <c r="E1244" s="536">
        <v>27</v>
      </c>
      <c r="F1244" s="536"/>
      <c r="G1244" s="536"/>
      <c r="H1244" s="536"/>
      <c r="I1244" s="536"/>
      <c r="J1244" s="536"/>
      <c r="K1244" s="536"/>
      <c r="L1244" s="536"/>
      <c r="M1244" s="536"/>
      <c r="N1244" s="537">
        <v>128</v>
      </c>
    </row>
    <row r="1245" spans="1:14" ht="16">
      <c r="A1245" s="525" t="s">
        <v>4049</v>
      </c>
      <c r="B1245" s="536">
        <v>48</v>
      </c>
      <c r="C1245" s="536">
        <v>57</v>
      </c>
      <c r="D1245" s="536">
        <v>73</v>
      </c>
      <c r="E1245" s="536">
        <v>88</v>
      </c>
      <c r="F1245" s="536"/>
      <c r="G1245" s="536"/>
      <c r="H1245" s="536"/>
      <c r="I1245" s="536"/>
      <c r="J1245" s="536"/>
      <c r="K1245" s="536"/>
      <c r="L1245" s="536"/>
      <c r="M1245" s="536"/>
      <c r="N1245" s="537">
        <v>266</v>
      </c>
    </row>
    <row r="1246" spans="1:14" ht="16">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ht="16">
      <c r="A1247" s="525" t="s">
        <v>4051</v>
      </c>
      <c r="B1247" s="536">
        <v>28</v>
      </c>
      <c r="C1247" s="536">
        <v>28</v>
      </c>
      <c r="D1247" s="536">
        <v>19</v>
      </c>
      <c r="E1247" s="536">
        <v>25</v>
      </c>
      <c r="F1247" s="536"/>
      <c r="G1247" s="536"/>
      <c r="H1247" s="536"/>
      <c r="I1247" s="536"/>
      <c r="J1247" s="536"/>
      <c r="K1247" s="536"/>
      <c r="L1247" s="536"/>
      <c r="M1247" s="536"/>
      <c r="N1247" s="537">
        <v>100</v>
      </c>
    </row>
    <row r="1248" spans="1:14" ht="16">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ht="16">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ht="16">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ht="16">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ht="16">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ht="16">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ht="16">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ht="16">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ht="16">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ht="16">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ht="16">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ht="16">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ht="16">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ht="16">
      <c r="A1261" s="525" t="s">
        <v>4065</v>
      </c>
      <c r="B1261" s="536">
        <v>56</v>
      </c>
      <c r="C1261" s="536">
        <v>65</v>
      </c>
      <c r="D1261" s="536">
        <v>61</v>
      </c>
      <c r="E1261" s="536">
        <v>44</v>
      </c>
      <c r="F1261" s="536"/>
      <c r="G1261" s="536"/>
      <c r="H1261" s="536"/>
      <c r="I1261" s="536"/>
      <c r="J1261" s="536"/>
      <c r="K1261" s="536"/>
      <c r="L1261" s="536"/>
      <c r="M1261" s="536"/>
      <c r="N1261" s="537">
        <v>226</v>
      </c>
    </row>
    <row r="1262" spans="1:14" ht="16">
      <c r="A1262" s="525" t="s">
        <v>4066</v>
      </c>
      <c r="B1262" s="536">
        <v>25</v>
      </c>
      <c r="C1262" s="536">
        <v>31</v>
      </c>
      <c r="D1262" s="536">
        <v>20</v>
      </c>
      <c r="E1262" s="536">
        <v>12</v>
      </c>
      <c r="F1262" s="536"/>
      <c r="G1262" s="536"/>
      <c r="H1262" s="536"/>
      <c r="I1262" s="536"/>
      <c r="J1262" s="536"/>
      <c r="K1262" s="536"/>
      <c r="L1262" s="536"/>
      <c r="M1262" s="536"/>
      <c r="N1262" s="537">
        <v>88</v>
      </c>
    </row>
    <row r="1263" spans="1:14" ht="16">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ht="16">
      <c r="A1264" s="525" t="s">
        <v>10498</v>
      </c>
      <c r="B1264" s="536">
        <v>32</v>
      </c>
      <c r="C1264" s="536">
        <v>40</v>
      </c>
      <c r="D1264" s="536">
        <v>45</v>
      </c>
      <c r="E1264" s="536">
        <v>45</v>
      </c>
      <c r="F1264" s="536"/>
      <c r="G1264" s="536"/>
      <c r="H1264" s="536"/>
      <c r="I1264" s="536"/>
      <c r="J1264" s="536"/>
      <c r="K1264" s="536"/>
      <c r="L1264" s="536"/>
      <c r="M1264" s="536"/>
      <c r="N1264" s="537">
        <v>162</v>
      </c>
    </row>
    <row r="1265" spans="1:14" ht="16">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ht="16">
      <c r="A1266" s="525" t="s">
        <v>10507</v>
      </c>
      <c r="B1266" s="536">
        <v>21</v>
      </c>
      <c r="C1266" s="536">
        <v>25</v>
      </c>
      <c r="D1266" s="536">
        <v>16</v>
      </c>
      <c r="E1266" s="536">
        <v>22</v>
      </c>
      <c r="F1266" s="536"/>
      <c r="G1266" s="536"/>
      <c r="H1266" s="536"/>
      <c r="I1266" s="536"/>
      <c r="J1266" s="536"/>
      <c r="K1266" s="536"/>
      <c r="L1266" s="536"/>
      <c r="M1266" s="536"/>
      <c r="N1266" s="537">
        <v>84</v>
      </c>
    </row>
    <row r="1267" spans="1:14" ht="16">
      <c r="A1267" s="525" t="s">
        <v>10499</v>
      </c>
      <c r="B1267" s="536">
        <v>41</v>
      </c>
      <c r="C1267" s="536">
        <v>49</v>
      </c>
      <c r="D1267" s="536">
        <v>25</v>
      </c>
      <c r="E1267" s="536">
        <v>40</v>
      </c>
      <c r="F1267" s="536"/>
      <c r="G1267" s="536"/>
      <c r="H1267" s="536"/>
      <c r="I1267" s="536"/>
      <c r="J1267" s="536"/>
      <c r="K1267" s="536"/>
      <c r="L1267" s="536"/>
      <c r="M1267" s="536"/>
      <c r="N1267" s="537">
        <v>155</v>
      </c>
    </row>
    <row r="1268" spans="1:14" ht="16">
      <c r="A1268" s="525" t="s">
        <v>10506</v>
      </c>
      <c r="B1268" s="536">
        <v>42</v>
      </c>
      <c r="C1268" s="536">
        <v>54</v>
      </c>
      <c r="D1268" s="536">
        <v>42</v>
      </c>
      <c r="E1268" s="536">
        <v>57</v>
      </c>
      <c r="F1268" s="536"/>
      <c r="G1268" s="536"/>
      <c r="H1268" s="536"/>
      <c r="I1268" s="536"/>
      <c r="J1268" s="536"/>
      <c r="K1268" s="536"/>
      <c r="L1268" s="536"/>
      <c r="M1268" s="536"/>
      <c r="N1268" s="537">
        <v>195</v>
      </c>
    </row>
    <row r="1269" spans="1:14" ht="16">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ht="16">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ht="16">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ht="16">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ht="16">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ht="16">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ht="16">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ht="16">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ht="16">
      <c r="A1277" s="525" t="s">
        <v>13465</v>
      </c>
      <c r="B1277" s="536">
        <v>39</v>
      </c>
      <c r="C1277" s="536">
        <v>50</v>
      </c>
      <c r="D1277" s="536">
        <v>41</v>
      </c>
      <c r="E1277" s="536">
        <v>45</v>
      </c>
      <c r="F1277" s="536"/>
      <c r="G1277" s="536"/>
      <c r="H1277" s="536"/>
      <c r="I1277" s="536"/>
      <c r="J1277" s="536"/>
      <c r="K1277" s="536"/>
      <c r="L1277" s="536"/>
      <c r="M1277" s="536"/>
      <c r="N1277" s="537">
        <v>175</v>
      </c>
    </row>
    <row r="1278" spans="1:14" ht="16">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ht="16">
      <c r="A1279" s="525" t="s">
        <v>13181</v>
      </c>
      <c r="B1279" s="536">
        <v>27</v>
      </c>
      <c r="C1279" s="536">
        <v>28</v>
      </c>
      <c r="D1279" s="536">
        <v>22</v>
      </c>
      <c r="E1279" s="536">
        <v>26</v>
      </c>
      <c r="F1279" s="536"/>
      <c r="G1279" s="536"/>
      <c r="H1279" s="536"/>
      <c r="I1279" s="536"/>
      <c r="J1279" s="536"/>
      <c r="K1279" s="536"/>
      <c r="L1279" s="536"/>
      <c r="M1279" s="536"/>
      <c r="N1279" s="537">
        <v>103</v>
      </c>
    </row>
    <row r="1280" spans="1:14" ht="16">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ht="16">
      <c r="A1281" s="525" t="s">
        <v>19148</v>
      </c>
      <c r="B1281" s="536">
        <v>112</v>
      </c>
      <c r="C1281" s="536">
        <v>131</v>
      </c>
      <c r="D1281" s="536"/>
      <c r="E1281" s="536"/>
      <c r="F1281" s="536"/>
      <c r="G1281" s="536"/>
      <c r="H1281" s="536"/>
      <c r="I1281" s="536"/>
      <c r="J1281" s="536"/>
      <c r="K1281" s="536"/>
      <c r="L1281" s="536"/>
      <c r="M1281" s="536"/>
      <c r="N1281" s="537">
        <v>243</v>
      </c>
    </row>
    <row r="1282" spans="1:14" ht="16">
      <c r="A1282" s="525" t="s">
        <v>17476</v>
      </c>
      <c r="B1282" s="536">
        <v>48</v>
      </c>
      <c r="C1282" s="536">
        <v>35</v>
      </c>
      <c r="D1282" s="536">
        <v>49</v>
      </c>
      <c r="E1282" s="536">
        <v>41</v>
      </c>
      <c r="F1282" s="536"/>
      <c r="G1282" s="536"/>
      <c r="H1282" s="536"/>
      <c r="I1282" s="536"/>
      <c r="J1282" s="536"/>
      <c r="K1282" s="536"/>
      <c r="L1282" s="536"/>
      <c r="M1282" s="536"/>
      <c r="N1282" s="537">
        <v>173</v>
      </c>
    </row>
    <row r="1283" spans="1:14" ht="16">
      <c r="A1283" s="525" t="s">
        <v>4068</v>
      </c>
      <c r="B1283" s="536">
        <v>60</v>
      </c>
      <c r="C1283" s="536">
        <v>50</v>
      </c>
      <c r="D1283" s="536">
        <v>55</v>
      </c>
      <c r="E1283" s="536">
        <v>54</v>
      </c>
      <c r="F1283" s="536"/>
      <c r="G1283" s="536"/>
      <c r="H1283" s="536"/>
      <c r="I1283" s="536"/>
      <c r="J1283" s="536"/>
      <c r="K1283" s="536"/>
      <c r="L1283" s="536"/>
      <c r="M1283" s="536"/>
      <c r="N1283" s="537">
        <v>219</v>
      </c>
    </row>
    <row r="1284" spans="1:14" ht="16">
      <c r="A1284" s="525" t="s">
        <v>4069</v>
      </c>
      <c r="B1284" s="536">
        <v>46</v>
      </c>
      <c r="C1284" s="536">
        <v>49</v>
      </c>
      <c r="D1284" s="536">
        <v>51</v>
      </c>
      <c r="E1284" s="536">
        <v>36</v>
      </c>
      <c r="F1284" s="536"/>
      <c r="G1284" s="536"/>
      <c r="H1284" s="536"/>
      <c r="I1284" s="536"/>
      <c r="J1284" s="536"/>
      <c r="K1284" s="536"/>
      <c r="L1284" s="536"/>
      <c r="M1284" s="536"/>
      <c r="N1284" s="537">
        <v>182</v>
      </c>
    </row>
    <row r="1285" spans="1:14" ht="16">
      <c r="A1285" s="525" t="s">
        <v>10125</v>
      </c>
      <c r="B1285" s="536">
        <v>48</v>
      </c>
      <c r="C1285" s="536">
        <v>46</v>
      </c>
      <c r="D1285" s="536">
        <v>30</v>
      </c>
      <c r="E1285" s="536">
        <v>44</v>
      </c>
      <c r="F1285" s="536"/>
      <c r="G1285" s="536"/>
      <c r="H1285" s="536"/>
      <c r="I1285" s="536"/>
      <c r="J1285" s="536"/>
      <c r="K1285" s="536"/>
      <c r="L1285" s="536"/>
      <c r="M1285" s="536"/>
      <c r="N1285" s="537">
        <v>168</v>
      </c>
    </row>
    <row r="1286" spans="1:14" ht="16">
      <c r="A1286" s="525" t="s">
        <v>13175</v>
      </c>
      <c r="B1286" s="536">
        <v>34</v>
      </c>
      <c r="C1286" s="536">
        <v>31</v>
      </c>
      <c r="D1286" s="536">
        <v>33</v>
      </c>
      <c r="E1286" s="536">
        <v>31</v>
      </c>
      <c r="F1286" s="536"/>
      <c r="G1286" s="536"/>
      <c r="H1286" s="536"/>
      <c r="I1286" s="536"/>
      <c r="J1286" s="536"/>
      <c r="K1286" s="536"/>
      <c r="L1286" s="536"/>
      <c r="M1286" s="536"/>
      <c r="N1286" s="537">
        <v>129</v>
      </c>
    </row>
    <row r="1287" spans="1:14" ht="16">
      <c r="A1287" s="525" t="s">
        <v>4070</v>
      </c>
      <c r="B1287" s="536">
        <v>43</v>
      </c>
      <c r="C1287" s="536">
        <v>37</v>
      </c>
      <c r="D1287" s="536">
        <v>39</v>
      </c>
      <c r="E1287" s="536">
        <v>37</v>
      </c>
      <c r="F1287" s="536"/>
      <c r="G1287" s="536"/>
      <c r="H1287" s="536"/>
      <c r="I1287" s="536"/>
      <c r="J1287" s="536"/>
      <c r="K1287" s="536"/>
      <c r="L1287" s="536"/>
      <c r="M1287" s="536"/>
      <c r="N1287" s="537">
        <v>156</v>
      </c>
    </row>
    <row r="1288" spans="1:14" ht="16">
      <c r="A1288" s="525" t="s">
        <v>10485</v>
      </c>
      <c r="B1288" s="536">
        <v>40</v>
      </c>
      <c r="C1288" s="536">
        <v>33</v>
      </c>
      <c r="D1288" s="536">
        <v>34</v>
      </c>
      <c r="E1288" s="536">
        <v>34</v>
      </c>
      <c r="F1288" s="536"/>
      <c r="G1288" s="536"/>
      <c r="H1288" s="536"/>
      <c r="I1288" s="536"/>
      <c r="J1288" s="536"/>
      <c r="K1288" s="536"/>
      <c r="L1288" s="536"/>
      <c r="M1288" s="536"/>
      <c r="N1288" s="537">
        <v>141</v>
      </c>
    </row>
    <row r="1289" spans="1:14" ht="16">
      <c r="A1289" s="525" t="s">
        <v>10126</v>
      </c>
      <c r="B1289" s="536">
        <v>84</v>
      </c>
      <c r="C1289" s="536">
        <v>90</v>
      </c>
      <c r="D1289" s="536">
        <v>67</v>
      </c>
      <c r="E1289" s="536">
        <v>77</v>
      </c>
      <c r="F1289" s="536"/>
      <c r="G1289" s="536"/>
      <c r="H1289" s="536"/>
      <c r="I1289" s="536"/>
      <c r="J1289" s="536"/>
      <c r="K1289" s="536"/>
      <c r="L1289" s="536"/>
      <c r="M1289" s="536"/>
      <c r="N1289" s="537">
        <v>318</v>
      </c>
    </row>
    <row r="1290" spans="1:14" ht="16">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ht="16">
      <c r="A1291" s="525" t="s">
        <v>4071</v>
      </c>
      <c r="B1291" s="536">
        <v>44</v>
      </c>
      <c r="C1291" s="536">
        <v>42</v>
      </c>
      <c r="D1291" s="536">
        <v>39</v>
      </c>
      <c r="E1291" s="536">
        <v>35</v>
      </c>
      <c r="F1291" s="536"/>
      <c r="G1291" s="536"/>
      <c r="H1291" s="536"/>
      <c r="I1291" s="536"/>
      <c r="J1291" s="536"/>
      <c r="K1291" s="536"/>
      <c r="L1291" s="536"/>
      <c r="M1291" s="536"/>
      <c r="N1291" s="537">
        <v>160</v>
      </c>
    </row>
    <row r="1292" spans="1:14" ht="16">
      <c r="A1292" s="525" t="s">
        <v>10128</v>
      </c>
      <c r="B1292" s="536">
        <v>41</v>
      </c>
      <c r="C1292" s="536">
        <v>43</v>
      </c>
      <c r="D1292" s="536">
        <v>40</v>
      </c>
      <c r="E1292" s="536">
        <v>45</v>
      </c>
      <c r="F1292" s="536"/>
      <c r="G1292" s="536"/>
      <c r="H1292" s="536"/>
      <c r="I1292" s="536"/>
      <c r="J1292" s="536"/>
      <c r="K1292" s="536"/>
      <c r="L1292" s="536"/>
      <c r="M1292" s="536"/>
      <c r="N1292" s="537">
        <v>169</v>
      </c>
    </row>
    <row r="1293" spans="1:14" ht="16">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ht="16">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ht="16">
      <c r="A1295" s="525" t="s">
        <v>4074</v>
      </c>
      <c r="B1295" s="536">
        <v>75</v>
      </c>
      <c r="C1295" s="536">
        <v>91</v>
      </c>
      <c r="D1295" s="536">
        <v>91</v>
      </c>
      <c r="E1295" s="536">
        <v>95</v>
      </c>
      <c r="F1295" s="536"/>
      <c r="G1295" s="536"/>
      <c r="H1295" s="536"/>
      <c r="I1295" s="536"/>
      <c r="J1295" s="536"/>
      <c r="K1295" s="536"/>
      <c r="L1295" s="536"/>
      <c r="M1295" s="536"/>
      <c r="N1295" s="537">
        <v>352</v>
      </c>
    </row>
    <row r="1296" spans="1:14" ht="16">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ht="16">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ht="16">
      <c r="A1298" s="525" t="s">
        <v>4077</v>
      </c>
      <c r="B1298" s="536">
        <v>73</v>
      </c>
      <c r="C1298" s="536">
        <v>68</v>
      </c>
      <c r="D1298" s="536">
        <v>81</v>
      </c>
      <c r="E1298" s="536">
        <v>70</v>
      </c>
      <c r="F1298" s="536"/>
      <c r="G1298" s="536"/>
      <c r="H1298" s="536"/>
      <c r="I1298" s="536"/>
      <c r="J1298" s="536"/>
      <c r="K1298" s="536"/>
      <c r="L1298" s="536"/>
      <c r="M1298" s="536"/>
      <c r="N1298" s="537">
        <v>292</v>
      </c>
    </row>
    <row r="1299" spans="1:14" ht="16">
      <c r="A1299" s="525" t="s">
        <v>4078</v>
      </c>
      <c r="B1299" s="536">
        <v>71</v>
      </c>
      <c r="C1299" s="536">
        <v>71</v>
      </c>
      <c r="D1299" s="536">
        <v>69</v>
      </c>
      <c r="E1299" s="536">
        <v>57</v>
      </c>
      <c r="F1299" s="536"/>
      <c r="G1299" s="536"/>
      <c r="H1299" s="536"/>
      <c r="I1299" s="536"/>
      <c r="J1299" s="536"/>
      <c r="K1299" s="536"/>
      <c r="L1299" s="536"/>
      <c r="M1299" s="536"/>
      <c r="N1299" s="537">
        <v>268</v>
      </c>
    </row>
    <row r="1300" spans="1:14" ht="16">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ht="16">
      <c r="A1301" s="525" t="s">
        <v>4080</v>
      </c>
      <c r="B1301" s="536">
        <v>90</v>
      </c>
      <c r="C1301" s="536">
        <v>102</v>
      </c>
      <c r="D1301" s="536">
        <v>93</v>
      </c>
      <c r="E1301" s="536">
        <v>97</v>
      </c>
      <c r="F1301" s="536"/>
      <c r="G1301" s="536"/>
      <c r="H1301" s="536"/>
      <c r="I1301" s="536"/>
      <c r="J1301" s="536"/>
      <c r="K1301" s="536"/>
      <c r="L1301" s="536"/>
      <c r="M1301" s="536"/>
      <c r="N1301" s="537">
        <v>382</v>
      </c>
    </row>
    <row r="1302" spans="1:14" ht="16">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ht="16">
      <c r="A1303" s="525" t="s">
        <v>4082</v>
      </c>
      <c r="B1303" s="536">
        <v>86</v>
      </c>
      <c r="C1303" s="536">
        <v>84</v>
      </c>
      <c r="D1303" s="536">
        <v>94</v>
      </c>
      <c r="E1303" s="536">
        <v>85</v>
      </c>
      <c r="F1303" s="536"/>
      <c r="G1303" s="536"/>
      <c r="H1303" s="536"/>
      <c r="I1303" s="536"/>
      <c r="J1303" s="536"/>
      <c r="K1303" s="536"/>
      <c r="L1303" s="536"/>
      <c r="M1303" s="536"/>
      <c r="N1303" s="537">
        <v>349</v>
      </c>
    </row>
    <row r="1304" spans="1:14" ht="16">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ht="16">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ht="16">
      <c r="A1306" s="525" t="s">
        <v>13169</v>
      </c>
      <c r="B1306" s="536">
        <v>46</v>
      </c>
      <c r="C1306" s="536">
        <v>48</v>
      </c>
      <c r="D1306" s="536">
        <v>43</v>
      </c>
      <c r="E1306" s="536">
        <v>63</v>
      </c>
      <c r="F1306" s="536"/>
      <c r="G1306" s="536"/>
      <c r="H1306" s="536"/>
      <c r="I1306" s="536"/>
      <c r="J1306" s="536"/>
      <c r="K1306" s="536"/>
      <c r="L1306" s="536"/>
      <c r="M1306" s="536"/>
      <c r="N1306" s="537">
        <v>200</v>
      </c>
    </row>
    <row r="1307" spans="1:14" ht="16">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ht="16">
      <c r="A1308" s="525" t="s">
        <v>4086</v>
      </c>
      <c r="B1308" s="536">
        <v>79</v>
      </c>
      <c r="C1308" s="536">
        <v>87</v>
      </c>
      <c r="D1308" s="536">
        <v>75</v>
      </c>
      <c r="E1308" s="536">
        <v>86</v>
      </c>
      <c r="F1308" s="536"/>
      <c r="G1308" s="536"/>
      <c r="H1308" s="536"/>
      <c r="I1308" s="536"/>
      <c r="J1308" s="536"/>
      <c r="K1308" s="536"/>
      <c r="L1308" s="536"/>
      <c r="M1308" s="536"/>
      <c r="N1308" s="537">
        <v>327</v>
      </c>
    </row>
    <row r="1309" spans="1:14" ht="16">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ht="16">
      <c r="A1310" s="525" t="s">
        <v>4088</v>
      </c>
      <c r="B1310" s="536">
        <v>7</v>
      </c>
      <c r="C1310" s="536">
        <v>12</v>
      </c>
      <c r="D1310" s="536">
        <v>13</v>
      </c>
      <c r="E1310" s="536">
        <v>19</v>
      </c>
      <c r="F1310" s="536"/>
      <c r="G1310" s="536"/>
      <c r="H1310" s="536"/>
      <c r="I1310" s="536"/>
      <c r="J1310" s="536"/>
      <c r="K1310" s="536"/>
      <c r="L1310" s="536"/>
      <c r="M1310" s="536"/>
      <c r="N1310" s="537">
        <v>51</v>
      </c>
    </row>
    <row r="1311" spans="1:14" ht="16">
      <c r="A1311" s="525" t="s">
        <v>4089</v>
      </c>
      <c r="B1311" s="536">
        <v>48</v>
      </c>
      <c r="C1311" s="536">
        <v>56</v>
      </c>
      <c r="D1311" s="536">
        <v>45</v>
      </c>
      <c r="E1311" s="536">
        <v>58</v>
      </c>
      <c r="F1311" s="536"/>
      <c r="G1311" s="536"/>
      <c r="H1311" s="536"/>
      <c r="I1311" s="536"/>
      <c r="J1311" s="536"/>
      <c r="K1311" s="536"/>
      <c r="L1311" s="536"/>
      <c r="M1311" s="536"/>
      <c r="N1311" s="537">
        <v>207</v>
      </c>
    </row>
    <row r="1312" spans="1:14" ht="16">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ht="16">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ht="16">
      <c r="A1314" s="525" t="s">
        <v>4092</v>
      </c>
      <c r="B1314" s="536">
        <v>56</v>
      </c>
      <c r="C1314" s="536">
        <v>52</v>
      </c>
      <c r="D1314" s="536">
        <v>40</v>
      </c>
      <c r="E1314" s="536">
        <v>55</v>
      </c>
      <c r="F1314" s="536"/>
      <c r="G1314" s="536"/>
      <c r="H1314" s="536"/>
      <c r="I1314" s="536"/>
      <c r="J1314" s="536"/>
      <c r="K1314" s="536"/>
      <c r="L1314" s="536"/>
      <c r="M1314" s="536"/>
      <c r="N1314" s="537">
        <v>203</v>
      </c>
    </row>
    <row r="1315" spans="1:14" ht="16">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ht="16">
      <c r="A1316" s="525" t="s">
        <v>10513</v>
      </c>
      <c r="B1316" s="536">
        <v>24</v>
      </c>
      <c r="C1316" s="536">
        <v>34</v>
      </c>
      <c r="D1316" s="536">
        <v>25</v>
      </c>
      <c r="E1316" s="536">
        <v>27</v>
      </c>
      <c r="F1316" s="536"/>
      <c r="G1316" s="536"/>
      <c r="H1316" s="536"/>
      <c r="I1316" s="536"/>
      <c r="J1316" s="536"/>
      <c r="K1316" s="536"/>
      <c r="L1316" s="536"/>
      <c r="M1316" s="536"/>
      <c r="N1316" s="537">
        <v>110</v>
      </c>
    </row>
    <row r="1317" spans="1:14" ht="16">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ht="16">
      <c r="A1318" s="525" t="s">
        <v>4095</v>
      </c>
      <c r="B1318" s="536">
        <v>25</v>
      </c>
      <c r="C1318" s="536">
        <v>39</v>
      </c>
      <c r="D1318" s="536">
        <v>29</v>
      </c>
      <c r="E1318" s="536">
        <v>43</v>
      </c>
      <c r="F1318" s="536"/>
      <c r="G1318" s="536"/>
      <c r="H1318" s="536"/>
      <c r="I1318" s="536"/>
      <c r="J1318" s="536"/>
      <c r="K1318" s="536"/>
      <c r="L1318" s="536"/>
      <c r="M1318" s="536"/>
      <c r="N1318" s="537">
        <v>136</v>
      </c>
    </row>
    <row r="1319" spans="1:14" ht="16">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ht="16">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ht="16">
      <c r="A1321" s="525" t="s">
        <v>4098</v>
      </c>
      <c r="B1321" s="536">
        <v>43</v>
      </c>
      <c r="C1321" s="536">
        <v>49</v>
      </c>
      <c r="D1321" s="536">
        <v>48</v>
      </c>
      <c r="E1321" s="536">
        <v>45</v>
      </c>
      <c r="F1321" s="536"/>
      <c r="G1321" s="536"/>
      <c r="H1321" s="536"/>
      <c r="I1321" s="536"/>
      <c r="J1321" s="536"/>
      <c r="K1321" s="536"/>
      <c r="L1321" s="536"/>
      <c r="M1321" s="536"/>
      <c r="N1321" s="537">
        <v>185</v>
      </c>
    </row>
    <row r="1322" spans="1:14" ht="16">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ht="16">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ht="16">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ht="16">
      <c r="A1325" s="525" t="s">
        <v>13171</v>
      </c>
      <c r="B1325" s="536">
        <v>72</v>
      </c>
      <c r="C1325" s="536">
        <v>71</v>
      </c>
      <c r="D1325" s="536">
        <v>86</v>
      </c>
      <c r="E1325" s="536">
        <v>63</v>
      </c>
      <c r="F1325" s="536"/>
      <c r="G1325" s="536"/>
      <c r="H1325" s="536"/>
      <c r="I1325" s="536"/>
      <c r="J1325" s="536"/>
      <c r="K1325" s="536"/>
      <c r="L1325" s="536"/>
      <c r="M1325" s="536"/>
      <c r="N1325" s="537">
        <v>292</v>
      </c>
    </row>
    <row r="1326" spans="1:14" ht="16">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ht="16">
      <c r="A1327" s="525" t="s">
        <v>13374</v>
      </c>
      <c r="B1327" s="536">
        <v>19</v>
      </c>
      <c r="C1327" s="536">
        <v>25</v>
      </c>
      <c r="D1327" s="536">
        <v>23</v>
      </c>
      <c r="E1327" s="536">
        <v>36</v>
      </c>
      <c r="F1327" s="536"/>
      <c r="G1327" s="536"/>
      <c r="H1327" s="536"/>
      <c r="I1327" s="536"/>
      <c r="J1327" s="536"/>
      <c r="K1327" s="536"/>
      <c r="L1327" s="536"/>
      <c r="M1327" s="536"/>
      <c r="N1327" s="537">
        <v>103</v>
      </c>
    </row>
    <row r="1328" spans="1:14" ht="16">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ht="16">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ht="16">
      <c r="A1330" s="525" t="s">
        <v>19150</v>
      </c>
      <c r="B1330" s="536">
        <v>42</v>
      </c>
      <c r="C1330" s="536">
        <v>50</v>
      </c>
      <c r="D1330" s="536">
        <v>44</v>
      </c>
      <c r="E1330" s="536">
        <v>66</v>
      </c>
      <c r="F1330" s="536"/>
      <c r="G1330" s="536"/>
      <c r="H1330" s="536"/>
      <c r="I1330" s="536"/>
      <c r="J1330" s="536"/>
      <c r="K1330" s="536"/>
      <c r="L1330" s="536"/>
      <c r="M1330" s="536"/>
      <c r="N1330" s="537">
        <v>202</v>
      </c>
    </row>
    <row r="1331" spans="1:14" ht="16">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ht="16">
      <c r="A1332" s="525" t="s">
        <v>4103</v>
      </c>
      <c r="B1332" s="536">
        <v>103</v>
      </c>
      <c r="C1332" s="536">
        <v>111</v>
      </c>
      <c r="D1332" s="536">
        <v>109</v>
      </c>
      <c r="E1332" s="536">
        <v>107</v>
      </c>
      <c r="F1332" s="536"/>
      <c r="G1332" s="536"/>
      <c r="H1332" s="536"/>
      <c r="I1332" s="536"/>
      <c r="J1332" s="536"/>
      <c r="K1332" s="536"/>
      <c r="L1332" s="536"/>
      <c r="M1332" s="536"/>
      <c r="N1332" s="537">
        <v>430</v>
      </c>
    </row>
    <row r="1333" spans="1:14" ht="16">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ht="16">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ht="16">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ht="16">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ht="16">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ht="16">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ht="16">
      <c r="A1339" s="525" t="s">
        <v>4110</v>
      </c>
      <c r="B1339" s="536">
        <v>88</v>
      </c>
      <c r="C1339" s="536">
        <v>115</v>
      </c>
      <c r="D1339" s="536">
        <v>82</v>
      </c>
      <c r="E1339" s="536">
        <v>117</v>
      </c>
      <c r="F1339" s="536"/>
      <c r="G1339" s="536"/>
      <c r="H1339" s="536"/>
      <c r="I1339" s="536"/>
      <c r="J1339" s="536"/>
      <c r="K1339" s="536"/>
      <c r="L1339" s="536"/>
      <c r="M1339" s="536"/>
      <c r="N1339" s="537">
        <v>402</v>
      </c>
    </row>
    <row r="1340" spans="1:14" ht="16">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ht="16">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ht="16">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ht="16">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ht="16">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ht="16">
      <c r="A1345" s="525" t="s">
        <v>4115</v>
      </c>
      <c r="B1345" s="536">
        <v>64</v>
      </c>
      <c r="C1345" s="536">
        <v>74</v>
      </c>
      <c r="D1345" s="536">
        <v>72</v>
      </c>
      <c r="E1345" s="536">
        <v>75</v>
      </c>
      <c r="F1345" s="536"/>
      <c r="G1345" s="536"/>
      <c r="H1345" s="536"/>
      <c r="I1345" s="536"/>
      <c r="J1345" s="536"/>
      <c r="K1345" s="536"/>
      <c r="L1345" s="536"/>
      <c r="M1345" s="536"/>
      <c r="N1345" s="537">
        <v>285</v>
      </c>
    </row>
    <row r="1346" spans="1:14" ht="16">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ht="16">
      <c r="A1347" s="525" t="s">
        <v>4117</v>
      </c>
      <c r="B1347" s="536">
        <v>79</v>
      </c>
      <c r="C1347" s="536">
        <v>99</v>
      </c>
      <c r="D1347" s="536">
        <v>100</v>
      </c>
      <c r="E1347" s="536">
        <v>91</v>
      </c>
      <c r="F1347" s="536"/>
      <c r="G1347" s="536"/>
      <c r="H1347" s="536"/>
      <c r="I1347" s="536"/>
      <c r="J1347" s="536"/>
      <c r="K1347" s="536"/>
      <c r="L1347" s="536"/>
      <c r="M1347" s="536"/>
      <c r="N1347" s="537">
        <v>369</v>
      </c>
    </row>
    <row r="1348" spans="1:14" ht="16">
      <c r="A1348" s="525" t="s">
        <v>4118</v>
      </c>
      <c r="B1348" s="536">
        <v>29</v>
      </c>
      <c r="C1348" s="536">
        <v>31</v>
      </c>
      <c r="D1348" s="536">
        <v>31</v>
      </c>
      <c r="E1348" s="536">
        <v>32</v>
      </c>
      <c r="F1348" s="536"/>
      <c r="G1348" s="536"/>
      <c r="H1348" s="536"/>
      <c r="I1348" s="536"/>
      <c r="J1348" s="536"/>
      <c r="K1348" s="536"/>
      <c r="L1348" s="536"/>
      <c r="M1348" s="536"/>
      <c r="N1348" s="537">
        <v>123</v>
      </c>
    </row>
    <row r="1349" spans="1:14" ht="16">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ht="16">
      <c r="A1350" s="525" t="s">
        <v>4120</v>
      </c>
      <c r="B1350" s="536">
        <v>42</v>
      </c>
      <c r="C1350" s="536">
        <v>49</v>
      </c>
      <c r="D1350" s="536"/>
      <c r="E1350" s="536"/>
      <c r="F1350" s="536"/>
      <c r="G1350" s="536"/>
      <c r="H1350" s="536"/>
      <c r="I1350" s="536"/>
      <c r="J1350" s="536"/>
      <c r="K1350" s="536"/>
      <c r="L1350" s="536"/>
      <c r="M1350" s="536"/>
      <c r="N1350" s="537">
        <v>91</v>
      </c>
    </row>
    <row r="1351" spans="1:14" ht="16">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ht="16">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ht="16">
      <c r="A1353" s="525" t="s">
        <v>4123</v>
      </c>
      <c r="B1353" s="536">
        <v>68</v>
      </c>
      <c r="C1353" s="536">
        <v>74</v>
      </c>
      <c r="D1353" s="536">
        <v>89</v>
      </c>
      <c r="E1353" s="536">
        <v>81</v>
      </c>
      <c r="F1353" s="536"/>
      <c r="G1353" s="536"/>
      <c r="H1353" s="536"/>
      <c r="I1353" s="536"/>
      <c r="J1353" s="536"/>
      <c r="K1353" s="536"/>
      <c r="L1353" s="536"/>
      <c r="M1353" s="536"/>
      <c r="N1353" s="537">
        <v>312</v>
      </c>
    </row>
    <row r="1354" spans="1:14" ht="16">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ht="16">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ht="16">
      <c r="A1356" s="525" t="s">
        <v>4126</v>
      </c>
      <c r="B1356" s="536">
        <v>109</v>
      </c>
      <c r="C1356" s="536">
        <v>116</v>
      </c>
      <c r="D1356" s="536">
        <v>107</v>
      </c>
      <c r="E1356" s="536">
        <v>130</v>
      </c>
      <c r="F1356" s="536"/>
      <c r="G1356" s="536"/>
      <c r="H1356" s="536"/>
      <c r="I1356" s="536"/>
      <c r="J1356" s="536"/>
      <c r="K1356" s="536"/>
      <c r="L1356" s="536"/>
      <c r="M1356" s="536"/>
      <c r="N1356" s="537">
        <v>462</v>
      </c>
    </row>
    <row r="1357" spans="1:14" ht="16">
      <c r="A1357" s="525" t="s">
        <v>10483</v>
      </c>
      <c r="B1357" s="536">
        <v>33</v>
      </c>
      <c r="C1357" s="536">
        <v>16</v>
      </c>
      <c r="D1357" s="536">
        <v>19</v>
      </c>
      <c r="E1357" s="536">
        <v>25</v>
      </c>
      <c r="F1357" s="536"/>
      <c r="G1357" s="536"/>
      <c r="H1357" s="536"/>
      <c r="I1357" s="536"/>
      <c r="J1357" s="536"/>
      <c r="K1357" s="536"/>
      <c r="L1357" s="536"/>
      <c r="M1357" s="536"/>
      <c r="N1357" s="537">
        <v>93</v>
      </c>
    </row>
    <row r="1358" spans="1:14" ht="16">
      <c r="A1358" s="525" t="s">
        <v>4127</v>
      </c>
      <c r="B1358" s="536">
        <v>51</v>
      </c>
      <c r="C1358" s="536">
        <v>54</v>
      </c>
      <c r="D1358" s="536">
        <v>45</v>
      </c>
      <c r="E1358" s="536">
        <v>57</v>
      </c>
      <c r="F1358" s="536"/>
      <c r="G1358" s="536"/>
      <c r="H1358" s="536"/>
      <c r="I1358" s="536"/>
      <c r="J1358" s="536"/>
      <c r="K1358" s="536"/>
      <c r="L1358" s="536"/>
      <c r="M1358" s="536"/>
      <c r="N1358" s="537">
        <v>207</v>
      </c>
    </row>
    <row r="1359" spans="1:14" ht="16">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ht="16">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ht="16">
      <c r="A1361" s="525" t="s">
        <v>4130</v>
      </c>
      <c r="B1361" s="536">
        <v>19</v>
      </c>
      <c r="C1361" s="536">
        <v>33</v>
      </c>
      <c r="D1361" s="536">
        <v>31</v>
      </c>
      <c r="E1361" s="536">
        <v>32</v>
      </c>
      <c r="F1361" s="536"/>
      <c r="G1361" s="536"/>
      <c r="H1361" s="536"/>
      <c r="I1361" s="536"/>
      <c r="J1361" s="536"/>
      <c r="K1361" s="536"/>
      <c r="L1361" s="536"/>
      <c r="M1361" s="536"/>
      <c r="N1361" s="537">
        <v>115</v>
      </c>
    </row>
    <row r="1362" spans="1:14" ht="16">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ht="16">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ht="16">
      <c r="A1364" s="525" t="s">
        <v>4133</v>
      </c>
      <c r="B1364" s="536">
        <v>36</v>
      </c>
      <c r="C1364" s="536">
        <v>31</v>
      </c>
      <c r="D1364" s="536">
        <v>30</v>
      </c>
      <c r="E1364" s="536">
        <v>28</v>
      </c>
      <c r="F1364" s="536"/>
      <c r="G1364" s="536"/>
      <c r="H1364" s="536"/>
      <c r="I1364" s="536"/>
      <c r="J1364" s="536"/>
      <c r="K1364" s="536"/>
      <c r="L1364" s="536"/>
      <c r="M1364" s="536"/>
      <c r="N1364" s="537">
        <v>125</v>
      </c>
    </row>
    <row r="1365" spans="1:14" ht="16">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ht="16">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ht="16">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ht="16">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c r="A1369" s="525"/>
      <c r="B1369" s="536"/>
      <c r="C1369" s="536"/>
      <c r="D1369" s="536"/>
      <c r="E1369" s="536"/>
      <c r="F1369" s="536"/>
      <c r="G1369" s="536"/>
      <c r="H1369" s="536"/>
      <c r="I1369" s="536"/>
      <c r="J1369" s="536"/>
      <c r="K1369" s="536"/>
      <c r="L1369" s="536"/>
      <c r="M1369" s="536"/>
      <c r="N1369" s="537"/>
    </row>
    <row r="1370" spans="1:14">
      <c r="A1370" s="525"/>
      <c r="B1370" s="536"/>
      <c r="C1370" s="536"/>
      <c r="D1370" s="536"/>
      <c r="E1370" s="536"/>
      <c r="F1370" s="536"/>
      <c r="G1370" s="536"/>
      <c r="H1370" s="536"/>
      <c r="I1370" s="536"/>
      <c r="J1370" s="536"/>
      <c r="K1370" s="536"/>
      <c r="L1370" s="536"/>
      <c r="M1370" s="536"/>
      <c r="N1370" s="537"/>
    </row>
    <row r="1371" spans="1:14">
      <c r="A1371" s="525"/>
      <c r="B1371" s="536"/>
      <c r="C1371" s="536"/>
      <c r="D1371" s="536"/>
      <c r="E1371" s="536"/>
      <c r="F1371" s="536"/>
      <c r="G1371" s="536"/>
      <c r="H1371" s="536"/>
      <c r="I1371" s="536"/>
      <c r="J1371" s="536"/>
      <c r="K1371" s="536"/>
      <c r="L1371" s="536"/>
      <c r="M1371" s="536"/>
      <c r="N1371" s="537"/>
    </row>
    <row r="1372" spans="1:14">
      <c r="A1372" s="525"/>
      <c r="B1372" s="536"/>
      <c r="C1372" s="536"/>
      <c r="D1372" s="536"/>
      <c r="E1372" s="536"/>
      <c r="F1372" s="536"/>
      <c r="G1372" s="536"/>
      <c r="H1372" s="536"/>
      <c r="I1372" s="536"/>
      <c r="J1372" s="536"/>
      <c r="K1372" s="536"/>
      <c r="L1372" s="536"/>
      <c r="M1372" s="536"/>
      <c r="N1372" s="537"/>
    </row>
    <row r="1373" spans="1:14">
      <c r="A1373" s="525"/>
      <c r="B1373" s="536"/>
      <c r="C1373" s="536"/>
      <c r="D1373" s="536"/>
      <c r="E1373" s="536"/>
      <c r="F1373" s="536"/>
      <c r="G1373" s="536"/>
      <c r="H1373" s="536"/>
      <c r="I1373" s="536"/>
      <c r="J1373" s="536"/>
      <c r="K1373" s="536"/>
      <c r="L1373" s="536"/>
      <c r="M1373" s="536"/>
      <c r="N1373" s="537"/>
    </row>
    <row r="1374" spans="1:14">
      <c r="A1374" s="525"/>
      <c r="B1374" s="536"/>
      <c r="C1374" s="536"/>
      <c r="D1374" s="536"/>
      <c r="E1374" s="536"/>
      <c r="F1374" s="536"/>
      <c r="G1374" s="536"/>
      <c r="H1374" s="536"/>
      <c r="I1374" s="536"/>
      <c r="J1374" s="536"/>
      <c r="K1374" s="536"/>
      <c r="L1374" s="536"/>
      <c r="M1374" s="536"/>
      <c r="N1374" s="537"/>
    </row>
    <row r="1375" spans="1:14">
      <c r="A1375" s="525"/>
      <c r="B1375" s="536"/>
      <c r="C1375" s="536"/>
      <c r="D1375" s="536"/>
      <c r="E1375" s="536"/>
      <c r="F1375" s="536"/>
      <c r="G1375" s="536"/>
      <c r="H1375" s="536"/>
      <c r="I1375" s="536"/>
      <c r="J1375" s="536"/>
      <c r="K1375" s="536"/>
      <c r="L1375" s="536"/>
      <c r="M1375" s="536"/>
      <c r="N1375" s="537"/>
    </row>
    <row r="1376" spans="1:14">
      <c r="A1376" s="525"/>
      <c r="B1376" s="536"/>
      <c r="C1376" s="536"/>
      <c r="D1376" s="536"/>
      <c r="E1376" s="536"/>
      <c r="F1376" s="536"/>
      <c r="G1376" s="536"/>
      <c r="H1376" s="536"/>
      <c r="I1376" s="536"/>
      <c r="J1376" s="536"/>
      <c r="K1376" s="536"/>
      <c r="L1376" s="536"/>
      <c r="M1376" s="536"/>
      <c r="N1376" s="537"/>
    </row>
    <row r="1377" spans="1:14">
      <c r="A1377" s="525"/>
      <c r="B1377" s="536"/>
      <c r="C1377" s="536"/>
      <c r="D1377" s="536"/>
      <c r="E1377" s="536"/>
      <c r="F1377" s="536"/>
      <c r="G1377" s="536"/>
      <c r="H1377" s="536"/>
      <c r="I1377" s="536"/>
      <c r="J1377" s="536"/>
      <c r="K1377" s="536"/>
      <c r="L1377" s="536"/>
      <c r="M1377" s="536"/>
      <c r="N1377" s="537"/>
    </row>
    <row r="1378" spans="1:14">
      <c r="A1378" s="525"/>
      <c r="B1378" s="536"/>
      <c r="C1378" s="536"/>
      <c r="D1378" s="536"/>
      <c r="E1378" s="536"/>
      <c r="F1378" s="536"/>
      <c r="G1378" s="536"/>
      <c r="H1378" s="536"/>
      <c r="I1378" s="536"/>
      <c r="J1378" s="536"/>
      <c r="K1378" s="536"/>
      <c r="L1378" s="536"/>
      <c r="M1378" s="536"/>
      <c r="N1378" s="537"/>
    </row>
    <row r="1379" spans="1:14">
      <c r="A1379" s="525"/>
      <c r="B1379" s="536"/>
      <c r="C1379" s="536"/>
      <c r="D1379" s="536"/>
      <c r="E1379" s="536"/>
      <c r="F1379" s="536"/>
      <c r="G1379" s="536"/>
      <c r="H1379" s="536"/>
      <c r="I1379" s="536"/>
      <c r="J1379" s="536"/>
      <c r="K1379" s="536"/>
      <c r="L1379" s="536"/>
      <c r="M1379" s="536"/>
      <c r="N1379" s="537"/>
    </row>
    <row r="1380" spans="1:14">
      <c r="A1380" s="525"/>
      <c r="B1380" s="536"/>
      <c r="C1380" s="536"/>
      <c r="D1380" s="536"/>
      <c r="E1380" s="536"/>
      <c r="F1380" s="536"/>
      <c r="G1380" s="536"/>
      <c r="H1380" s="536"/>
      <c r="I1380" s="536"/>
      <c r="J1380" s="536"/>
      <c r="K1380" s="536"/>
      <c r="L1380" s="536"/>
      <c r="M1380" s="536"/>
      <c r="N1380" s="537"/>
    </row>
    <row r="1381" spans="1:14">
      <c r="A1381" s="525"/>
      <c r="B1381" s="536"/>
      <c r="C1381" s="536"/>
      <c r="D1381" s="536"/>
      <c r="E1381" s="536"/>
      <c r="F1381" s="536"/>
      <c r="G1381" s="536"/>
      <c r="H1381" s="536"/>
      <c r="I1381" s="536"/>
      <c r="J1381" s="536"/>
      <c r="K1381" s="536"/>
      <c r="L1381" s="536"/>
      <c r="M1381" s="536"/>
      <c r="N1381" s="537"/>
    </row>
    <row r="1382" spans="1:14">
      <c r="A1382" s="525"/>
      <c r="B1382" s="536"/>
      <c r="C1382" s="536"/>
      <c r="D1382" s="536"/>
      <c r="E1382" s="536"/>
      <c r="F1382" s="536"/>
      <c r="G1382" s="536"/>
      <c r="H1382" s="536"/>
      <c r="I1382" s="536"/>
      <c r="J1382" s="536"/>
      <c r="K1382" s="536"/>
      <c r="L1382" s="536"/>
      <c r="M1382" s="536"/>
      <c r="N1382" s="537"/>
    </row>
    <row r="1383" spans="1:14">
      <c r="A1383" s="525"/>
      <c r="B1383" s="536"/>
      <c r="C1383" s="536"/>
      <c r="D1383" s="536"/>
      <c r="E1383" s="536"/>
      <c r="F1383" s="536"/>
      <c r="G1383" s="536"/>
      <c r="H1383" s="536"/>
      <c r="I1383" s="536"/>
      <c r="J1383" s="536"/>
      <c r="K1383" s="536"/>
      <c r="L1383" s="536"/>
      <c r="M1383" s="536"/>
      <c r="N1383" s="537"/>
    </row>
    <row r="1384" spans="1:14">
      <c r="A1384" s="525"/>
      <c r="B1384" s="536"/>
      <c r="C1384" s="536"/>
      <c r="D1384" s="536"/>
      <c r="E1384" s="536"/>
      <c r="F1384" s="536"/>
      <c r="G1384" s="536"/>
      <c r="H1384" s="536"/>
      <c r="I1384" s="536"/>
      <c r="J1384" s="536"/>
      <c r="K1384" s="536"/>
      <c r="L1384" s="536"/>
      <c r="M1384" s="536"/>
      <c r="N1384" s="537"/>
    </row>
    <row r="1385" spans="1:14">
      <c r="A1385" s="525"/>
      <c r="B1385" s="536"/>
      <c r="C1385" s="536"/>
      <c r="D1385" s="536"/>
      <c r="E1385" s="536"/>
      <c r="F1385" s="536"/>
      <c r="G1385" s="536"/>
      <c r="H1385" s="536"/>
      <c r="I1385" s="536"/>
      <c r="J1385" s="536"/>
      <c r="K1385" s="536"/>
      <c r="L1385" s="536"/>
      <c r="M1385" s="536"/>
      <c r="N1385" s="537"/>
    </row>
    <row r="1386" spans="1:14">
      <c r="A1386" s="525"/>
      <c r="B1386" s="536"/>
      <c r="C1386" s="536"/>
      <c r="D1386" s="536"/>
      <c r="E1386" s="536"/>
      <c r="F1386" s="536"/>
      <c r="G1386" s="536"/>
      <c r="H1386" s="536"/>
      <c r="I1386" s="536"/>
      <c r="J1386" s="536"/>
      <c r="K1386" s="536"/>
      <c r="L1386" s="536"/>
      <c r="M1386" s="536"/>
      <c r="N1386" s="537"/>
    </row>
    <row r="1387" spans="1:14">
      <c r="A1387" s="525"/>
      <c r="B1387" s="536"/>
      <c r="C1387" s="536"/>
      <c r="D1387" s="536"/>
      <c r="E1387" s="536"/>
      <c r="F1387" s="536"/>
      <c r="G1387" s="536"/>
      <c r="H1387" s="536"/>
      <c r="I1387" s="536"/>
      <c r="J1387" s="536"/>
      <c r="K1387" s="536"/>
      <c r="L1387" s="536"/>
      <c r="M1387" s="536"/>
      <c r="N1387" s="537"/>
    </row>
    <row r="1388" spans="1:14">
      <c r="A1388" s="525"/>
      <c r="B1388" s="536"/>
      <c r="C1388" s="536"/>
      <c r="D1388" s="536"/>
      <c r="E1388" s="536"/>
      <c r="F1388" s="536"/>
      <c r="G1388" s="536"/>
      <c r="H1388" s="536"/>
      <c r="I1388" s="536"/>
      <c r="J1388" s="536"/>
      <c r="K1388" s="536"/>
      <c r="L1388" s="536"/>
      <c r="M1388" s="536"/>
      <c r="N1388" s="537"/>
    </row>
    <row r="1389" spans="1:14">
      <c r="A1389" s="525"/>
      <c r="B1389" s="536"/>
      <c r="C1389" s="536"/>
      <c r="D1389" s="536"/>
      <c r="E1389" s="536"/>
      <c r="F1389" s="536"/>
      <c r="G1389" s="536"/>
      <c r="H1389" s="536"/>
      <c r="I1389" s="536"/>
      <c r="J1389" s="536"/>
      <c r="K1389" s="536"/>
      <c r="L1389" s="536"/>
      <c r="M1389" s="536"/>
      <c r="N1389" s="537"/>
    </row>
    <row r="1390" spans="1:14">
      <c r="A1390" s="525"/>
      <c r="B1390" s="536"/>
      <c r="C1390" s="536"/>
      <c r="D1390" s="536"/>
      <c r="E1390" s="536"/>
      <c r="F1390" s="536"/>
      <c r="G1390" s="536"/>
      <c r="H1390" s="536"/>
      <c r="I1390" s="536"/>
      <c r="J1390" s="536"/>
      <c r="K1390" s="536"/>
      <c r="L1390" s="536"/>
      <c r="M1390" s="536"/>
      <c r="N1390" s="537"/>
    </row>
    <row r="1391" spans="1:14">
      <c r="A1391" s="525"/>
      <c r="B1391" s="536"/>
      <c r="C1391" s="536"/>
      <c r="D1391" s="536"/>
      <c r="E1391" s="536"/>
      <c r="F1391" s="536"/>
      <c r="G1391" s="536"/>
      <c r="H1391" s="536"/>
      <c r="I1391" s="536"/>
      <c r="J1391" s="536"/>
      <c r="K1391" s="536"/>
      <c r="L1391" s="536"/>
      <c r="M1391" s="536"/>
      <c r="N1391" s="537"/>
    </row>
    <row r="1392" spans="1:14">
      <c r="A1392" s="525"/>
      <c r="B1392" s="536"/>
      <c r="C1392" s="536"/>
      <c r="D1392" s="536"/>
      <c r="E1392" s="536"/>
      <c r="F1392" s="536"/>
      <c r="G1392" s="536"/>
      <c r="H1392" s="536"/>
      <c r="I1392" s="536"/>
      <c r="J1392" s="536"/>
      <c r="K1392" s="536"/>
      <c r="L1392" s="536"/>
      <c r="M1392" s="536"/>
      <c r="N1392" s="537"/>
    </row>
    <row r="1393" spans="1:14">
      <c r="A1393" s="525"/>
      <c r="B1393" s="536"/>
      <c r="C1393" s="536"/>
      <c r="D1393" s="536"/>
      <c r="E1393" s="536"/>
      <c r="F1393" s="536"/>
      <c r="G1393" s="536"/>
      <c r="H1393" s="536"/>
      <c r="I1393" s="536"/>
      <c r="J1393" s="536"/>
      <c r="K1393" s="536"/>
      <c r="L1393" s="536"/>
      <c r="M1393" s="536"/>
      <c r="N1393" s="537"/>
    </row>
    <row r="1394" spans="1:14">
      <c r="A1394" s="525"/>
      <c r="B1394" s="536"/>
      <c r="C1394" s="536"/>
      <c r="D1394" s="536"/>
      <c r="E1394" s="536"/>
      <c r="F1394" s="536"/>
      <c r="G1394" s="536"/>
      <c r="H1394" s="536"/>
      <c r="I1394" s="536"/>
      <c r="J1394" s="536"/>
      <c r="K1394" s="536"/>
      <c r="L1394" s="536"/>
      <c r="M1394" s="536"/>
      <c r="N1394" s="537"/>
    </row>
    <row r="1395" spans="1:14">
      <c r="A1395" s="525"/>
      <c r="B1395" s="536"/>
      <c r="C1395" s="536"/>
      <c r="D1395" s="536"/>
      <c r="E1395" s="536"/>
      <c r="F1395" s="536"/>
      <c r="G1395" s="536"/>
      <c r="H1395" s="536"/>
      <c r="I1395" s="536"/>
      <c r="J1395" s="536"/>
      <c r="K1395" s="536"/>
      <c r="L1395" s="536"/>
      <c r="M1395" s="536"/>
      <c r="N1395" s="537"/>
    </row>
    <row r="1396" spans="1:14">
      <c r="A1396" s="525"/>
      <c r="B1396" s="536"/>
      <c r="C1396" s="536"/>
      <c r="D1396" s="536"/>
      <c r="E1396" s="536"/>
      <c r="F1396" s="536"/>
      <c r="G1396" s="536"/>
      <c r="H1396" s="536"/>
      <c r="I1396" s="536"/>
      <c r="J1396" s="536"/>
      <c r="K1396" s="536"/>
      <c r="L1396" s="536"/>
      <c r="M1396" s="536"/>
      <c r="N1396" s="537"/>
    </row>
    <row r="1397" spans="1:14">
      <c r="A1397" s="525"/>
      <c r="B1397" s="536"/>
      <c r="C1397" s="536"/>
      <c r="D1397" s="536"/>
      <c r="E1397" s="536"/>
      <c r="F1397" s="536"/>
      <c r="G1397" s="536"/>
      <c r="H1397" s="536"/>
      <c r="I1397" s="536"/>
      <c r="J1397" s="536"/>
      <c r="K1397" s="536"/>
      <c r="L1397" s="536"/>
      <c r="M1397" s="536"/>
      <c r="N1397" s="537"/>
    </row>
    <row r="1398" spans="1:14">
      <c r="A1398" s="525"/>
      <c r="B1398" s="536"/>
      <c r="C1398" s="536"/>
      <c r="D1398" s="536"/>
      <c r="E1398" s="536"/>
      <c r="F1398" s="536"/>
      <c r="G1398" s="536"/>
      <c r="H1398" s="536"/>
      <c r="I1398" s="536"/>
      <c r="J1398" s="536"/>
      <c r="K1398" s="536"/>
      <c r="L1398" s="536"/>
      <c r="M1398" s="536"/>
      <c r="N1398" s="537"/>
    </row>
    <row r="1399" spans="1:14">
      <c r="A1399" s="525"/>
      <c r="B1399" s="536"/>
      <c r="C1399" s="536"/>
      <c r="D1399" s="536"/>
      <c r="E1399" s="536"/>
      <c r="F1399" s="536"/>
      <c r="G1399" s="536"/>
      <c r="H1399" s="536"/>
      <c r="I1399" s="536"/>
      <c r="J1399" s="536"/>
      <c r="K1399" s="536"/>
      <c r="L1399" s="536"/>
      <c r="M1399" s="536"/>
      <c r="N1399" s="537"/>
    </row>
    <row r="1400" spans="1:14">
      <c r="A1400" s="525"/>
      <c r="B1400" s="536"/>
      <c r="C1400" s="536"/>
      <c r="D1400" s="536"/>
      <c r="E1400" s="536"/>
      <c r="F1400" s="536"/>
      <c r="G1400" s="536"/>
      <c r="H1400" s="536"/>
      <c r="I1400" s="536"/>
      <c r="J1400" s="536"/>
      <c r="K1400" s="536"/>
      <c r="L1400" s="536"/>
      <c r="M1400" s="536"/>
      <c r="N1400" s="537"/>
    </row>
    <row r="1401" spans="1:14">
      <c r="A1401" s="525"/>
      <c r="B1401" s="536"/>
      <c r="C1401" s="536"/>
      <c r="D1401" s="536"/>
      <c r="E1401" s="536"/>
      <c r="F1401" s="536"/>
      <c r="G1401" s="536"/>
      <c r="H1401" s="536"/>
      <c r="I1401" s="536"/>
      <c r="J1401" s="536"/>
      <c r="K1401" s="536"/>
      <c r="L1401" s="536"/>
      <c r="M1401" s="536"/>
      <c r="N1401" s="537"/>
    </row>
    <row r="1402" spans="1:14">
      <c r="A1402" s="525"/>
      <c r="B1402" s="536"/>
      <c r="C1402" s="536"/>
      <c r="D1402" s="536"/>
      <c r="E1402" s="536"/>
      <c r="F1402" s="536"/>
      <c r="G1402" s="536"/>
      <c r="H1402" s="536"/>
      <c r="I1402" s="536"/>
      <c r="J1402" s="536"/>
      <c r="K1402" s="536"/>
      <c r="L1402" s="536"/>
      <c r="M1402" s="536"/>
      <c r="N1402" s="537"/>
    </row>
    <row r="1403" spans="1:14">
      <c r="A1403" s="525"/>
      <c r="B1403" s="536"/>
      <c r="C1403" s="536"/>
      <c r="D1403" s="536"/>
      <c r="E1403" s="536"/>
      <c r="F1403" s="536"/>
      <c r="G1403" s="536"/>
      <c r="H1403" s="536"/>
      <c r="I1403" s="536"/>
      <c r="J1403" s="536"/>
      <c r="K1403" s="536"/>
      <c r="L1403" s="536"/>
      <c r="M1403" s="536"/>
      <c r="N1403" s="537"/>
    </row>
    <row r="1404" spans="1:14">
      <c r="A1404" s="525"/>
      <c r="B1404" s="536"/>
      <c r="C1404" s="536"/>
      <c r="D1404" s="536"/>
      <c r="E1404" s="536"/>
      <c r="F1404" s="536"/>
      <c r="G1404" s="536"/>
      <c r="H1404" s="536"/>
      <c r="I1404" s="536"/>
      <c r="J1404" s="536"/>
      <c r="K1404" s="536"/>
      <c r="L1404" s="536"/>
      <c r="M1404" s="536"/>
      <c r="N1404" s="537"/>
    </row>
    <row r="1405" spans="1:14">
      <c r="A1405" s="525"/>
      <c r="B1405" s="536"/>
      <c r="C1405" s="536"/>
      <c r="D1405" s="536"/>
      <c r="E1405" s="536"/>
      <c r="F1405" s="536"/>
      <c r="G1405" s="536"/>
      <c r="H1405" s="536"/>
      <c r="I1405" s="536"/>
      <c r="J1405" s="536"/>
      <c r="K1405" s="536"/>
      <c r="L1405" s="536"/>
      <c r="M1405" s="536"/>
      <c r="N1405" s="537"/>
    </row>
    <row r="1406" spans="1:14">
      <c r="A1406" s="525"/>
      <c r="B1406" s="536"/>
      <c r="C1406" s="536"/>
      <c r="D1406" s="536"/>
      <c r="E1406" s="536"/>
      <c r="F1406" s="536"/>
      <c r="G1406" s="536"/>
      <c r="H1406" s="536"/>
      <c r="I1406" s="536"/>
      <c r="J1406" s="536"/>
      <c r="K1406" s="536"/>
      <c r="L1406" s="536"/>
      <c r="M1406" s="536"/>
      <c r="N1406" s="537"/>
    </row>
    <row r="1407" spans="1:14">
      <c r="A1407" s="525"/>
      <c r="B1407" s="536"/>
      <c r="C1407" s="536"/>
      <c r="D1407" s="536"/>
      <c r="E1407" s="536"/>
      <c r="F1407" s="536"/>
      <c r="G1407" s="536"/>
      <c r="H1407" s="536"/>
      <c r="I1407" s="536"/>
      <c r="J1407" s="536"/>
      <c r="K1407" s="536"/>
      <c r="L1407" s="536"/>
      <c r="M1407" s="536"/>
      <c r="N1407" s="537"/>
    </row>
    <row r="1408" spans="1:14">
      <c r="A1408" s="525"/>
      <c r="B1408" s="536"/>
      <c r="C1408" s="536"/>
      <c r="D1408" s="536"/>
      <c r="E1408" s="536"/>
      <c r="F1408" s="536"/>
      <c r="G1408" s="536"/>
      <c r="H1408" s="536"/>
      <c r="I1408" s="536"/>
      <c r="J1408" s="536"/>
      <c r="K1408" s="536"/>
      <c r="L1408" s="536"/>
      <c r="M1408" s="536"/>
      <c r="N1408" s="537"/>
    </row>
    <row r="1409" spans="1:14">
      <c r="A1409" s="525"/>
      <c r="B1409" s="536"/>
      <c r="C1409" s="536"/>
      <c r="D1409" s="536"/>
      <c r="E1409" s="536"/>
      <c r="F1409" s="536"/>
      <c r="G1409" s="536"/>
      <c r="H1409" s="536"/>
      <c r="I1409" s="536"/>
      <c r="J1409" s="536"/>
      <c r="K1409" s="536"/>
      <c r="L1409" s="536"/>
      <c r="M1409" s="536"/>
      <c r="N1409" s="537"/>
    </row>
    <row r="1410" spans="1:14">
      <c r="A1410" s="525"/>
      <c r="B1410" s="536"/>
      <c r="C1410" s="536"/>
      <c r="D1410" s="536"/>
      <c r="E1410" s="536"/>
      <c r="F1410" s="536"/>
      <c r="G1410" s="536"/>
      <c r="H1410" s="536"/>
      <c r="I1410" s="536"/>
      <c r="J1410" s="536"/>
      <c r="K1410" s="536"/>
      <c r="L1410" s="536"/>
      <c r="M1410" s="536"/>
      <c r="N1410" s="537"/>
    </row>
    <row r="1411" spans="1:14">
      <c r="A1411" s="525"/>
      <c r="B1411" s="536"/>
      <c r="C1411" s="536"/>
      <c r="D1411" s="536"/>
      <c r="E1411" s="536"/>
      <c r="F1411" s="536"/>
      <c r="G1411" s="536"/>
      <c r="H1411" s="536"/>
      <c r="I1411" s="536"/>
      <c r="J1411" s="536"/>
      <c r="K1411" s="536"/>
      <c r="L1411" s="536"/>
      <c r="M1411" s="536"/>
      <c r="N1411" s="537"/>
    </row>
    <row r="1412" spans="1:14">
      <c r="A1412" s="525"/>
      <c r="B1412" s="536"/>
      <c r="C1412" s="536"/>
      <c r="D1412" s="536"/>
      <c r="E1412" s="536"/>
      <c r="F1412" s="536"/>
      <c r="G1412" s="536"/>
      <c r="H1412" s="536"/>
      <c r="I1412" s="536"/>
      <c r="J1412" s="536"/>
      <c r="K1412" s="536"/>
      <c r="L1412" s="536"/>
      <c r="M1412" s="536"/>
      <c r="N1412" s="537"/>
    </row>
    <row r="1413" spans="1:14">
      <c r="A1413" s="525"/>
      <c r="B1413" s="536"/>
      <c r="C1413" s="536"/>
      <c r="D1413" s="536"/>
      <c r="E1413" s="536"/>
      <c r="F1413" s="536"/>
      <c r="G1413" s="536"/>
      <c r="H1413" s="536"/>
      <c r="I1413" s="536"/>
      <c r="J1413" s="536"/>
      <c r="K1413" s="536"/>
      <c r="L1413" s="536"/>
      <c r="M1413" s="536"/>
      <c r="N1413" s="537"/>
    </row>
    <row r="1414" spans="1:14">
      <c r="A1414" s="525"/>
      <c r="B1414" s="536"/>
      <c r="C1414" s="536"/>
      <c r="D1414" s="536"/>
      <c r="E1414" s="536"/>
      <c r="F1414" s="536"/>
      <c r="G1414" s="536"/>
      <c r="H1414" s="536"/>
      <c r="I1414" s="536"/>
      <c r="J1414" s="536"/>
      <c r="K1414" s="536"/>
      <c r="L1414" s="536"/>
      <c r="M1414" s="536"/>
      <c r="N1414" s="537"/>
    </row>
    <row r="1415" spans="1:14">
      <c r="A1415" s="525"/>
      <c r="B1415" s="536"/>
      <c r="C1415" s="536"/>
      <c r="D1415" s="536"/>
      <c r="E1415" s="536"/>
      <c r="F1415" s="536"/>
      <c r="G1415" s="536"/>
      <c r="H1415" s="536"/>
      <c r="I1415" s="536"/>
      <c r="J1415" s="536"/>
      <c r="K1415" s="536"/>
      <c r="L1415" s="536"/>
      <c r="M1415" s="536"/>
      <c r="N1415" s="537"/>
    </row>
    <row r="1416" spans="1:14">
      <c r="A1416" s="525"/>
      <c r="B1416" s="536"/>
      <c r="C1416" s="536"/>
      <c r="D1416" s="536"/>
      <c r="E1416" s="536"/>
      <c r="F1416" s="536"/>
      <c r="G1416" s="536"/>
      <c r="H1416" s="536"/>
      <c r="I1416" s="536"/>
      <c r="J1416" s="536"/>
      <c r="K1416" s="536"/>
      <c r="L1416" s="536"/>
      <c r="M1416" s="536"/>
      <c r="N1416" s="537"/>
    </row>
    <row r="1417" spans="1:14">
      <c r="A1417" s="525"/>
      <c r="B1417" s="536"/>
      <c r="C1417" s="536"/>
      <c r="D1417" s="536"/>
      <c r="E1417" s="536"/>
      <c r="F1417" s="536"/>
      <c r="G1417" s="536"/>
      <c r="H1417" s="536"/>
      <c r="I1417" s="536"/>
      <c r="J1417" s="536"/>
      <c r="K1417" s="536"/>
      <c r="L1417" s="536"/>
      <c r="M1417" s="536"/>
      <c r="N1417" s="537"/>
    </row>
    <row r="1418" spans="1:14">
      <c r="A1418" s="525"/>
      <c r="B1418" s="536"/>
      <c r="C1418" s="536"/>
      <c r="D1418" s="536"/>
      <c r="E1418" s="536"/>
      <c r="F1418" s="536"/>
      <c r="G1418" s="536"/>
      <c r="H1418" s="536"/>
      <c r="I1418" s="536"/>
      <c r="J1418" s="536"/>
      <c r="K1418" s="536"/>
      <c r="L1418" s="536"/>
      <c r="M1418" s="536"/>
      <c r="N1418" s="537"/>
    </row>
    <row r="1419" spans="1:14">
      <c r="A1419" s="525"/>
      <c r="B1419" s="536"/>
      <c r="C1419" s="536"/>
      <c r="D1419" s="536"/>
      <c r="E1419" s="536"/>
      <c r="F1419" s="536"/>
      <c r="G1419" s="536"/>
      <c r="H1419" s="536"/>
      <c r="I1419" s="536"/>
      <c r="J1419" s="536"/>
      <c r="K1419" s="536"/>
      <c r="L1419" s="536"/>
      <c r="M1419" s="536"/>
      <c r="N1419" s="537"/>
    </row>
    <row r="1420" spans="1:14">
      <c r="A1420" s="525"/>
      <c r="B1420" s="536"/>
      <c r="C1420" s="536"/>
      <c r="D1420" s="536"/>
      <c r="E1420" s="536"/>
      <c r="F1420" s="536"/>
      <c r="G1420" s="536"/>
      <c r="H1420" s="536"/>
      <c r="I1420" s="536"/>
      <c r="J1420" s="536"/>
      <c r="K1420" s="536"/>
      <c r="L1420" s="536"/>
      <c r="M1420" s="536"/>
      <c r="N1420" s="537"/>
    </row>
    <row r="1421" spans="1:14">
      <c r="A1421" s="525"/>
      <c r="B1421" s="536"/>
      <c r="C1421" s="536"/>
      <c r="D1421" s="536"/>
      <c r="E1421" s="536"/>
      <c r="F1421" s="536"/>
      <c r="G1421" s="536"/>
      <c r="H1421" s="536"/>
      <c r="I1421" s="536"/>
      <c r="J1421" s="536"/>
      <c r="K1421" s="536"/>
      <c r="L1421" s="536"/>
      <c r="M1421" s="536"/>
      <c r="N1421" s="537"/>
    </row>
    <row r="1422" spans="1:14">
      <c r="A1422" s="525"/>
      <c r="B1422" s="536"/>
      <c r="C1422" s="536"/>
      <c r="D1422" s="536"/>
      <c r="E1422" s="536"/>
      <c r="F1422" s="536"/>
      <c r="G1422" s="536"/>
      <c r="H1422" s="536"/>
      <c r="I1422" s="536"/>
      <c r="J1422" s="536"/>
      <c r="K1422" s="536"/>
      <c r="L1422" s="536"/>
      <c r="M1422" s="536"/>
      <c r="N1422" s="537"/>
    </row>
    <row r="1423" spans="1:14">
      <c r="A1423" s="525"/>
      <c r="B1423" s="536"/>
      <c r="C1423" s="536"/>
      <c r="D1423" s="536"/>
      <c r="E1423" s="536"/>
      <c r="F1423" s="536"/>
      <c r="G1423" s="536"/>
      <c r="H1423" s="536"/>
      <c r="I1423" s="536"/>
      <c r="J1423" s="536"/>
      <c r="K1423" s="536"/>
      <c r="L1423" s="536"/>
      <c r="M1423" s="536"/>
      <c r="N1423" s="537"/>
    </row>
    <row r="1424" spans="1:14">
      <c r="A1424" s="525"/>
      <c r="B1424" s="536"/>
      <c r="C1424" s="536"/>
      <c r="D1424" s="536"/>
      <c r="E1424" s="536"/>
      <c r="F1424" s="536"/>
      <c r="G1424" s="536"/>
      <c r="H1424" s="536"/>
      <c r="I1424" s="536"/>
      <c r="J1424" s="536"/>
      <c r="K1424" s="536"/>
      <c r="L1424" s="536"/>
      <c r="M1424" s="536"/>
      <c r="N1424" s="537"/>
    </row>
    <row r="1425" spans="1:14">
      <c r="A1425" s="525"/>
      <c r="B1425" s="536"/>
      <c r="C1425" s="536"/>
      <c r="D1425" s="536"/>
      <c r="E1425" s="536"/>
      <c r="F1425" s="536"/>
      <c r="G1425" s="536"/>
      <c r="H1425" s="536"/>
      <c r="I1425" s="536"/>
      <c r="J1425" s="536"/>
      <c r="K1425" s="536"/>
      <c r="L1425" s="536"/>
      <c r="M1425" s="536"/>
      <c r="N1425" s="537"/>
    </row>
    <row r="1426" spans="1:14">
      <c r="A1426" s="525"/>
      <c r="B1426" s="536"/>
      <c r="C1426" s="536"/>
      <c r="D1426" s="536"/>
      <c r="E1426" s="536"/>
      <c r="F1426" s="536"/>
      <c r="G1426" s="536"/>
      <c r="H1426" s="536"/>
      <c r="I1426" s="536"/>
      <c r="J1426" s="536"/>
      <c r="K1426" s="536"/>
      <c r="L1426" s="536"/>
      <c r="M1426" s="536"/>
      <c r="N1426" s="537"/>
    </row>
    <row r="1427" spans="1:14">
      <c r="A1427" s="525"/>
      <c r="B1427" s="536"/>
      <c r="C1427" s="536"/>
      <c r="D1427" s="536"/>
      <c r="E1427" s="536"/>
      <c r="F1427" s="536"/>
      <c r="G1427" s="536"/>
      <c r="H1427" s="536"/>
      <c r="I1427" s="536"/>
      <c r="J1427" s="536"/>
      <c r="K1427" s="536"/>
      <c r="L1427" s="536"/>
      <c r="M1427" s="536"/>
      <c r="N1427" s="537"/>
    </row>
    <row r="1428" spans="1:14">
      <c r="A1428" s="525"/>
      <c r="B1428" s="536"/>
      <c r="C1428" s="536"/>
      <c r="D1428" s="536"/>
      <c r="E1428" s="536"/>
      <c r="F1428" s="536"/>
      <c r="G1428" s="536"/>
      <c r="H1428" s="536"/>
      <c r="I1428" s="536"/>
      <c r="J1428" s="536"/>
      <c r="K1428" s="536"/>
      <c r="L1428" s="536"/>
      <c r="M1428" s="536"/>
      <c r="N1428" s="537"/>
    </row>
    <row r="1429" spans="1:14">
      <c r="A1429" s="525"/>
      <c r="B1429" s="536"/>
      <c r="C1429" s="536"/>
      <c r="D1429" s="536"/>
      <c r="E1429" s="536"/>
      <c r="F1429" s="536"/>
      <c r="G1429" s="536"/>
      <c r="H1429" s="536"/>
      <c r="I1429" s="536"/>
      <c r="J1429" s="536"/>
      <c r="K1429" s="536"/>
      <c r="L1429" s="536"/>
      <c r="M1429" s="536"/>
      <c r="N1429" s="537"/>
    </row>
    <row r="1430" spans="1:14">
      <c r="A1430" s="525"/>
      <c r="B1430" s="536"/>
      <c r="C1430" s="536"/>
      <c r="D1430" s="536"/>
      <c r="E1430" s="536"/>
      <c r="F1430" s="536"/>
      <c r="G1430" s="536"/>
      <c r="H1430" s="536"/>
      <c r="I1430" s="536"/>
      <c r="J1430" s="536"/>
      <c r="K1430" s="536"/>
      <c r="L1430" s="536"/>
      <c r="M1430" s="536"/>
      <c r="N1430" s="537"/>
    </row>
    <row r="1431" spans="1:14">
      <c r="A1431" s="525"/>
      <c r="B1431" s="536"/>
      <c r="C1431" s="536"/>
      <c r="D1431" s="536"/>
      <c r="E1431" s="536"/>
      <c r="F1431" s="536"/>
      <c r="G1431" s="536"/>
      <c r="H1431" s="536"/>
      <c r="I1431" s="536"/>
      <c r="J1431" s="536"/>
      <c r="K1431" s="536"/>
      <c r="L1431" s="536"/>
      <c r="M1431" s="536"/>
      <c r="N1431" s="537"/>
    </row>
    <row r="1432" spans="1:14">
      <c r="A1432" s="525"/>
      <c r="B1432" s="536"/>
      <c r="C1432" s="536"/>
      <c r="D1432" s="536"/>
      <c r="E1432" s="536"/>
      <c r="F1432" s="536"/>
      <c r="G1432" s="536"/>
      <c r="H1432" s="536"/>
      <c r="I1432" s="536"/>
      <c r="J1432" s="536"/>
      <c r="K1432" s="536"/>
      <c r="L1432" s="536"/>
      <c r="M1432" s="536"/>
      <c r="N1432" s="537"/>
    </row>
    <row r="1433" spans="1:14">
      <c r="A1433" s="525"/>
      <c r="B1433" s="536"/>
      <c r="C1433" s="536"/>
      <c r="D1433" s="536"/>
      <c r="E1433" s="536"/>
      <c r="F1433" s="536"/>
      <c r="G1433" s="536"/>
      <c r="H1433" s="536"/>
      <c r="I1433" s="536"/>
      <c r="J1433" s="536"/>
      <c r="K1433" s="536"/>
      <c r="L1433" s="536"/>
      <c r="M1433" s="536"/>
      <c r="N1433" s="537"/>
    </row>
    <row r="1434" spans="1:14">
      <c r="A1434" s="525"/>
      <c r="B1434" s="536"/>
      <c r="C1434" s="536"/>
      <c r="D1434" s="536"/>
      <c r="E1434" s="536"/>
      <c r="F1434" s="536"/>
      <c r="G1434" s="536"/>
      <c r="H1434" s="536"/>
      <c r="I1434" s="536"/>
      <c r="J1434" s="536"/>
      <c r="K1434" s="536"/>
      <c r="L1434" s="536"/>
      <c r="M1434" s="536"/>
      <c r="N1434" s="537"/>
    </row>
    <row r="1435" spans="1:14">
      <c r="A1435" s="525"/>
      <c r="B1435" s="536"/>
      <c r="C1435" s="536"/>
      <c r="D1435" s="536"/>
      <c r="E1435" s="536"/>
      <c r="F1435" s="536"/>
      <c r="G1435" s="536"/>
      <c r="H1435" s="536"/>
      <c r="I1435" s="536"/>
      <c r="J1435" s="536"/>
      <c r="K1435" s="536"/>
      <c r="L1435" s="536"/>
      <c r="M1435" s="536"/>
      <c r="N1435" s="537"/>
    </row>
    <row r="1436" spans="1:14">
      <c r="A1436" s="525"/>
      <c r="B1436" s="536"/>
      <c r="C1436" s="536"/>
      <c r="D1436" s="536"/>
      <c r="E1436" s="536"/>
      <c r="F1436" s="536"/>
      <c r="G1436" s="536"/>
      <c r="H1436" s="536"/>
      <c r="I1436" s="536"/>
      <c r="J1436" s="536"/>
      <c r="K1436" s="536"/>
      <c r="L1436" s="536"/>
      <c r="M1436" s="536"/>
      <c r="N1436" s="537"/>
    </row>
    <row r="1437" spans="1:14">
      <c r="A1437" s="525"/>
      <c r="B1437" s="536"/>
      <c r="C1437" s="536"/>
      <c r="D1437" s="536"/>
      <c r="E1437" s="536"/>
      <c r="F1437" s="536"/>
      <c r="G1437" s="536"/>
      <c r="H1437" s="536"/>
      <c r="I1437" s="536"/>
      <c r="J1437" s="536"/>
      <c r="K1437" s="536"/>
      <c r="L1437" s="536"/>
      <c r="M1437" s="536"/>
      <c r="N1437" s="537"/>
    </row>
    <row r="1438" spans="1:14">
      <c r="A1438" s="525"/>
      <c r="B1438" s="536"/>
      <c r="C1438" s="536"/>
      <c r="D1438" s="536"/>
      <c r="E1438" s="536"/>
      <c r="F1438" s="536"/>
      <c r="G1438" s="536"/>
      <c r="H1438" s="536"/>
      <c r="I1438" s="536"/>
      <c r="J1438" s="536"/>
      <c r="K1438" s="536"/>
      <c r="L1438" s="536"/>
      <c r="M1438" s="536"/>
      <c r="N1438" s="537"/>
    </row>
    <row r="1439" spans="1:14">
      <c r="A1439" s="525"/>
      <c r="B1439" s="536"/>
      <c r="C1439" s="536"/>
      <c r="D1439" s="536"/>
      <c r="E1439" s="536"/>
      <c r="F1439" s="536"/>
      <c r="G1439" s="536"/>
      <c r="H1439" s="536"/>
      <c r="I1439" s="536"/>
      <c r="J1439" s="536"/>
      <c r="K1439" s="536"/>
      <c r="L1439" s="536"/>
      <c r="M1439" s="536"/>
      <c r="N1439" s="537"/>
    </row>
    <row r="1440" spans="1:14">
      <c r="A1440" s="525"/>
      <c r="B1440" s="536"/>
      <c r="C1440" s="536"/>
      <c r="D1440" s="536"/>
      <c r="E1440" s="536"/>
      <c r="F1440" s="536"/>
      <c r="G1440" s="536"/>
      <c r="H1440" s="536"/>
      <c r="I1440" s="536"/>
      <c r="J1440" s="536"/>
      <c r="K1440" s="536"/>
      <c r="L1440" s="536"/>
      <c r="M1440" s="536"/>
      <c r="N1440" s="537"/>
    </row>
    <row r="1441" spans="1:14">
      <c r="A1441" s="525"/>
      <c r="B1441" s="536"/>
      <c r="C1441" s="536"/>
      <c r="D1441" s="536"/>
      <c r="E1441" s="536"/>
      <c r="F1441" s="536"/>
      <c r="G1441" s="536"/>
      <c r="H1441" s="536"/>
      <c r="I1441" s="536"/>
      <c r="J1441" s="536"/>
      <c r="K1441" s="536"/>
      <c r="L1441" s="536"/>
      <c r="M1441" s="536"/>
      <c r="N1441" s="537"/>
    </row>
    <row r="1442" spans="1:14">
      <c r="A1442" s="525"/>
      <c r="B1442" s="536"/>
      <c r="C1442" s="536"/>
      <c r="D1442" s="536"/>
      <c r="E1442" s="536"/>
      <c r="F1442" s="536"/>
      <c r="G1442" s="536"/>
      <c r="H1442" s="536"/>
      <c r="I1442" s="536"/>
      <c r="J1442" s="536"/>
      <c r="K1442" s="536"/>
      <c r="L1442" s="536"/>
      <c r="M1442" s="536"/>
      <c r="N1442" s="537"/>
    </row>
    <row r="1443" spans="1:14">
      <c r="A1443" s="525"/>
      <c r="B1443" s="536"/>
      <c r="C1443" s="536"/>
      <c r="D1443" s="536"/>
      <c r="E1443" s="536"/>
      <c r="F1443" s="536"/>
      <c r="G1443" s="536"/>
      <c r="H1443" s="536"/>
      <c r="I1443" s="536"/>
      <c r="J1443" s="536"/>
      <c r="K1443" s="536"/>
      <c r="L1443" s="536"/>
      <c r="M1443" s="536"/>
      <c r="N1443" s="537"/>
    </row>
    <row r="1444" spans="1:14">
      <c r="A1444" s="525"/>
      <c r="B1444" s="536"/>
      <c r="C1444" s="536"/>
      <c r="D1444" s="536"/>
      <c r="E1444" s="536"/>
      <c r="F1444" s="536"/>
      <c r="G1444" s="536"/>
      <c r="H1444" s="536"/>
      <c r="I1444" s="536"/>
      <c r="J1444" s="536"/>
      <c r="K1444" s="536"/>
      <c r="L1444" s="536"/>
      <c r="M1444" s="536"/>
      <c r="N1444" s="537"/>
    </row>
    <row r="1445" spans="1:14">
      <c r="A1445" s="525"/>
      <c r="B1445" s="536"/>
      <c r="C1445" s="536"/>
      <c r="D1445" s="536"/>
      <c r="E1445" s="536"/>
      <c r="F1445" s="536"/>
      <c r="G1445" s="536"/>
      <c r="H1445" s="536"/>
      <c r="I1445" s="536"/>
      <c r="J1445" s="536"/>
      <c r="K1445" s="536"/>
      <c r="L1445" s="536"/>
      <c r="M1445" s="536"/>
      <c r="N1445" s="537"/>
    </row>
    <row r="1446" spans="1:14">
      <c r="A1446" s="525"/>
      <c r="B1446" s="536"/>
      <c r="C1446" s="536"/>
      <c r="D1446" s="536"/>
      <c r="E1446" s="536"/>
      <c r="F1446" s="536"/>
      <c r="G1446" s="536"/>
      <c r="H1446" s="536"/>
      <c r="I1446" s="536"/>
      <c r="J1446" s="536"/>
      <c r="K1446" s="536"/>
      <c r="L1446" s="536"/>
      <c r="M1446" s="536"/>
      <c r="N1446" s="537"/>
    </row>
    <row r="1447" spans="1:14">
      <c r="A1447" s="525"/>
      <c r="B1447" s="536"/>
      <c r="C1447" s="536"/>
      <c r="D1447" s="536"/>
      <c r="E1447" s="536"/>
      <c r="F1447" s="536"/>
      <c r="G1447" s="536"/>
      <c r="H1447" s="536"/>
      <c r="I1447" s="536"/>
      <c r="J1447" s="536"/>
      <c r="K1447" s="536"/>
      <c r="L1447" s="536"/>
      <c r="M1447" s="536"/>
      <c r="N1447" s="537"/>
    </row>
    <row r="1448" spans="1:14">
      <c r="A1448" s="525"/>
      <c r="B1448" s="536"/>
      <c r="C1448" s="536"/>
      <c r="D1448" s="536"/>
      <c r="E1448" s="536"/>
      <c r="F1448" s="536"/>
      <c r="G1448" s="536"/>
      <c r="H1448" s="536"/>
      <c r="I1448" s="536"/>
      <c r="J1448" s="536"/>
      <c r="K1448" s="536"/>
      <c r="L1448" s="536"/>
      <c r="M1448" s="536"/>
      <c r="N1448" s="537"/>
    </row>
    <row r="1449" spans="1:14">
      <c r="A1449" s="525"/>
      <c r="B1449" s="536"/>
      <c r="C1449" s="536"/>
      <c r="D1449" s="536"/>
      <c r="E1449" s="536"/>
      <c r="F1449" s="536"/>
      <c r="G1449" s="536"/>
      <c r="H1449" s="536"/>
      <c r="I1449" s="536"/>
      <c r="J1449" s="536"/>
      <c r="K1449" s="536"/>
      <c r="L1449" s="536"/>
      <c r="M1449" s="536"/>
      <c r="N1449" s="537"/>
    </row>
    <row r="1450" spans="1:14">
      <c r="A1450" s="525"/>
      <c r="B1450" s="538"/>
      <c r="C1450" s="536"/>
      <c r="D1450" s="538"/>
      <c r="E1450" s="536"/>
      <c r="F1450" s="538"/>
      <c r="G1450" s="536"/>
      <c r="H1450" s="538"/>
      <c r="I1450" s="536"/>
      <c r="J1450" s="538"/>
      <c r="K1450" s="536"/>
      <c r="L1450" s="538"/>
      <c r="M1450" s="536"/>
      <c r="N1450" s="537"/>
    </row>
    <row r="1451" spans="1:14">
      <c r="A1451" s="525"/>
      <c r="B1451" s="538"/>
      <c r="C1451" s="536"/>
      <c r="D1451" s="538"/>
      <c r="E1451" s="536"/>
      <c r="F1451" s="538"/>
      <c r="G1451" s="536"/>
      <c r="H1451" s="538"/>
      <c r="I1451" s="536"/>
      <c r="J1451" s="538"/>
      <c r="K1451" s="536"/>
      <c r="L1451" s="538"/>
      <c r="M1451" s="536"/>
      <c r="N1451" s="537"/>
    </row>
    <row r="1452" spans="1:14">
      <c r="A1452" s="526"/>
      <c r="B1452" s="537"/>
      <c r="C1452" s="537"/>
      <c r="D1452" s="537"/>
      <c r="E1452" s="537"/>
      <c r="F1452" s="537"/>
      <c r="G1452" s="537"/>
      <c r="H1452" s="537"/>
      <c r="I1452" s="537"/>
      <c r="J1452" s="537"/>
      <c r="K1452" s="537"/>
      <c r="L1452" s="537"/>
      <c r="M1452" s="537"/>
      <c r="N1452" s="537"/>
    </row>
    <row r="1453" spans="1:14">
      <c r="A1453" s="526"/>
      <c r="B1453" s="537"/>
      <c r="C1453" s="537"/>
      <c r="D1453" s="537"/>
      <c r="E1453" s="537"/>
      <c r="F1453" s="537"/>
      <c r="G1453" s="537"/>
      <c r="H1453" s="537"/>
      <c r="I1453" s="537"/>
      <c r="J1453" s="537"/>
      <c r="K1453" s="537"/>
      <c r="L1453" s="537"/>
      <c r="M1453" s="537"/>
      <c r="N1453" s="537"/>
    </row>
    <row r="1454" spans="1:14">
      <c r="A1454" s="526"/>
      <c r="B1454" s="537"/>
      <c r="C1454" s="537"/>
      <c r="D1454" s="537"/>
      <c r="E1454" s="537"/>
      <c r="F1454" s="537"/>
      <c r="G1454" s="537"/>
      <c r="H1454" s="537"/>
      <c r="I1454" s="537"/>
      <c r="J1454" s="537"/>
      <c r="K1454" s="537"/>
      <c r="L1454" s="537"/>
      <c r="M1454" s="537"/>
      <c r="N1454" s="537"/>
    </row>
    <row r="1455" spans="1:14">
      <c r="A1455" s="526"/>
      <c r="B1455" s="537"/>
      <c r="C1455" s="537"/>
      <c r="D1455" s="537"/>
      <c r="E1455" s="537"/>
      <c r="F1455" s="537"/>
      <c r="G1455" s="537"/>
      <c r="H1455" s="537"/>
      <c r="I1455" s="537"/>
      <c r="J1455" s="537"/>
      <c r="K1455" s="537"/>
      <c r="L1455" s="537"/>
      <c r="M1455" s="537"/>
      <c r="N1455" s="537"/>
    </row>
    <row r="1456" spans="1:14">
      <c r="A1456" s="526"/>
      <c r="B1456" s="537"/>
      <c r="C1456" s="537"/>
      <c r="D1456" s="537"/>
      <c r="E1456" s="537"/>
      <c r="F1456" s="537"/>
      <c r="G1456" s="537"/>
      <c r="H1456" s="537"/>
      <c r="I1456" s="537"/>
      <c r="J1456" s="537"/>
      <c r="K1456" s="537"/>
      <c r="L1456" s="537"/>
      <c r="M1456" s="537"/>
      <c r="N1456" s="537"/>
    </row>
    <row r="1457" spans="1:14">
      <c r="A1457" s="526"/>
      <c r="B1457" s="537"/>
      <c r="C1457" s="537"/>
      <c r="D1457" s="537"/>
      <c r="E1457" s="537"/>
      <c r="F1457" s="537"/>
      <c r="G1457" s="537"/>
      <c r="H1457" s="537"/>
      <c r="I1457" s="537"/>
      <c r="J1457" s="537"/>
      <c r="K1457" s="537"/>
      <c r="L1457" s="537"/>
      <c r="M1457" s="537"/>
      <c r="N1457" s="537"/>
    </row>
    <row r="1458" spans="1:14">
      <c r="A1458" s="526"/>
      <c r="B1458" s="537"/>
      <c r="C1458" s="537"/>
      <c r="D1458" s="537"/>
      <c r="E1458" s="537"/>
      <c r="F1458" s="537"/>
      <c r="G1458" s="537"/>
      <c r="H1458" s="537"/>
      <c r="I1458" s="537"/>
      <c r="J1458" s="537"/>
      <c r="K1458" s="537"/>
      <c r="L1458" s="537"/>
      <c r="M1458" s="537"/>
      <c r="N1458" s="537"/>
    </row>
    <row r="1459" spans="1:14">
      <c r="A1459" s="526"/>
      <c r="B1459" s="537"/>
      <c r="C1459" s="537"/>
      <c r="D1459" s="537"/>
      <c r="E1459" s="537"/>
      <c r="F1459" s="537"/>
      <c r="G1459" s="537"/>
      <c r="H1459" s="537"/>
      <c r="I1459" s="537"/>
      <c r="J1459" s="537"/>
      <c r="K1459" s="537"/>
      <c r="L1459" s="537"/>
      <c r="M1459" s="537"/>
      <c r="N1459" s="537"/>
    </row>
    <row r="1460" spans="1:14">
      <c r="A1460" s="526"/>
      <c r="B1460" s="537"/>
      <c r="C1460" s="537"/>
      <c r="D1460" s="537"/>
      <c r="E1460" s="537"/>
      <c r="F1460" s="537"/>
      <c r="G1460" s="537"/>
      <c r="H1460" s="537"/>
      <c r="I1460" s="537"/>
      <c r="J1460" s="537"/>
      <c r="K1460" s="537"/>
      <c r="L1460" s="537"/>
      <c r="M1460" s="537"/>
      <c r="N1460" s="537"/>
    </row>
    <row r="1461" spans="1:14">
      <c r="A1461" s="526"/>
      <c r="B1461" s="537"/>
      <c r="C1461" s="537"/>
      <c r="D1461" s="537"/>
      <c r="E1461" s="537"/>
      <c r="F1461" s="537"/>
      <c r="G1461" s="537"/>
      <c r="H1461" s="537"/>
      <c r="I1461" s="537"/>
      <c r="J1461" s="537"/>
      <c r="K1461" s="537"/>
      <c r="L1461" s="537"/>
      <c r="M1461" s="537"/>
      <c r="N1461" s="537"/>
    </row>
    <row r="1462" spans="1:14">
      <c r="A1462" s="526"/>
      <c r="B1462" s="537"/>
      <c r="C1462" s="537"/>
      <c r="D1462" s="537"/>
      <c r="E1462" s="537"/>
      <c r="F1462" s="537"/>
      <c r="G1462" s="537"/>
      <c r="H1462" s="537"/>
      <c r="I1462" s="537"/>
      <c r="J1462" s="537"/>
      <c r="K1462" s="537"/>
      <c r="L1462" s="537"/>
      <c r="M1462" s="537"/>
      <c r="N1462" s="537"/>
    </row>
    <row r="1463" spans="1:14">
      <c r="A1463" s="526"/>
      <c r="B1463" s="537"/>
      <c r="C1463" s="537"/>
      <c r="D1463" s="537"/>
      <c r="E1463" s="537"/>
      <c r="F1463" s="537"/>
      <c r="G1463" s="537"/>
      <c r="H1463" s="537"/>
      <c r="I1463" s="537"/>
      <c r="J1463" s="537"/>
      <c r="K1463" s="537"/>
      <c r="L1463" s="537"/>
      <c r="M1463" s="537"/>
      <c r="N1463" s="537"/>
    </row>
    <row r="1464" spans="1:14">
      <c r="A1464" s="526"/>
      <c r="B1464" s="537"/>
      <c r="C1464" s="537"/>
      <c r="D1464" s="537"/>
      <c r="E1464" s="537"/>
      <c r="F1464" s="537"/>
      <c r="G1464" s="537"/>
      <c r="H1464" s="537"/>
      <c r="I1464" s="537"/>
      <c r="J1464" s="537"/>
      <c r="K1464" s="537"/>
      <c r="L1464" s="537"/>
      <c r="M1464" s="537"/>
      <c r="N1464" s="537"/>
    </row>
    <row r="1465" spans="1:14">
      <c r="A1465" s="526"/>
      <c r="B1465" s="537"/>
      <c r="C1465" s="537"/>
      <c r="D1465" s="537"/>
      <c r="E1465" s="537"/>
      <c r="F1465" s="537"/>
      <c r="G1465" s="537"/>
      <c r="H1465" s="537"/>
      <c r="I1465" s="537"/>
      <c r="J1465" s="537"/>
      <c r="K1465" s="537"/>
      <c r="L1465" s="537"/>
      <c r="M1465" s="537"/>
      <c r="N1465" s="537"/>
    </row>
    <row r="1466" spans="1:14">
      <c r="A1466" s="526"/>
      <c r="B1466" s="537"/>
      <c r="C1466" s="537"/>
      <c r="D1466" s="537"/>
      <c r="E1466" s="537"/>
      <c r="F1466" s="537"/>
      <c r="G1466" s="537"/>
      <c r="H1466" s="537"/>
      <c r="I1466" s="537"/>
      <c r="J1466" s="537"/>
      <c r="K1466" s="537"/>
      <c r="L1466" s="537"/>
      <c r="M1466" s="537"/>
      <c r="N1466" s="537"/>
    </row>
    <row r="1467" spans="1:14">
      <c r="A1467" s="526"/>
      <c r="B1467" s="537"/>
      <c r="C1467" s="537"/>
      <c r="D1467" s="537"/>
      <c r="E1467" s="537"/>
      <c r="F1467" s="537"/>
      <c r="G1467" s="537"/>
      <c r="H1467" s="537"/>
      <c r="I1467" s="537"/>
      <c r="J1467" s="537"/>
      <c r="K1467" s="537"/>
      <c r="L1467" s="537"/>
      <c r="M1467" s="537"/>
      <c r="N1467" s="537"/>
    </row>
    <row r="1468" spans="1:14">
      <c r="A1468" s="526"/>
      <c r="B1468" s="537"/>
      <c r="C1468" s="537"/>
      <c r="D1468" s="537"/>
      <c r="E1468" s="537"/>
      <c r="F1468" s="537"/>
      <c r="G1468" s="537"/>
      <c r="H1468" s="537"/>
      <c r="I1468" s="537"/>
      <c r="J1468" s="537"/>
      <c r="K1468" s="537"/>
      <c r="L1468" s="537"/>
      <c r="M1468" s="537"/>
      <c r="N1468" s="537"/>
    </row>
    <row r="1469" spans="1:14">
      <c r="A1469" s="526"/>
      <c r="B1469" s="537"/>
      <c r="C1469" s="537"/>
      <c r="D1469" s="537"/>
      <c r="E1469" s="537"/>
      <c r="F1469" s="537"/>
      <c r="G1469" s="537"/>
      <c r="H1469" s="537"/>
      <c r="I1469" s="537"/>
      <c r="J1469" s="537"/>
      <c r="K1469" s="537"/>
      <c r="L1469" s="537"/>
      <c r="M1469" s="537"/>
      <c r="N1469" s="537"/>
    </row>
    <row r="1470" spans="1:14">
      <c r="A1470" s="526"/>
      <c r="B1470" s="537"/>
      <c r="C1470" s="537"/>
      <c r="D1470" s="537"/>
      <c r="E1470" s="537"/>
      <c r="F1470" s="537"/>
      <c r="G1470" s="537"/>
      <c r="H1470" s="537"/>
      <c r="I1470" s="537"/>
      <c r="J1470" s="537"/>
      <c r="K1470" s="537"/>
      <c r="L1470" s="537"/>
      <c r="M1470" s="537"/>
      <c r="N1470" s="537"/>
    </row>
    <row r="1471" spans="1:14">
      <c r="A1471" s="526"/>
      <c r="B1471" s="537"/>
      <c r="C1471" s="537"/>
      <c r="D1471" s="537"/>
      <c r="E1471" s="537"/>
      <c r="F1471" s="537"/>
      <c r="G1471" s="537"/>
      <c r="H1471" s="537"/>
      <c r="I1471" s="537"/>
      <c r="J1471" s="537"/>
      <c r="K1471" s="537"/>
      <c r="L1471" s="537"/>
      <c r="M1471" s="537"/>
      <c r="N1471" s="537"/>
    </row>
    <row r="1472" spans="1:14">
      <c r="A1472" s="526"/>
      <c r="B1472" s="537"/>
      <c r="C1472" s="537"/>
      <c r="D1472" s="537"/>
      <c r="E1472" s="537"/>
      <c r="F1472" s="537"/>
      <c r="G1472" s="537"/>
      <c r="H1472" s="537"/>
      <c r="I1472" s="537"/>
      <c r="J1472" s="537"/>
      <c r="K1472" s="537"/>
      <c r="L1472" s="537"/>
      <c r="M1472" s="537"/>
      <c r="N1472" s="537"/>
    </row>
    <row r="1473" spans="1:14">
      <c r="A1473" s="526"/>
      <c r="B1473" s="537"/>
      <c r="C1473" s="537"/>
      <c r="D1473" s="537"/>
      <c r="E1473" s="537"/>
      <c r="F1473" s="537"/>
      <c r="G1473" s="537"/>
      <c r="H1473" s="537"/>
      <c r="I1473" s="537"/>
      <c r="J1473" s="537"/>
      <c r="K1473" s="537"/>
      <c r="L1473" s="537"/>
      <c r="M1473" s="537"/>
      <c r="N1473" s="537"/>
    </row>
    <row r="1474" spans="1:14">
      <c r="A1474" s="526"/>
      <c r="B1474" s="537"/>
      <c r="C1474" s="537"/>
      <c r="D1474" s="537"/>
      <c r="E1474" s="537"/>
      <c r="F1474" s="537"/>
      <c r="G1474" s="537"/>
      <c r="H1474" s="537"/>
      <c r="I1474" s="537"/>
      <c r="J1474" s="537"/>
      <c r="K1474" s="537"/>
      <c r="L1474" s="537"/>
      <c r="M1474" s="537"/>
      <c r="N1474" s="537"/>
    </row>
    <row r="1475" spans="1:14">
      <c r="A1475" s="526"/>
      <c r="B1475" s="537"/>
      <c r="C1475" s="537"/>
      <c r="D1475" s="537"/>
      <c r="E1475" s="537"/>
      <c r="F1475" s="537"/>
      <c r="G1475" s="537"/>
      <c r="H1475" s="537"/>
      <c r="I1475" s="537"/>
      <c r="J1475" s="537"/>
      <c r="K1475" s="537"/>
      <c r="L1475" s="537"/>
      <c r="M1475" s="537"/>
      <c r="N1475" s="537"/>
    </row>
    <row r="1476" spans="1:14">
      <c r="A1476" s="526"/>
      <c r="B1476" s="537"/>
      <c r="C1476" s="537"/>
      <c r="D1476" s="537"/>
      <c r="E1476" s="537"/>
      <c r="F1476" s="537"/>
      <c r="G1476" s="537"/>
      <c r="H1476" s="537"/>
      <c r="I1476" s="537"/>
      <c r="J1476" s="537"/>
      <c r="K1476" s="537"/>
      <c r="L1476" s="537"/>
      <c r="M1476" s="537"/>
      <c r="N1476" s="537"/>
    </row>
    <row r="1477" spans="1:14">
      <c r="A1477" s="526"/>
      <c r="B1477" s="537"/>
      <c r="C1477" s="537"/>
      <c r="D1477" s="537"/>
      <c r="E1477" s="537"/>
      <c r="F1477" s="537"/>
      <c r="G1477" s="537"/>
      <c r="H1477" s="537"/>
      <c r="I1477" s="537"/>
      <c r="J1477" s="537"/>
      <c r="K1477" s="537"/>
      <c r="L1477" s="537"/>
      <c r="M1477" s="537"/>
      <c r="N1477" s="537"/>
    </row>
    <row r="1478" spans="1:14">
      <c r="A1478" s="526"/>
      <c r="B1478" s="537"/>
      <c r="C1478" s="537"/>
      <c r="D1478" s="537"/>
      <c r="E1478" s="537"/>
      <c r="F1478" s="537"/>
      <c r="G1478" s="537"/>
      <c r="H1478" s="537"/>
      <c r="I1478" s="537"/>
      <c r="J1478" s="537"/>
      <c r="K1478" s="537"/>
      <c r="L1478" s="537"/>
      <c r="M1478" s="537"/>
      <c r="N1478" s="537"/>
    </row>
    <row r="1479" spans="1:14">
      <c r="A1479" s="526"/>
      <c r="B1479" s="537"/>
      <c r="C1479" s="537"/>
      <c r="D1479" s="537"/>
      <c r="E1479" s="537"/>
      <c r="F1479" s="537"/>
      <c r="G1479" s="537"/>
      <c r="H1479" s="537"/>
      <c r="I1479" s="537"/>
      <c r="J1479" s="537"/>
      <c r="K1479" s="537"/>
      <c r="L1479" s="537"/>
      <c r="M1479" s="537"/>
      <c r="N1479" s="537"/>
    </row>
    <row r="1480" spans="1:14">
      <c r="A1480" s="526"/>
      <c r="B1480" s="537"/>
      <c r="C1480" s="537"/>
      <c r="D1480" s="537"/>
      <c r="E1480" s="537"/>
      <c r="F1480" s="537"/>
      <c r="G1480" s="537"/>
      <c r="H1480" s="537"/>
      <c r="I1480" s="537"/>
      <c r="J1480" s="537"/>
      <c r="K1480" s="537"/>
      <c r="L1480" s="537"/>
      <c r="M1480" s="537"/>
      <c r="N1480" s="537"/>
    </row>
    <row r="1481" spans="1:14">
      <c r="A1481" s="526"/>
      <c r="B1481" s="537"/>
      <c r="C1481" s="537"/>
      <c r="D1481" s="537"/>
      <c r="E1481" s="537"/>
      <c r="F1481" s="537"/>
      <c r="G1481" s="537"/>
      <c r="H1481" s="537"/>
      <c r="I1481" s="537"/>
      <c r="J1481" s="537"/>
      <c r="K1481" s="537"/>
      <c r="L1481" s="537"/>
      <c r="M1481" s="537"/>
      <c r="N1481" s="537"/>
    </row>
    <row r="1482" spans="1:14">
      <c r="A1482" s="526"/>
      <c r="B1482" s="537"/>
      <c r="C1482" s="537"/>
      <c r="D1482" s="537"/>
      <c r="E1482" s="537"/>
      <c r="F1482" s="537"/>
      <c r="G1482" s="537"/>
      <c r="H1482" s="537"/>
      <c r="I1482" s="537"/>
      <c r="J1482" s="537"/>
      <c r="K1482" s="537"/>
      <c r="L1482" s="537"/>
      <c r="M1482" s="537"/>
      <c r="N1482" s="537"/>
    </row>
    <row r="1483" spans="1:14">
      <c r="A1483" s="526"/>
      <c r="B1483" s="537"/>
      <c r="C1483" s="537"/>
      <c r="D1483" s="537"/>
      <c r="E1483" s="537"/>
      <c r="F1483" s="537"/>
      <c r="G1483" s="537"/>
      <c r="H1483" s="537"/>
      <c r="I1483" s="537"/>
      <c r="J1483" s="537"/>
      <c r="K1483" s="537"/>
      <c r="L1483" s="537"/>
      <c r="M1483" s="537"/>
      <c r="N1483" s="537"/>
    </row>
    <row r="1484" spans="1:14">
      <c r="A1484" s="526"/>
      <c r="B1484" s="537"/>
      <c r="C1484" s="537"/>
      <c r="D1484" s="537"/>
      <c r="E1484" s="537"/>
      <c r="F1484" s="537"/>
      <c r="G1484" s="537"/>
      <c r="H1484" s="537"/>
      <c r="I1484" s="537"/>
      <c r="J1484" s="537"/>
      <c r="K1484" s="537"/>
      <c r="L1484" s="537"/>
      <c r="M1484" s="537"/>
      <c r="N1484" s="537"/>
    </row>
    <row r="1485" spans="1:14">
      <c r="A1485" s="526"/>
      <c r="B1485" s="537"/>
      <c r="C1485" s="537"/>
      <c r="D1485" s="537"/>
      <c r="E1485" s="537"/>
      <c r="F1485" s="537"/>
      <c r="G1485" s="537"/>
      <c r="H1485" s="537"/>
      <c r="I1485" s="537"/>
      <c r="J1485" s="537"/>
      <c r="K1485" s="537"/>
      <c r="L1485" s="537"/>
      <c r="M1485" s="537"/>
      <c r="N1485" s="537"/>
    </row>
    <row r="1486" spans="1:14">
      <c r="A1486" s="527"/>
      <c r="B1486" s="539"/>
      <c r="C1486" s="539"/>
      <c r="D1486" s="539"/>
      <c r="E1486" s="539"/>
      <c r="F1486" s="539"/>
      <c r="G1486" s="539"/>
      <c r="H1486" s="539"/>
      <c r="I1486" s="539"/>
      <c r="J1486" s="539"/>
      <c r="K1486" s="539"/>
      <c r="L1486" s="539"/>
      <c r="M1486" s="539"/>
      <c r="N1486" s="539"/>
    </row>
    <row r="1487" spans="1:14">
      <c r="A1487" s="528"/>
      <c r="B1487" s="540"/>
      <c r="C1487" s="540"/>
      <c r="D1487" s="540"/>
      <c r="E1487" s="540"/>
      <c r="F1487" s="540"/>
      <c r="G1487" s="540"/>
      <c r="H1487" s="540"/>
      <c r="I1487" s="540"/>
      <c r="J1487" s="540"/>
      <c r="K1487" s="540"/>
      <c r="L1487" s="540"/>
      <c r="M1487" s="540"/>
      <c r="N1487" s="540"/>
    </row>
    <row r="1488" spans="1:14">
      <c r="A1488" s="507"/>
      <c r="B1488" s="541"/>
      <c r="C1488" s="541"/>
      <c r="D1488" s="541"/>
      <c r="E1488" s="541"/>
      <c r="F1488" s="541"/>
      <c r="G1488" s="541"/>
      <c r="H1488" s="541"/>
      <c r="I1488" s="541"/>
      <c r="J1488" s="541"/>
      <c r="K1488" s="541"/>
      <c r="L1488" s="541"/>
      <c r="M1488" s="541"/>
      <c r="N1488" s="541"/>
    </row>
    <row r="1489" spans="1:14">
      <c r="A1489" s="507"/>
      <c r="B1489" s="541"/>
      <c r="C1489" s="541"/>
      <c r="D1489" s="541"/>
      <c r="E1489" s="541"/>
      <c r="F1489" s="541"/>
      <c r="G1489" s="541"/>
      <c r="H1489" s="541"/>
      <c r="I1489" s="541"/>
      <c r="J1489" s="541"/>
      <c r="K1489" s="541"/>
      <c r="L1489" s="541"/>
      <c r="M1489" s="541"/>
      <c r="N1489" s="541"/>
    </row>
    <row r="1490" spans="1:14">
      <c r="A1490" s="507"/>
      <c r="B1490" s="541"/>
      <c r="C1490" s="541"/>
      <c r="D1490" s="541"/>
      <c r="E1490" s="541"/>
      <c r="F1490" s="541"/>
      <c r="G1490" s="541"/>
      <c r="H1490" s="541"/>
      <c r="I1490" s="541"/>
      <c r="J1490" s="541"/>
      <c r="K1490" s="541"/>
      <c r="L1490" s="541"/>
      <c r="M1490" s="541"/>
      <c r="N1490" s="541"/>
    </row>
    <row r="1491" spans="1:14">
      <c r="A1491" s="507"/>
      <c r="B1491" s="541"/>
      <c r="C1491" s="541"/>
      <c r="D1491" s="541"/>
      <c r="E1491" s="541"/>
      <c r="F1491" s="541"/>
      <c r="G1491" s="541"/>
      <c r="H1491" s="541"/>
      <c r="I1491" s="541"/>
      <c r="J1491" s="541"/>
      <c r="K1491" s="541"/>
      <c r="L1491" s="541"/>
      <c r="M1491" s="541"/>
      <c r="N1491" s="541"/>
    </row>
    <row r="1492" spans="1:14">
      <c r="A1492" s="507"/>
      <c r="B1492" s="541"/>
      <c r="C1492" s="541"/>
      <c r="D1492" s="541"/>
      <c r="E1492" s="541"/>
      <c r="F1492" s="541"/>
      <c r="G1492" s="541"/>
      <c r="H1492" s="541"/>
      <c r="I1492" s="541"/>
      <c r="J1492" s="541"/>
      <c r="K1492" s="541"/>
      <c r="L1492" s="541"/>
      <c r="M1492" s="541"/>
      <c r="N1492" s="541"/>
    </row>
    <row r="1493" spans="1:14">
      <c r="A1493" s="507"/>
      <c r="B1493" s="541"/>
      <c r="C1493" s="541"/>
      <c r="D1493" s="541"/>
      <c r="E1493" s="541"/>
      <c r="F1493" s="541"/>
      <c r="G1493" s="541"/>
      <c r="H1493" s="541"/>
      <c r="I1493" s="541"/>
      <c r="J1493" s="541"/>
      <c r="K1493" s="541"/>
      <c r="L1493" s="541"/>
      <c r="M1493" s="541"/>
      <c r="N1493" s="541"/>
    </row>
    <row r="1494" spans="1:14">
      <c r="A1494" s="507"/>
      <c r="B1494" s="541"/>
      <c r="C1494" s="541"/>
      <c r="D1494" s="541"/>
      <c r="E1494" s="541"/>
      <c r="F1494" s="541"/>
      <c r="G1494" s="541"/>
      <c r="H1494" s="541"/>
      <c r="I1494" s="541"/>
      <c r="J1494" s="541"/>
      <c r="K1494" s="541"/>
      <c r="L1494" s="541"/>
      <c r="M1494" s="541"/>
      <c r="N1494" s="541"/>
    </row>
    <row r="1495" spans="1:14">
      <c r="A1495" s="507"/>
      <c r="B1495" s="541"/>
      <c r="C1495" s="541"/>
      <c r="D1495" s="541"/>
      <c r="E1495" s="541"/>
      <c r="F1495" s="541"/>
      <c r="G1495" s="541"/>
      <c r="H1495" s="541"/>
      <c r="I1495" s="541"/>
      <c r="J1495" s="541"/>
      <c r="K1495" s="541"/>
      <c r="L1495" s="541"/>
      <c r="M1495" s="541"/>
      <c r="N1495" s="541"/>
    </row>
    <row r="1496" spans="1:14">
      <c r="A1496" s="507"/>
      <c r="B1496" s="541"/>
      <c r="C1496" s="541"/>
      <c r="D1496" s="541"/>
      <c r="E1496" s="541"/>
      <c r="F1496" s="541"/>
      <c r="G1496" s="541"/>
      <c r="H1496" s="541"/>
      <c r="I1496" s="541"/>
      <c r="J1496" s="541"/>
      <c r="K1496" s="541"/>
      <c r="L1496" s="541"/>
      <c r="M1496" s="541"/>
      <c r="N1496" s="541"/>
    </row>
    <row r="1497" spans="1:14">
      <c r="A1497" s="507"/>
      <c r="B1497" s="541"/>
      <c r="C1497" s="541"/>
      <c r="D1497" s="541"/>
      <c r="E1497" s="541"/>
      <c r="F1497" s="541"/>
      <c r="G1497" s="541"/>
      <c r="H1497" s="541"/>
      <c r="I1497" s="541"/>
      <c r="J1497" s="541"/>
      <c r="K1497" s="541"/>
      <c r="L1497" s="541"/>
      <c r="M1497" s="541"/>
      <c r="N1497" s="541"/>
    </row>
    <row r="1498" spans="1:14">
      <c r="A1498" s="507"/>
      <c r="B1498" s="541"/>
      <c r="C1498" s="541"/>
      <c r="D1498" s="541"/>
      <c r="E1498" s="541"/>
      <c r="F1498" s="541"/>
      <c r="G1498" s="541"/>
      <c r="H1498" s="541"/>
      <c r="I1498" s="541"/>
      <c r="J1498" s="541"/>
      <c r="K1498" s="541"/>
      <c r="L1498" s="541"/>
      <c r="M1498" s="541"/>
      <c r="N1498" s="541"/>
    </row>
    <row r="1499" spans="1:14">
      <c r="A1499" s="507"/>
      <c r="B1499" s="541"/>
      <c r="C1499" s="541"/>
      <c r="D1499" s="541"/>
      <c r="E1499" s="541"/>
      <c r="F1499" s="541"/>
      <c r="G1499" s="541"/>
      <c r="H1499" s="541"/>
      <c r="I1499" s="541"/>
      <c r="J1499" s="541"/>
      <c r="K1499" s="541"/>
      <c r="L1499" s="541"/>
      <c r="M1499" s="541"/>
      <c r="N1499" s="541"/>
    </row>
    <row r="1500" spans="1:14">
      <c r="A1500" s="507"/>
      <c r="B1500" s="541"/>
      <c r="C1500" s="541"/>
      <c r="D1500" s="541"/>
      <c r="E1500" s="541"/>
      <c r="F1500" s="541"/>
      <c r="G1500" s="541"/>
      <c r="H1500" s="541"/>
      <c r="I1500" s="541"/>
      <c r="J1500" s="541"/>
      <c r="K1500" s="541"/>
      <c r="L1500" s="541"/>
      <c r="M1500" s="541"/>
      <c r="N1500" s="541"/>
    </row>
    <row r="1501" spans="1:14">
      <c r="A1501" s="507"/>
      <c r="B1501" s="541"/>
      <c r="C1501" s="541"/>
      <c r="D1501" s="541"/>
      <c r="E1501" s="541"/>
      <c r="F1501" s="541"/>
      <c r="G1501" s="541"/>
      <c r="H1501" s="541"/>
      <c r="I1501" s="541"/>
      <c r="J1501" s="541"/>
      <c r="K1501" s="541"/>
      <c r="L1501" s="541"/>
      <c r="M1501" s="541"/>
      <c r="N1501" s="541"/>
    </row>
    <row r="1502" spans="1:14">
      <c r="A1502" s="507"/>
      <c r="B1502" s="541"/>
      <c r="C1502" s="541"/>
      <c r="D1502" s="541"/>
      <c r="E1502" s="541"/>
      <c r="F1502" s="541"/>
      <c r="G1502" s="541"/>
      <c r="H1502" s="541"/>
      <c r="I1502" s="541"/>
      <c r="J1502" s="541"/>
      <c r="K1502" s="541"/>
      <c r="L1502" s="541"/>
      <c r="M1502" s="541"/>
      <c r="N1502" s="541"/>
    </row>
    <row r="1503" spans="1:14">
      <c r="A1503" s="507"/>
      <c r="B1503" s="541"/>
      <c r="C1503" s="541"/>
      <c r="D1503" s="541"/>
      <c r="E1503" s="541"/>
      <c r="F1503" s="541"/>
      <c r="G1503" s="541"/>
      <c r="H1503" s="541"/>
      <c r="I1503" s="541"/>
      <c r="J1503" s="541"/>
      <c r="K1503" s="541"/>
      <c r="L1503" s="541"/>
      <c r="M1503" s="541"/>
      <c r="N1503" s="541"/>
    </row>
    <row r="1504" spans="1:14">
      <c r="A1504" s="507"/>
      <c r="B1504" s="541"/>
      <c r="C1504" s="541"/>
      <c r="D1504" s="541"/>
      <c r="E1504" s="541"/>
      <c r="F1504" s="541"/>
      <c r="G1504" s="541"/>
      <c r="H1504" s="541"/>
      <c r="I1504" s="541"/>
      <c r="J1504" s="541"/>
      <c r="K1504" s="541"/>
      <c r="L1504" s="541"/>
      <c r="M1504" s="541"/>
      <c r="N1504" s="541"/>
    </row>
    <row r="1505" spans="1:14">
      <c r="A1505" s="507"/>
      <c r="B1505" s="541"/>
      <c r="C1505" s="541"/>
      <c r="D1505" s="541"/>
      <c r="E1505" s="541"/>
      <c r="F1505" s="541"/>
      <c r="G1505" s="541"/>
      <c r="H1505" s="541"/>
      <c r="I1505" s="541"/>
      <c r="J1505" s="541"/>
      <c r="K1505" s="541"/>
      <c r="L1505" s="541"/>
      <c r="M1505" s="541"/>
      <c r="N1505" s="541"/>
    </row>
    <row r="1506" spans="1:14">
      <c r="A1506" s="507"/>
      <c r="B1506" s="541"/>
      <c r="C1506" s="541"/>
      <c r="D1506" s="541"/>
      <c r="E1506" s="541"/>
      <c r="F1506" s="541"/>
      <c r="G1506" s="541"/>
      <c r="H1506" s="541"/>
      <c r="I1506" s="541"/>
      <c r="J1506" s="541"/>
      <c r="K1506" s="541"/>
      <c r="L1506" s="541"/>
      <c r="M1506" s="541"/>
      <c r="N1506" s="541"/>
    </row>
    <row r="1507" spans="1:14">
      <c r="A1507" s="507"/>
      <c r="B1507" s="541"/>
      <c r="C1507" s="541"/>
      <c r="D1507" s="541"/>
      <c r="E1507" s="541"/>
      <c r="F1507" s="541"/>
      <c r="G1507" s="541"/>
      <c r="H1507" s="541"/>
      <c r="I1507" s="541"/>
      <c r="J1507" s="541"/>
      <c r="K1507" s="541"/>
      <c r="L1507" s="541"/>
      <c r="M1507" s="541"/>
      <c r="N1507" s="541"/>
    </row>
    <row r="1508" spans="1:14">
      <c r="A1508" s="507"/>
      <c r="B1508" s="541"/>
      <c r="C1508" s="541"/>
      <c r="D1508" s="541"/>
      <c r="E1508" s="541"/>
      <c r="F1508" s="541"/>
      <c r="G1508" s="541"/>
      <c r="H1508" s="541"/>
      <c r="I1508" s="541"/>
      <c r="J1508" s="541"/>
      <c r="K1508" s="541"/>
      <c r="L1508" s="541"/>
      <c r="M1508" s="541"/>
      <c r="N1508" s="541"/>
    </row>
    <row r="1509" spans="1:14">
      <c r="A1509" s="507"/>
      <c r="B1509" s="541"/>
      <c r="C1509" s="541"/>
      <c r="D1509" s="541"/>
      <c r="E1509" s="541"/>
      <c r="F1509" s="541"/>
      <c r="G1509" s="541"/>
      <c r="H1509" s="541"/>
      <c r="I1509" s="541"/>
      <c r="J1509" s="541"/>
      <c r="K1509" s="541"/>
      <c r="L1509" s="541"/>
      <c r="M1509" s="541"/>
      <c r="N1509" s="541"/>
    </row>
    <row r="1510" spans="1:14">
      <c r="A1510" s="507"/>
      <c r="B1510" s="541"/>
      <c r="C1510" s="541"/>
      <c r="D1510" s="541"/>
      <c r="E1510" s="541"/>
      <c r="F1510" s="541"/>
      <c r="G1510" s="541"/>
      <c r="H1510" s="541"/>
      <c r="I1510" s="541"/>
      <c r="J1510" s="541"/>
      <c r="K1510" s="541"/>
      <c r="L1510" s="541"/>
      <c r="M1510" s="541"/>
      <c r="N1510" s="541"/>
    </row>
    <row r="1511" spans="1:14">
      <c r="A1511" s="507"/>
      <c r="B1511" s="541"/>
      <c r="C1511" s="541"/>
      <c r="D1511" s="541"/>
      <c r="E1511" s="541"/>
      <c r="F1511" s="541"/>
      <c r="G1511" s="541"/>
      <c r="H1511" s="541"/>
      <c r="I1511" s="541"/>
      <c r="J1511" s="541"/>
      <c r="K1511" s="541"/>
      <c r="L1511" s="541"/>
      <c r="M1511" s="541"/>
      <c r="N1511" s="541"/>
    </row>
    <row r="1512" spans="1:14">
      <c r="A1512" s="507"/>
      <c r="B1512" s="541"/>
      <c r="C1512" s="541"/>
      <c r="D1512" s="541"/>
      <c r="E1512" s="541"/>
      <c r="F1512" s="541"/>
      <c r="G1512" s="541"/>
      <c r="H1512" s="541"/>
      <c r="I1512" s="541"/>
      <c r="J1512" s="541"/>
      <c r="K1512" s="541"/>
      <c r="L1512" s="541"/>
      <c r="M1512" s="541"/>
      <c r="N1512" s="541"/>
    </row>
    <row r="1513" spans="1:14">
      <c r="A1513" s="507"/>
      <c r="B1513" s="541"/>
      <c r="C1513" s="541"/>
      <c r="D1513" s="541"/>
      <c r="E1513" s="541"/>
      <c r="F1513" s="541"/>
      <c r="G1513" s="541"/>
      <c r="H1513" s="541"/>
      <c r="I1513" s="541"/>
      <c r="J1513" s="541"/>
      <c r="K1513" s="541"/>
      <c r="L1513" s="541"/>
      <c r="M1513" s="541"/>
      <c r="N1513" s="541"/>
    </row>
    <row r="1514" spans="1:14">
      <c r="A1514" s="507"/>
      <c r="B1514" s="541"/>
      <c r="C1514" s="541"/>
      <c r="D1514" s="541"/>
      <c r="E1514" s="541"/>
      <c r="F1514" s="541"/>
      <c r="G1514" s="541"/>
      <c r="H1514" s="541"/>
      <c r="I1514" s="541"/>
      <c r="J1514" s="541"/>
      <c r="K1514" s="541"/>
      <c r="L1514" s="541"/>
      <c r="M1514" s="541"/>
      <c r="N1514" s="541"/>
    </row>
    <row r="1515" spans="1:14">
      <c r="A1515" s="507"/>
      <c r="B1515" s="541"/>
      <c r="C1515" s="541"/>
      <c r="D1515" s="541"/>
      <c r="E1515" s="541"/>
      <c r="F1515" s="541"/>
      <c r="G1515" s="541"/>
      <c r="H1515" s="541"/>
      <c r="I1515" s="541"/>
      <c r="J1515" s="541"/>
      <c r="K1515" s="541"/>
      <c r="L1515" s="541"/>
      <c r="M1515" s="541"/>
      <c r="N1515" s="541"/>
    </row>
    <row r="1516" spans="1:14">
      <c r="A1516" s="507"/>
      <c r="B1516" s="541"/>
      <c r="C1516" s="541"/>
      <c r="D1516" s="541"/>
      <c r="E1516" s="541"/>
      <c r="F1516" s="541"/>
      <c r="G1516" s="541"/>
      <c r="H1516" s="541"/>
      <c r="I1516" s="541"/>
      <c r="J1516" s="541"/>
      <c r="K1516" s="541"/>
      <c r="L1516" s="541"/>
      <c r="M1516" s="541"/>
      <c r="N1516" s="541"/>
    </row>
    <row r="1517" spans="1:14">
      <c r="A1517" s="507"/>
      <c r="B1517" s="541"/>
      <c r="C1517" s="541"/>
      <c r="D1517" s="541"/>
      <c r="E1517" s="541"/>
      <c r="F1517" s="541"/>
      <c r="G1517" s="541"/>
      <c r="H1517" s="541"/>
      <c r="I1517" s="541"/>
      <c r="J1517" s="541"/>
      <c r="K1517" s="541"/>
      <c r="L1517" s="541"/>
      <c r="M1517" s="541"/>
      <c r="N1517" s="541"/>
    </row>
    <row r="1518" spans="1:14">
      <c r="A1518" s="507"/>
      <c r="B1518" s="541"/>
      <c r="C1518" s="541"/>
      <c r="D1518" s="541"/>
      <c r="E1518" s="541"/>
      <c r="F1518" s="541"/>
      <c r="G1518" s="541"/>
      <c r="H1518" s="541"/>
      <c r="I1518" s="541"/>
      <c r="J1518" s="541"/>
      <c r="K1518" s="541"/>
      <c r="L1518" s="541"/>
      <c r="M1518" s="541"/>
      <c r="N1518" s="541"/>
    </row>
    <row r="1519" spans="1:14">
      <c r="A1519" s="507"/>
      <c r="B1519" s="541"/>
      <c r="C1519" s="541"/>
      <c r="D1519" s="541"/>
      <c r="E1519" s="541"/>
      <c r="F1519" s="541"/>
      <c r="G1519" s="541"/>
      <c r="H1519" s="541"/>
      <c r="I1519" s="541"/>
      <c r="J1519" s="541"/>
      <c r="K1519" s="541"/>
      <c r="L1519" s="541"/>
      <c r="M1519" s="541"/>
      <c r="N1519" s="541"/>
    </row>
    <row r="1520" spans="1:14">
      <c r="A1520" s="507"/>
      <c r="B1520" s="541"/>
      <c r="C1520" s="541"/>
      <c r="D1520" s="541"/>
      <c r="E1520" s="541"/>
      <c r="F1520" s="541"/>
      <c r="G1520" s="541"/>
      <c r="H1520" s="541"/>
      <c r="I1520" s="541"/>
      <c r="J1520" s="541"/>
      <c r="K1520" s="541"/>
      <c r="L1520" s="541"/>
      <c r="M1520" s="541"/>
      <c r="N1520" s="541"/>
    </row>
    <row r="1521" spans="1:14">
      <c r="A1521" s="507"/>
      <c r="B1521" s="541"/>
      <c r="C1521" s="541"/>
      <c r="D1521" s="541"/>
      <c r="E1521" s="541"/>
      <c r="F1521" s="541"/>
      <c r="G1521" s="541"/>
      <c r="H1521" s="541"/>
      <c r="I1521" s="541"/>
      <c r="J1521" s="541"/>
      <c r="K1521" s="541"/>
      <c r="L1521" s="541"/>
      <c r="M1521" s="541"/>
      <c r="N1521" s="541"/>
    </row>
    <row r="1522" spans="1:14">
      <c r="A1522" s="507"/>
      <c r="B1522" s="541"/>
      <c r="C1522" s="541"/>
      <c r="D1522" s="541"/>
      <c r="E1522" s="541"/>
      <c r="F1522" s="541"/>
      <c r="G1522" s="541"/>
      <c r="H1522" s="541"/>
      <c r="I1522" s="541"/>
      <c r="J1522" s="541"/>
      <c r="K1522" s="541"/>
      <c r="L1522" s="541"/>
      <c r="M1522" s="541"/>
      <c r="N1522" s="541"/>
    </row>
    <row r="1523" spans="1:14">
      <c r="A1523" s="507"/>
      <c r="B1523" s="541"/>
      <c r="C1523" s="541"/>
      <c r="D1523" s="541"/>
      <c r="E1523" s="541"/>
      <c r="F1523" s="541"/>
      <c r="G1523" s="541"/>
      <c r="H1523" s="541"/>
      <c r="I1523" s="541"/>
      <c r="J1523" s="541"/>
      <c r="K1523" s="541"/>
      <c r="L1523" s="541"/>
      <c r="M1523" s="541"/>
      <c r="N1523" s="541"/>
    </row>
    <row r="1524" spans="1:14">
      <c r="A1524" s="507"/>
      <c r="B1524" s="541"/>
      <c r="C1524" s="541"/>
      <c r="D1524" s="541"/>
      <c r="E1524" s="541"/>
      <c r="F1524" s="541"/>
      <c r="G1524" s="541"/>
      <c r="H1524" s="541"/>
      <c r="I1524" s="541"/>
      <c r="J1524" s="541"/>
      <c r="K1524" s="541"/>
      <c r="L1524" s="541"/>
      <c r="M1524" s="541"/>
      <c r="N1524" s="541"/>
    </row>
    <row r="1525" spans="1:14">
      <c r="A1525" s="507"/>
      <c r="B1525" s="541"/>
      <c r="C1525" s="541"/>
      <c r="D1525" s="541"/>
      <c r="E1525" s="541"/>
      <c r="F1525" s="541"/>
      <c r="G1525" s="541"/>
      <c r="H1525" s="541"/>
      <c r="I1525" s="541"/>
      <c r="J1525" s="541"/>
      <c r="K1525" s="541"/>
      <c r="L1525" s="541"/>
      <c r="M1525" s="541"/>
      <c r="N1525" s="541"/>
    </row>
    <row r="1526" spans="1:14">
      <c r="A1526" s="507"/>
      <c r="B1526" s="541"/>
      <c r="C1526" s="541"/>
      <c r="D1526" s="541"/>
      <c r="E1526" s="541"/>
      <c r="F1526" s="541"/>
      <c r="G1526" s="541"/>
      <c r="H1526" s="541"/>
      <c r="I1526" s="541"/>
      <c r="J1526" s="541"/>
      <c r="K1526" s="541"/>
      <c r="L1526" s="541"/>
      <c r="M1526" s="541"/>
      <c r="N1526" s="541"/>
    </row>
    <row r="1527" spans="1:14">
      <c r="A1527" s="507"/>
      <c r="B1527" s="541"/>
      <c r="C1527" s="541"/>
      <c r="D1527" s="541"/>
      <c r="E1527" s="541"/>
      <c r="F1527" s="541"/>
      <c r="G1527" s="541"/>
      <c r="H1527" s="541"/>
      <c r="I1527" s="541"/>
      <c r="J1527" s="541"/>
      <c r="K1527" s="541"/>
      <c r="L1527" s="541"/>
      <c r="M1527" s="541"/>
      <c r="N1527" s="541"/>
    </row>
    <row r="1528" spans="1:14">
      <c r="A1528" s="507"/>
      <c r="B1528" s="541"/>
      <c r="C1528" s="541"/>
      <c r="D1528" s="541"/>
      <c r="E1528" s="541"/>
      <c r="F1528" s="541"/>
      <c r="G1528" s="541"/>
      <c r="H1528" s="541"/>
      <c r="I1528" s="541"/>
      <c r="J1528" s="541"/>
      <c r="K1528" s="541"/>
      <c r="L1528" s="541"/>
      <c r="M1528" s="541"/>
      <c r="N1528" s="541"/>
    </row>
    <row r="1529" spans="1:14">
      <c r="A1529" s="507"/>
      <c r="B1529" s="541"/>
      <c r="C1529" s="541"/>
      <c r="D1529" s="541"/>
      <c r="E1529" s="541"/>
      <c r="F1529" s="541"/>
      <c r="G1529" s="541"/>
      <c r="H1529" s="541"/>
      <c r="I1529" s="541"/>
      <c r="J1529" s="541"/>
      <c r="K1529" s="541"/>
      <c r="L1529" s="541"/>
      <c r="M1529" s="541"/>
      <c r="N1529" s="541"/>
    </row>
    <row r="1530" spans="1:14">
      <c r="A1530" s="507"/>
      <c r="B1530" s="541"/>
      <c r="C1530" s="541"/>
      <c r="D1530" s="541"/>
      <c r="E1530" s="541"/>
      <c r="F1530" s="541"/>
      <c r="G1530" s="541"/>
      <c r="H1530" s="541"/>
      <c r="I1530" s="541"/>
      <c r="J1530" s="541"/>
      <c r="K1530" s="541"/>
      <c r="L1530" s="541"/>
      <c r="M1530" s="541"/>
      <c r="N1530" s="541"/>
    </row>
    <row r="1531" spans="1:14">
      <c r="A1531" s="507"/>
      <c r="B1531" s="541"/>
      <c r="C1531" s="541"/>
      <c r="D1531" s="541"/>
      <c r="E1531" s="541"/>
      <c r="F1531" s="541"/>
      <c r="G1531" s="541"/>
      <c r="H1531" s="541"/>
      <c r="I1531" s="541"/>
      <c r="J1531" s="541"/>
      <c r="K1531" s="541"/>
      <c r="L1531" s="541"/>
      <c r="M1531" s="541"/>
      <c r="N1531" s="541"/>
    </row>
    <row r="1532" spans="1:14">
      <c r="A1532" s="507"/>
      <c r="B1532" s="541"/>
      <c r="C1532" s="541"/>
      <c r="D1532" s="541"/>
      <c r="E1532" s="541"/>
      <c r="F1532" s="541"/>
      <c r="G1532" s="541"/>
      <c r="H1532" s="541"/>
      <c r="I1532" s="541"/>
      <c r="J1532" s="541"/>
      <c r="K1532" s="541"/>
      <c r="L1532" s="541"/>
      <c r="M1532" s="541"/>
      <c r="N1532" s="541"/>
    </row>
    <row r="1533" spans="1:14">
      <c r="A1533" s="507"/>
      <c r="B1533" s="541"/>
      <c r="C1533" s="541"/>
      <c r="D1533" s="541"/>
      <c r="E1533" s="541"/>
      <c r="F1533" s="541"/>
      <c r="G1533" s="541"/>
      <c r="H1533" s="541"/>
      <c r="I1533" s="541"/>
      <c r="J1533" s="541"/>
      <c r="K1533" s="541"/>
      <c r="L1533" s="541"/>
      <c r="M1533" s="541"/>
      <c r="N1533" s="541"/>
    </row>
    <row r="1534" spans="1:14">
      <c r="A1534" s="507"/>
      <c r="B1534" s="541"/>
      <c r="C1534" s="541"/>
      <c r="D1534" s="541"/>
      <c r="E1534" s="541"/>
      <c r="F1534" s="541"/>
      <c r="G1534" s="541"/>
      <c r="H1534" s="541"/>
      <c r="I1534" s="541"/>
      <c r="J1534" s="541"/>
      <c r="K1534" s="541"/>
      <c r="L1534" s="541"/>
      <c r="M1534" s="541"/>
      <c r="N1534" s="541"/>
    </row>
    <row r="1535" spans="1:14">
      <c r="A1535" s="507"/>
      <c r="B1535" s="541"/>
      <c r="C1535" s="541"/>
      <c r="D1535" s="541"/>
      <c r="E1535" s="541"/>
      <c r="F1535" s="541"/>
      <c r="G1535" s="541"/>
      <c r="H1535" s="541"/>
      <c r="I1535" s="541"/>
      <c r="J1535" s="541"/>
      <c r="K1535" s="541"/>
      <c r="L1535" s="541"/>
      <c r="M1535" s="541"/>
      <c r="N1535" s="541"/>
    </row>
    <row r="1536" spans="1:14">
      <c r="A1536" s="507"/>
      <c r="B1536" s="541"/>
      <c r="C1536" s="541"/>
      <c r="D1536" s="541"/>
      <c r="E1536" s="541"/>
      <c r="F1536" s="541"/>
      <c r="G1536" s="541"/>
      <c r="H1536" s="541"/>
      <c r="I1536" s="541"/>
      <c r="J1536" s="541"/>
      <c r="K1536" s="541"/>
      <c r="L1536" s="541"/>
      <c r="M1536" s="541"/>
      <c r="N1536" s="541"/>
    </row>
    <row r="1537" spans="1:14">
      <c r="A1537" s="507"/>
      <c r="B1537" s="541"/>
      <c r="C1537" s="541"/>
      <c r="D1537" s="541"/>
      <c r="E1537" s="541"/>
      <c r="F1537" s="541"/>
      <c r="G1537" s="541"/>
      <c r="H1537" s="541"/>
      <c r="I1537" s="541"/>
      <c r="J1537" s="541"/>
      <c r="K1537" s="541"/>
      <c r="L1537" s="541"/>
      <c r="M1537" s="541"/>
      <c r="N1537" s="541"/>
    </row>
    <row r="1538" spans="1:14">
      <c r="A1538" s="507"/>
      <c r="B1538" s="541"/>
      <c r="C1538" s="541"/>
      <c r="D1538" s="541"/>
      <c r="E1538" s="541"/>
      <c r="F1538" s="541"/>
      <c r="G1538" s="541"/>
      <c r="H1538" s="541"/>
      <c r="I1538" s="541"/>
      <c r="J1538" s="541"/>
      <c r="K1538" s="541"/>
      <c r="L1538" s="541"/>
      <c r="M1538" s="541"/>
      <c r="N1538" s="541"/>
    </row>
    <row r="1539" spans="1:14">
      <c r="A1539" s="507"/>
      <c r="B1539" s="541"/>
      <c r="C1539" s="541"/>
      <c r="D1539" s="541"/>
      <c r="E1539" s="541"/>
      <c r="F1539" s="541"/>
      <c r="G1539" s="541"/>
      <c r="H1539" s="541"/>
      <c r="I1539" s="541"/>
      <c r="J1539" s="541"/>
      <c r="K1539" s="541"/>
      <c r="L1539" s="541"/>
      <c r="M1539" s="541"/>
      <c r="N1539" s="541"/>
    </row>
    <row r="1540" spans="1:14">
      <c r="A1540" s="507"/>
      <c r="B1540" s="541"/>
      <c r="C1540" s="541"/>
      <c r="D1540" s="541"/>
      <c r="E1540" s="541"/>
      <c r="F1540" s="541"/>
      <c r="G1540" s="541"/>
      <c r="H1540" s="541"/>
      <c r="I1540" s="541"/>
      <c r="J1540" s="541"/>
      <c r="K1540" s="541"/>
      <c r="L1540" s="541"/>
      <c r="M1540" s="541"/>
      <c r="N1540" s="541"/>
    </row>
    <row r="1541" spans="1:14">
      <c r="A1541" s="507"/>
      <c r="B1541" s="541"/>
      <c r="C1541" s="541"/>
      <c r="D1541" s="541"/>
      <c r="E1541" s="541"/>
      <c r="F1541" s="541"/>
      <c r="G1541" s="541"/>
      <c r="H1541" s="541"/>
      <c r="I1541" s="541"/>
      <c r="J1541" s="541"/>
      <c r="K1541" s="541"/>
      <c r="L1541" s="541"/>
      <c r="M1541" s="541"/>
      <c r="N1541" s="541"/>
    </row>
    <row r="1542" spans="1:14">
      <c r="A1542" s="507"/>
      <c r="B1542" s="541"/>
      <c r="C1542" s="541"/>
      <c r="D1542" s="541"/>
      <c r="E1542" s="541"/>
      <c r="F1542" s="541"/>
      <c r="G1542" s="541"/>
      <c r="H1542" s="541"/>
      <c r="I1542" s="541"/>
      <c r="J1542" s="541"/>
      <c r="K1542" s="541"/>
      <c r="L1542" s="541"/>
      <c r="M1542" s="541"/>
      <c r="N1542" s="541"/>
    </row>
    <row r="1543" spans="1:14">
      <c r="A1543" s="507"/>
      <c r="B1543" s="541"/>
      <c r="C1543" s="541"/>
      <c r="D1543" s="541"/>
      <c r="E1543" s="541"/>
      <c r="F1543" s="541"/>
      <c r="G1543" s="541"/>
      <c r="H1543" s="541"/>
      <c r="I1543" s="541"/>
      <c r="J1543" s="541"/>
      <c r="K1543" s="541"/>
      <c r="L1543" s="541"/>
      <c r="M1543" s="541"/>
      <c r="N1543" s="541"/>
    </row>
    <row r="1544" spans="1:14">
      <c r="A1544" s="507"/>
      <c r="B1544" s="541"/>
      <c r="C1544" s="541"/>
      <c r="D1544" s="541"/>
      <c r="E1544" s="541"/>
      <c r="F1544" s="541"/>
      <c r="G1544" s="541"/>
      <c r="H1544" s="541"/>
      <c r="I1544" s="541"/>
      <c r="J1544" s="541"/>
      <c r="K1544" s="541"/>
      <c r="L1544" s="541"/>
      <c r="M1544" s="541"/>
      <c r="N1544" s="541"/>
    </row>
    <row r="1545" spans="1:14">
      <c r="A1545" s="507"/>
      <c r="B1545" s="541"/>
      <c r="C1545" s="541"/>
      <c r="D1545" s="541"/>
      <c r="E1545" s="541"/>
      <c r="F1545" s="541"/>
      <c r="G1545" s="541"/>
      <c r="H1545" s="541"/>
      <c r="I1545" s="541"/>
      <c r="J1545" s="541"/>
      <c r="K1545" s="541"/>
      <c r="L1545" s="541"/>
      <c r="M1545" s="541"/>
      <c r="N1545" s="541"/>
    </row>
    <row r="1546" spans="1:14">
      <c r="A1546" s="507"/>
      <c r="B1546" s="541"/>
      <c r="C1546" s="541"/>
      <c r="D1546" s="541"/>
      <c r="E1546" s="541"/>
      <c r="F1546" s="541"/>
      <c r="G1546" s="541"/>
      <c r="H1546" s="541"/>
      <c r="I1546" s="541"/>
      <c r="J1546" s="541"/>
      <c r="K1546" s="541"/>
      <c r="L1546" s="541"/>
      <c r="M1546" s="541"/>
      <c r="N1546" s="541"/>
    </row>
    <row r="1547" spans="1:14">
      <c r="A1547" s="507"/>
      <c r="B1547" s="541"/>
      <c r="C1547" s="541"/>
      <c r="D1547" s="541"/>
      <c r="E1547" s="541"/>
      <c r="F1547" s="541"/>
      <c r="G1547" s="541"/>
      <c r="H1547" s="541"/>
      <c r="I1547" s="541"/>
      <c r="J1547" s="541"/>
      <c r="K1547" s="541"/>
      <c r="L1547" s="541"/>
      <c r="M1547" s="541"/>
      <c r="N1547" s="541"/>
    </row>
    <row r="1548" spans="1:14">
      <c r="A1548" s="507"/>
      <c r="B1548" s="541"/>
      <c r="C1548" s="541"/>
      <c r="D1548" s="541"/>
      <c r="E1548" s="541"/>
      <c r="F1548" s="541"/>
      <c r="G1548" s="541"/>
      <c r="H1548" s="541"/>
      <c r="I1548" s="541"/>
      <c r="J1548" s="541"/>
      <c r="K1548" s="541"/>
      <c r="L1548" s="541"/>
      <c r="M1548" s="541"/>
      <c r="N1548" s="541"/>
    </row>
    <row r="1549" spans="1:14">
      <c r="A1549" s="507"/>
      <c r="B1549" s="541"/>
      <c r="C1549" s="541"/>
      <c r="D1549" s="541"/>
      <c r="E1549" s="541"/>
      <c r="F1549" s="541"/>
      <c r="G1549" s="541"/>
      <c r="H1549" s="541"/>
      <c r="I1549" s="541"/>
      <c r="J1549" s="541"/>
      <c r="K1549" s="541"/>
      <c r="L1549" s="541"/>
      <c r="M1549" s="541"/>
      <c r="N1549" s="541"/>
    </row>
    <row r="1550" spans="1:14">
      <c r="A1550" s="507"/>
      <c r="B1550" s="541"/>
      <c r="C1550" s="541"/>
      <c r="D1550" s="541"/>
      <c r="E1550" s="541"/>
      <c r="F1550" s="541"/>
      <c r="G1550" s="541"/>
      <c r="H1550" s="541"/>
      <c r="I1550" s="541"/>
      <c r="J1550" s="541"/>
      <c r="K1550" s="541"/>
      <c r="L1550" s="541"/>
      <c r="M1550" s="541"/>
      <c r="N1550" s="541"/>
    </row>
    <row r="1551" spans="1:14">
      <c r="A1551" s="507"/>
      <c r="B1551" s="541"/>
      <c r="C1551" s="541"/>
      <c r="D1551" s="541"/>
      <c r="E1551" s="541"/>
      <c r="F1551" s="541"/>
      <c r="G1551" s="541"/>
      <c r="H1551" s="541"/>
      <c r="I1551" s="541"/>
      <c r="J1551" s="541"/>
      <c r="K1551" s="541"/>
      <c r="L1551" s="541"/>
      <c r="M1551" s="541"/>
      <c r="N1551" s="541"/>
    </row>
    <row r="1552" spans="1:14">
      <c r="A1552" s="507"/>
      <c r="B1552" s="541"/>
      <c r="C1552" s="541"/>
      <c r="D1552" s="541"/>
      <c r="E1552" s="541"/>
      <c r="F1552" s="541"/>
      <c r="G1552" s="541"/>
      <c r="H1552" s="541"/>
      <c r="I1552" s="541"/>
      <c r="J1552" s="541"/>
      <c r="K1552" s="541"/>
      <c r="L1552" s="541"/>
      <c r="M1552" s="541"/>
      <c r="N1552" s="541"/>
    </row>
    <row r="1553" spans="1:14">
      <c r="A1553" s="507"/>
      <c r="B1553" s="541"/>
      <c r="C1553" s="541"/>
      <c r="D1553" s="541"/>
      <c r="E1553" s="541"/>
      <c r="F1553" s="541"/>
      <c r="G1553" s="541"/>
      <c r="H1553" s="541"/>
      <c r="I1553" s="541"/>
      <c r="J1553" s="541"/>
      <c r="K1553" s="541"/>
      <c r="L1553" s="541"/>
      <c r="M1553" s="541"/>
      <c r="N1553" s="541"/>
    </row>
    <row r="1554" spans="1:14">
      <c r="A1554" s="507"/>
      <c r="B1554" s="541"/>
      <c r="C1554" s="541"/>
      <c r="D1554" s="541"/>
      <c r="E1554" s="541"/>
      <c r="F1554" s="541"/>
      <c r="G1554" s="541"/>
      <c r="H1554" s="541"/>
      <c r="I1554" s="541"/>
      <c r="J1554" s="541"/>
      <c r="K1554" s="541"/>
      <c r="L1554" s="541"/>
      <c r="M1554" s="541"/>
      <c r="N1554" s="541"/>
    </row>
    <row r="1555" spans="1:14">
      <c r="A1555" s="507"/>
      <c r="B1555" s="541"/>
      <c r="C1555" s="541"/>
      <c r="D1555" s="541"/>
      <c r="E1555" s="541"/>
      <c r="F1555" s="541"/>
      <c r="G1555" s="541"/>
      <c r="H1555" s="541"/>
      <c r="I1555" s="541"/>
      <c r="J1555" s="541"/>
      <c r="K1555" s="541"/>
      <c r="L1555" s="541"/>
      <c r="M1555" s="541"/>
      <c r="N1555" s="541"/>
    </row>
    <row r="1556" spans="1:14">
      <c r="A1556" s="507"/>
      <c r="B1556" s="541"/>
      <c r="C1556" s="541"/>
      <c r="D1556" s="541"/>
      <c r="E1556" s="541"/>
      <c r="F1556" s="541"/>
      <c r="G1556" s="541"/>
      <c r="H1556" s="541"/>
      <c r="I1556" s="541"/>
      <c r="J1556" s="541"/>
      <c r="K1556" s="541"/>
      <c r="L1556" s="541"/>
      <c r="M1556" s="541"/>
      <c r="N1556" s="541"/>
    </row>
    <row r="1557" spans="1:14">
      <c r="A1557" s="507"/>
      <c r="B1557" s="541"/>
      <c r="C1557" s="541"/>
      <c r="D1557" s="541"/>
      <c r="E1557" s="541"/>
      <c r="F1557" s="541"/>
      <c r="G1557" s="541"/>
      <c r="H1557" s="541"/>
      <c r="I1557" s="541"/>
      <c r="J1557" s="541"/>
      <c r="K1557" s="541"/>
      <c r="L1557" s="541"/>
      <c r="M1557" s="541"/>
      <c r="N1557" s="541"/>
    </row>
    <row r="1558" spans="1:14">
      <c r="A1558" s="507"/>
      <c r="B1558" s="541"/>
      <c r="C1558" s="541"/>
      <c r="D1558" s="541"/>
      <c r="E1558" s="541"/>
      <c r="F1558" s="541"/>
      <c r="G1558" s="541"/>
      <c r="H1558" s="541"/>
      <c r="I1558" s="541"/>
      <c r="J1558" s="541"/>
      <c r="K1558" s="541"/>
      <c r="L1558" s="541"/>
      <c r="M1558" s="541"/>
      <c r="N1558" s="541"/>
    </row>
    <row r="1559" spans="1:14">
      <c r="A1559" s="507"/>
      <c r="B1559" s="541"/>
      <c r="C1559" s="541"/>
      <c r="D1559" s="541"/>
      <c r="E1559" s="541"/>
      <c r="F1559" s="541"/>
      <c r="G1559" s="541"/>
      <c r="H1559" s="541"/>
      <c r="I1559" s="541"/>
      <c r="J1559" s="541"/>
      <c r="K1559" s="541"/>
      <c r="L1559" s="541"/>
      <c r="M1559" s="541"/>
      <c r="N1559" s="541"/>
    </row>
    <row r="1560" spans="1:14">
      <c r="A1560" s="507"/>
      <c r="B1560" s="541"/>
      <c r="C1560" s="541"/>
      <c r="D1560" s="541"/>
      <c r="E1560" s="541"/>
      <c r="F1560" s="541"/>
      <c r="G1560" s="541"/>
      <c r="H1560" s="541"/>
      <c r="I1560" s="541"/>
      <c r="J1560" s="541"/>
      <c r="K1560" s="541"/>
      <c r="L1560" s="541"/>
      <c r="M1560" s="541"/>
      <c r="N1560" s="541"/>
    </row>
    <row r="1561" spans="1:14">
      <c r="A1561" s="507"/>
      <c r="B1561" s="541"/>
      <c r="C1561" s="541"/>
      <c r="D1561" s="541"/>
      <c r="E1561" s="541"/>
      <c r="F1561" s="541"/>
      <c r="G1561" s="541"/>
      <c r="H1561" s="541"/>
      <c r="I1561" s="541"/>
      <c r="J1561" s="541"/>
      <c r="K1561" s="541"/>
      <c r="L1561" s="541"/>
      <c r="M1561" s="541"/>
      <c r="N1561" s="541"/>
    </row>
    <row r="1562" spans="1:14">
      <c r="A1562" s="507"/>
      <c r="B1562" s="541"/>
      <c r="C1562" s="541"/>
      <c r="D1562" s="541"/>
      <c r="E1562" s="541"/>
      <c r="F1562" s="541"/>
      <c r="G1562" s="541"/>
      <c r="H1562" s="541"/>
      <c r="I1562" s="541"/>
      <c r="J1562" s="541"/>
      <c r="K1562" s="541"/>
      <c r="L1562" s="541"/>
      <c r="M1562" s="541"/>
      <c r="N1562" s="541"/>
    </row>
    <row r="1563" spans="1:14">
      <c r="A1563" s="507"/>
      <c r="B1563" s="541"/>
      <c r="C1563" s="541"/>
      <c r="D1563" s="541"/>
      <c r="E1563" s="541"/>
      <c r="F1563" s="541"/>
      <c r="G1563" s="541"/>
      <c r="H1563" s="541"/>
      <c r="I1563" s="541"/>
      <c r="J1563" s="541"/>
      <c r="K1563" s="541"/>
      <c r="L1563" s="541"/>
      <c r="M1563" s="541"/>
      <c r="N1563" s="541"/>
    </row>
    <row r="1564" spans="1:14">
      <c r="A1564" s="507"/>
      <c r="B1564" s="541"/>
      <c r="C1564" s="541"/>
      <c r="D1564" s="541"/>
      <c r="E1564" s="541"/>
      <c r="F1564" s="541"/>
      <c r="G1564" s="541"/>
      <c r="H1564" s="541"/>
      <c r="I1564" s="541"/>
      <c r="J1564" s="541"/>
      <c r="K1564" s="541"/>
      <c r="L1564" s="541"/>
      <c r="M1564" s="541"/>
      <c r="N1564" s="541"/>
    </row>
    <row r="1565" spans="1:14">
      <c r="A1565" s="507"/>
      <c r="B1565" s="541"/>
      <c r="C1565" s="541"/>
      <c r="D1565" s="541"/>
      <c r="E1565" s="541"/>
      <c r="F1565" s="541"/>
      <c r="G1565" s="541"/>
      <c r="H1565" s="541"/>
      <c r="I1565" s="541"/>
      <c r="J1565" s="541"/>
      <c r="K1565" s="541"/>
      <c r="L1565" s="541"/>
      <c r="M1565" s="541"/>
      <c r="N1565" s="541"/>
    </row>
    <row r="1566" spans="1:14">
      <c r="A1566" s="507"/>
      <c r="B1566" s="541"/>
      <c r="C1566" s="541"/>
      <c r="D1566" s="541"/>
      <c r="E1566" s="541"/>
      <c r="F1566" s="541"/>
      <c r="G1566" s="541"/>
      <c r="H1566" s="541"/>
      <c r="I1566" s="541"/>
      <c r="J1566" s="541"/>
      <c r="K1566" s="541"/>
      <c r="L1566" s="541"/>
      <c r="M1566" s="541"/>
      <c r="N1566" s="541"/>
    </row>
    <row r="1567" spans="1:14">
      <c r="A1567" s="507"/>
      <c r="B1567" s="541"/>
      <c r="C1567" s="541"/>
      <c r="D1567" s="541"/>
      <c r="E1567" s="541"/>
      <c r="F1567" s="541"/>
      <c r="G1567" s="541"/>
      <c r="H1567" s="541"/>
      <c r="I1567" s="541"/>
      <c r="J1567" s="541"/>
      <c r="K1567" s="541"/>
      <c r="L1567" s="541"/>
      <c r="M1567" s="541"/>
      <c r="N1567" s="541"/>
    </row>
    <row r="1568" spans="1:14">
      <c r="A1568" s="507"/>
      <c r="B1568" s="541"/>
      <c r="C1568" s="541"/>
      <c r="D1568" s="541"/>
      <c r="E1568" s="541"/>
      <c r="F1568" s="541"/>
      <c r="G1568" s="541"/>
      <c r="H1568" s="541"/>
      <c r="I1568" s="541"/>
      <c r="J1568" s="541"/>
      <c r="K1568" s="541"/>
      <c r="L1568" s="541"/>
      <c r="M1568" s="541"/>
      <c r="N1568" s="541"/>
    </row>
    <row r="1569" spans="1:14">
      <c r="A1569" s="507"/>
      <c r="B1569" s="541"/>
      <c r="C1569" s="541"/>
      <c r="D1569" s="541"/>
      <c r="E1569" s="541"/>
      <c r="F1569" s="541"/>
      <c r="G1569" s="541"/>
      <c r="H1569" s="541"/>
      <c r="I1569" s="541"/>
      <c r="J1569" s="541"/>
      <c r="K1569" s="541"/>
      <c r="L1569" s="541"/>
      <c r="M1569" s="541"/>
      <c r="N1569" s="541"/>
    </row>
    <row r="1570" spans="1:14">
      <c r="A1570" s="507"/>
      <c r="B1570" s="541"/>
      <c r="C1570" s="541"/>
      <c r="D1570" s="541"/>
      <c r="E1570" s="541"/>
      <c r="F1570" s="541"/>
      <c r="G1570" s="541"/>
      <c r="H1570" s="541"/>
      <c r="I1570" s="541"/>
      <c r="J1570" s="541"/>
      <c r="K1570" s="541"/>
      <c r="L1570" s="541"/>
      <c r="M1570" s="541"/>
      <c r="N1570" s="541"/>
    </row>
    <row r="1571" spans="1:14">
      <c r="A1571" s="507"/>
      <c r="B1571" s="541"/>
      <c r="C1571" s="541"/>
      <c r="D1571" s="541"/>
      <c r="E1571" s="541"/>
      <c r="F1571" s="541"/>
      <c r="G1571" s="541"/>
      <c r="H1571" s="541"/>
      <c r="I1571" s="541"/>
      <c r="J1571" s="541"/>
      <c r="K1571" s="541"/>
      <c r="L1571" s="541"/>
      <c r="M1571" s="541"/>
      <c r="N1571" s="541"/>
    </row>
    <row r="1572" spans="1:14">
      <c r="A1572" s="507"/>
      <c r="B1572" s="541"/>
      <c r="C1572" s="541"/>
      <c r="D1572" s="541"/>
      <c r="E1572" s="541"/>
      <c r="F1572" s="541"/>
      <c r="G1572" s="541"/>
      <c r="H1572" s="541"/>
      <c r="I1572" s="541"/>
      <c r="J1572" s="541"/>
      <c r="K1572" s="541"/>
      <c r="L1572" s="541"/>
      <c r="M1572" s="541"/>
      <c r="N1572" s="541"/>
    </row>
    <row r="1573" spans="1:14">
      <c r="A1573" s="507"/>
      <c r="B1573" s="541"/>
      <c r="C1573" s="541"/>
      <c r="D1573" s="541"/>
      <c r="E1573" s="541"/>
      <c r="F1573" s="541"/>
      <c r="G1573" s="541"/>
      <c r="H1573" s="541"/>
      <c r="I1573" s="541"/>
      <c r="J1573" s="541"/>
      <c r="K1573" s="541"/>
      <c r="L1573" s="541"/>
      <c r="M1573" s="541"/>
      <c r="N1573" s="541"/>
    </row>
    <row r="1574" spans="1:14">
      <c r="A1574" s="507"/>
      <c r="B1574" s="541"/>
      <c r="C1574" s="541"/>
      <c r="D1574" s="541"/>
      <c r="E1574" s="541"/>
      <c r="F1574" s="541"/>
      <c r="G1574" s="541"/>
      <c r="H1574" s="541"/>
      <c r="I1574" s="541"/>
      <c r="J1574" s="541"/>
      <c r="K1574" s="541"/>
      <c r="L1574" s="541"/>
      <c r="M1574" s="541"/>
      <c r="N1574" s="541"/>
    </row>
    <row r="1575" spans="1:14">
      <c r="A1575" s="507"/>
      <c r="B1575" s="541"/>
      <c r="C1575" s="541"/>
      <c r="D1575" s="541"/>
      <c r="E1575" s="541"/>
      <c r="F1575" s="541"/>
      <c r="G1575" s="541"/>
      <c r="H1575" s="541"/>
      <c r="I1575" s="541"/>
      <c r="J1575" s="541"/>
      <c r="K1575" s="541"/>
      <c r="L1575" s="541"/>
      <c r="M1575" s="541"/>
      <c r="N1575" s="541"/>
    </row>
    <row r="1576" spans="1:14">
      <c r="A1576" s="507"/>
      <c r="B1576" s="541"/>
      <c r="C1576" s="541"/>
      <c r="D1576" s="541"/>
      <c r="E1576" s="541"/>
      <c r="F1576" s="541"/>
      <c r="G1576" s="541"/>
      <c r="H1576" s="541"/>
      <c r="I1576" s="541"/>
      <c r="J1576" s="541"/>
      <c r="K1576" s="541"/>
      <c r="L1576" s="541"/>
      <c r="M1576" s="541"/>
      <c r="N1576" s="541"/>
    </row>
    <row r="1577" spans="1:14">
      <c r="A1577" s="507"/>
      <c r="B1577" s="541"/>
      <c r="C1577" s="541"/>
      <c r="D1577" s="541"/>
      <c r="E1577" s="541"/>
      <c r="F1577" s="541"/>
      <c r="G1577" s="541"/>
      <c r="H1577" s="541"/>
      <c r="I1577" s="541"/>
      <c r="J1577" s="541"/>
      <c r="K1577" s="541"/>
      <c r="L1577" s="541"/>
      <c r="M1577" s="541"/>
      <c r="N1577" s="541"/>
    </row>
    <row r="1578" spans="1:14">
      <c r="A1578" s="507"/>
      <c r="B1578" s="541"/>
      <c r="C1578" s="541"/>
      <c r="D1578" s="541"/>
      <c r="E1578" s="541"/>
      <c r="F1578" s="541"/>
      <c r="G1578" s="541"/>
      <c r="H1578" s="541"/>
      <c r="I1578" s="541"/>
      <c r="J1578" s="541"/>
      <c r="K1578" s="541"/>
      <c r="L1578" s="541"/>
      <c r="M1578" s="541"/>
      <c r="N1578" s="541"/>
    </row>
    <row r="1579" spans="1:14">
      <c r="A1579" s="507"/>
      <c r="B1579" s="541"/>
      <c r="C1579" s="541"/>
      <c r="D1579" s="541"/>
      <c r="E1579" s="541"/>
      <c r="F1579" s="541"/>
      <c r="G1579" s="541"/>
      <c r="H1579" s="541"/>
      <c r="I1579" s="541"/>
      <c r="J1579" s="541"/>
      <c r="K1579" s="541"/>
      <c r="L1579" s="541"/>
      <c r="M1579" s="541"/>
      <c r="N1579" s="541"/>
    </row>
    <row r="1580" spans="1:14">
      <c r="A1580" s="507"/>
      <c r="B1580" s="541"/>
      <c r="C1580" s="541"/>
      <c r="D1580" s="541"/>
      <c r="E1580" s="541"/>
      <c r="F1580" s="541"/>
      <c r="G1580" s="541"/>
      <c r="H1580" s="541"/>
      <c r="I1580" s="541"/>
      <c r="J1580" s="541"/>
      <c r="K1580" s="541"/>
      <c r="L1580" s="541"/>
      <c r="M1580" s="541"/>
      <c r="N1580" s="541"/>
    </row>
    <row r="1581" spans="1:14">
      <c r="A1581" s="507"/>
      <c r="B1581" s="541"/>
      <c r="C1581" s="541"/>
      <c r="D1581" s="541"/>
      <c r="E1581" s="541"/>
      <c r="F1581" s="541"/>
      <c r="G1581" s="541"/>
      <c r="H1581" s="541"/>
      <c r="I1581" s="541"/>
      <c r="J1581" s="541"/>
      <c r="K1581" s="541"/>
      <c r="L1581" s="541"/>
      <c r="M1581" s="541"/>
      <c r="N1581" s="541"/>
    </row>
    <row r="1582" spans="1:14">
      <c r="A1582" s="507"/>
      <c r="B1582" s="541"/>
      <c r="C1582" s="541"/>
      <c r="D1582" s="541"/>
      <c r="E1582" s="541"/>
      <c r="F1582" s="541"/>
      <c r="G1582" s="541"/>
      <c r="H1582" s="541"/>
      <c r="I1582" s="541"/>
      <c r="J1582" s="541"/>
      <c r="K1582" s="541"/>
      <c r="L1582" s="541"/>
      <c r="M1582" s="541"/>
      <c r="N1582" s="541"/>
    </row>
    <row r="1583" spans="1:14">
      <c r="A1583" s="507"/>
      <c r="B1583" s="541"/>
      <c r="C1583" s="541"/>
      <c r="D1583" s="541"/>
      <c r="E1583" s="541"/>
      <c r="F1583" s="541"/>
      <c r="G1583" s="541"/>
      <c r="H1583" s="541"/>
      <c r="I1583" s="541"/>
      <c r="J1583" s="541"/>
      <c r="K1583" s="541"/>
      <c r="L1583" s="541"/>
      <c r="M1583" s="541"/>
      <c r="N1583" s="541"/>
    </row>
    <row r="1584" spans="1:14">
      <c r="A1584" s="507"/>
      <c r="B1584" s="541"/>
      <c r="C1584" s="541"/>
      <c r="D1584" s="541"/>
      <c r="E1584" s="541"/>
      <c r="F1584" s="541"/>
      <c r="G1584" s="541"/>
      <c r="H1584" s="541"/>
      <c r="I1584" s="541"/>
      <c r="J1584" s="541"/>
      <c r="K1584" s="541"/>
      <c r="L1584" s="541"/>
      <c r="M1584" s="541"/>
      <c r="N1584" s="541"/>
    </row>
    <row r="1585" spans="1:14">
      <c r="A1585" s="507"/>
      <c r="B1585" s="541"/>
      <c r="C1585" s="541"/>
      <c r="D1585" s="541"/>
      <c r="E1585" s="541"/>
      <c r="F1585" s="541"/>
      <c r="G1585" s="541"/>
      <c r="H1585" s="541"/>
      <c r="I1585" s="541"/>
      <c r="J1585" s="541"/>
      <c r="K1585" s="541"/>
      <c r="L1585" s="541"/>
      <c r="M1585" s="541"/>
      <c r="N1585" s="541"/>
    </row>
    <row r="1586" spans="1:14">
      <c r="A1586" s="507"/>
      <c r="B1586" s="541"/>
      <c r="C1586" s="541"/>
      <c r="D1586" s="541"/>
      <c r="E1586" s="541"/>
      <c r="F1586" s="541"/>
      <c r="G1586" s="541"/>
      <c r="H1586" s="541"/>
      <c r="I1586" s="541"/>
      <c r="J1586" s="541"/>
      <c r="K1586" s="541"/>
      <c r="L1586" s="541"/>
      <c r="M1586" s="541"/>
      <c r="N1586" s="541"/>
    </row>
    <row r="1587" spans="1:14">
      <c r="A1587" s="507"/>
      <c r="B1587" s="541"/>
      <c r="C1587" s="541"/>
      <c r="D1587" s="541"/>
      <c r="E1587" s="541"/>
      <c r="F1587" s="541"/>
      <c r="G1587" s="541"/>
      <c r="H1587" s="541"/>
      <c r="I1587" s="541"/>
      <c r="J1587" s="541"/>
      <c r="K1587" s="541"/>
      <c r="L1587" s="541"/>
      <c r="M1587" s="541"/>
      <c r="N1587" s="541"/>
    </row>
    <row r="1588" spans="1:14">
      <c r="A1588" s="507"/>
      <c r="B1588" s="541"/>
      <c r="C1588" s="541"/>
      <c r="D1588" s="541"/>
      <c r="E1588" s="541"/>
      <c r="F1588" s="541"/>
      <c r="G1588" s="541"/>
      <c r="H1588" s="541"/>
      <c r="I1588" s="541"/>
      <c r="J1588" s="541"/>
      <c r="K1588" s="541"/>
      <c r="L1588" s="541"/>
      <c r="M1588" s="541"/>
      <c r="N1588" s="541"/>
    </row>
    <row r="1589" spans="1:14">
      <c r="A1589" s="507"/>
      <c r="B1589" s="541"/>
      <c r="C1589" s="541"/>
      <c r="D1589" s="541"/>
      <c r="E1589" s="541"/>
      <c r="F1589" s="541"/>
      <c r="G1589" s="541"/>
      <c r="H1589" s="541"/>
      <c r="I1589" s="541"/>
      <c r="J1589" s="541"/>
      <c r="K1589" s="541"/>
      <c r="L1589" s="541"/>
      <c r="M1589" s="541"/>
      <c r="N1589" s="541"/>
    </row>
    <row r="1590" spans="1:14">
      <c r="A1590" s="507"/>
      <c r="B1590" s="541"/>
      <c r="C1590" s="541"/>
      <c r="D1590" s="541"/>
      <c r="E1590" s="541"/>
      <c r="F1590" s="541"/>
      <c r="G1590" s="541"/>
      <c r="H1590" s="541"/>
      <c r="I1590" s="541"/>
      <c r="J1590" s="541"/>
      <c r="K1590" s="541"/>
      <c r="L1590" s="541"/>
      <c r="M1590" s="541"/>
      <c r="N1590" s="541"/>
    </row>
    <row r="1591" spans="1:14">
      <c r="A1591" s="507"/>
      <c r="B1591" s="541"/>
      <c r="C1591" s="541"/>
      <c r="D1591" s="541"/>
      <c r="E1591" s="541"/>
      <c r="F1591" s="541"/>
      <c r="G1591" s="541"/>
      <c r="H1591" s="541"/>
      <c r="I1591" s="541"/>
      <c r="J1591" s="541"/>
      <c r="K1591" s="541"/>
      <c r="L1591" s="541"/>
      <c r="M1591" s="541"/>
      <c r="N1591" s="541"/>
    </row>
    <row r="1592" spans="1:14">
      <c r="A1592" s="507"/>
      <c r="B1592" s="541"/>
      <c r="C1592" s="541"/>
      <c r="D1592" s="541"/>
      <c r="E1592" s="541"/>
      <c r="F1592" s="541"/>
      <c r="G1592" s="541"/>
      <c r="H1592" s="541"/>
      <c r="I1592" s="541"/>
      <c r="J1592" s="541"/>
      <c r="K1592" s="541"/>
      <c r="L1592" s="541"/>
      <c r="M1592" s="541"/>
      <c r="N1592" s="541"/>
    </row>
    <row r="1593" spans="1:14">
      <c r="A1593" s="507"/>
      <c r="B1593" s="541"/>
      <c r="C1593" s="541"/>
      <c r="D1593" s="541"/>
      <c r="E1593" s="541"/>
      <c r="F1593" s="541"/>
      <c r="G1593" s="541"/>
      <c r="H1593" s="541"/>
      <c r="I1593" s="541"/>
      <c r="J1593" s="541"/>
      <c r="K1593" s="541"/>
      <c r="L1593" s="541"/>
      <c r="M1593" s="541"/>
      <c r="N1593" s="541"/>
    </row>
    <row r="1594" spans="1:14">
      <c r="A1594" s="507"/>
      <c r="B1594" s="541"/>
      <c r="C1594" s="541"/>
      <c r="D1594" s="541"/>
      <c r="E1594" s="541"/>
      <c r="F1594" s="541"/>
      <c r="G1594" s="541"/>
      <c r="H1594" s="541"/>
      <c r="I1594" s="541"/>
      <c r="J1594" s="541"/>
      <c r="K1594" s="541"/>
      <c r="L1594" s="541"/>
      <c r="M1594" s="541"/>
      <c r="N1594" s="541"/>
    </row>
    <row r="1595" spans="1:14">
      <c r="A1595" s="507"/>
      <c r="B1595" s="541"/>
      <c r="C1595" s="541"/>
      <c r="D1595" s="541"/>
      <c r="E1595" s="541"/>
      <c r="F1595" s="541"/>
      <c r="G1595" s="541"/>
      <c r="H1595" s="541"/>
      <c r="I1595" s="541"/>
      <c r="J1595" s="541"/>
      <c r="K1595" s="541"/>
      <c r="L1595" s="541"/>
      <c r="M1595" s="541"/>
      <c r="N1595" s="541"/>
    </row>
    <row r="1596" spans="1:14">
      <c r="A1596" s="507"/>
      <c r="B1596" s="541"/>
      <c r="C1596" s="541"/>
      <c r="D1596" s="541"/>
      <c r="E1596" s="541"/>
      <c r="F1596" s="541"/>
      <c r="G1596" s="541"/>
      <c r="H1596" s="541"/>
      <c r="I1596" s="541"/>
      <c r="J1596" s="541"/>
      <c r="K1596" s="541"/>
      <c r="L1596" s="541"/>
      <c r="M1596" s="541"/>
      <c r="N1596" s="541"/>
    </row>
    <row r="1597" spans="1:14">
      <c r="A1597" s="507"/>
      <c r="B1597" s="541"/>
      <c r="C1597" s="541"/>
      <c r="D1597" s="541"/>
      <c r="E1597" s="541"/>
      <c r="F1597" s="541"/>
      <c r="G1597" s="541"/>
      <c r="H1597" s="541"/>
      <c r="I1597" s="541"/>
      <c r="J1597" s="541"/>
      <c r="K1597" s="541"/>
      <c r="L1597" s="541"/>
      <c r="M1597" s="541"/>
      <c r="N1597" s="541"/>
    </row>
    <row r="1598" spans="1:14">
      <c r="A1598" s="507"/>
      <c r="B1598" s="541"/>
      <c r="C1598" s="541"/>
      <c r="D1598" s="541"/>
      <c r="E1598" s="541"/>
      <c r="F1598" s="541"/>
      <c r="G1598" s="541"/>
      <c r="H1598" s="541"/>
      <c r="I1598" s="541"/>
      <c r="J1598" s="541"/>
      <c r="K1598" s="541"/>
      <c r="L1598" s="541"/>
      <c r="M1598" s="541"/>
      <c r="N1598" s="541"/>
    </row>
    <row r="1599" spans="1:14">
      <c r="A1599" s="507"/>
      <c r="B1599" s="541"/>
      <c r="C1599" s="541"/>
      <c r="D1599" s="541"/>
      <c r="E1599" s="541"/>
      <c r="F1599" s="541"/>
      <c r="G1599" s="541"/>
      <c r="H1599" s="541"/>
      <c r="I1599" s="541"/>
      <c r="J1599" s="541"/>
      <c r="K1599" s="541"/>
      <c r="L1599" s="541"/>
      <c r="M1599" s="541"/>
      <c r="N1599" s="541"/>
    </row>
    <row r="1600" spans="1:14">
      <c r="A1600" s="507"/>
      <c r="B1600" s="541"/>
      <c r="C1600" s="541"/>
      <c r="D1600" s="541"/>
      <c r="E1600" s="541"/>
      <c r="F1600" s="541"/>
      <c r="G1600" s="541"/>
      <c r="H1600" s="541"/>
      <c r="I1600" s="541"/>
      <c r="J1600" s="541"/>
      <c r="K1600" s="541"/>
      <c r="L1600" s="541"/>
      <c r="M1600" s="541"/>
      <c r="N1600" s="541"/>
    </row>
    <row r="1601" spans="1:14">
      <c r="A1601" s="507"/>
      <c r="B1601" s="541"/>
      <c r="C1601" s="541"/>
      <c r="D1601" s="541"/>
      <c r="E1601" s="541"/>
      <c r="F1601" s="541"/>
      <c r="G1601" s="541"/>
      <c r="H1601" s="541"/>
      <c r="I1601" s="541"/>
      <c r="J1601" s="541"/>
      <c r="K1601" s="541"/>
      <c r="L1601" s="541"/>
      <c r="M1601" s="541"/>
      <c r="N1601" s="541"/>
    </row>
    <row r="1602" spans="1:14">
      <c r="A1602" s="507"/>
      <c r="B1602" s="541"/>
      <c r="C1602" s="541"/>
      <c r="D1602" s="541"/>
      <c r="E1602" s="541"/>
      <c r="F1602" s="541"/>
      <c r="G1602" s="541"/>
      <c r="H1602" s="541"/>
      <c r="I1602" s="541"/>
      <c r="J1602" s="541"/>
      <c r="K1602" s="541"/>
      <c r="L1602" s="541"/>
      <c r="M1602" s="541"/>
      <c r="N1602" s="541"/>
    </row>
    <row r="1603" spans="1:14">
      <c r="A1603" s="507"/>
      <c r="B1603" s="541"/>
      <c r="C1603" s="541"/>
      <c r="D1603" s="541"/>
      <c r="E1603" s="541"/>
      <c r="F1603" s="541"/>
      <c r="G1603" s="541"/>
      <c r="H1603" s="541"/>
      <c r="I1603" s="541"/>
      <c r="J1603" s="541"/>
      <c r="K1603" s="541"/>
      <c r="L1603" s="541"/>
      <c r="M1603" s="541"/>
      <c r="N1603" s="541"/>
    </row>
    <row r="1604" spans="1:14">
      <c r="A1604" s="507"/>
      <c r="B1604" s="541"/>
      <c r="C1604" s="541"/>
      <c r="D1604" s="541"/>
      <c r="E1604" s="541"/>
      <c r="F1604" s="541"/>
      <c r="G1604" s="541"/>
      <c r="H1604" s="541"/>
      <c r="I1604" s="541"/>
      <c r="J1604" s="541"/>
      <c r="K1604" s="541"/>
      <c r="L1604" s="541"/>
      <c r="M1604" s="541"/>
      <c r="N1604" s="541"/>
    </row>
    <row r="1605" spans="1:14">
      <c r="A1605" s="507"/>
      <c r="B1605" s="541"/>
      <c r="C1605" s="541"/>
      <c r="D1605" s="541"/>
      <c r="E1605" s="541"/>
      <c r="F1605" s="541"/>
      <c r="G1605" s="541"/>
      <c r="H1605" s="541"/>
      <c r="I1605" s="541"/>
      <c r="J1605" s="541"/>
      <c r="K1605" s="541"/>
      <c r="L1605" s="541"/>
      <c r="M1605" s="541"/>
      <c r="N1605" s="541"/>
    </row>
    <row r="1606" spans="1:14">
      <c r="A1606" s="507"/>
      <c r="B1606" s="541"/>
      <c r="C1606" s="541"/>
      <c r="D1606" s="541"/>
      <c r="E1606" s="541"/>
      <c r="F1606" s="541"/>
      <c r="G1606" s="541"/>
      <c r="H1606" s="541"/>
      <c r="I1606" s="541"/>
      <c r="J1606" s="541"/>
      <c r="K1606" s="541"/>
      <c r="L1606" s="541"/>
      <c r="M1606" s="541"/>
      <c r="N1606" s="541"/>
    </row>
    <row r="1607" spans="1:14">
      <c r="A1607" s="507"/>
      <c r="B1607" s="541"/>
      <c r="C1607" s="541"/>
      <c r="D1607" s="541"/>
      <c r="E1607" s="541"/>
      <c r="F1607" s="541"/>
      <c r="G1607" s="541"/>
      <c r="H1607" s="541"/>
      <c r="I1607" s="541"/>
      <c r="J1607" s="541"/>
      <c r="K1607" s="541"/>
      <c r="L1607" s="541"/>
      <c r="M1607" s="541"/>
      <c r="N1607" s="541"/>
    </row>
    <row r="1608" spans="1:14">
      <c r="A1608" s="507"/>
      <c r="B1608" s="541"/>
      <c r="C1608" s="541"/>
      <c r="D1608" s="541"/>
      <c r="E1608" s="541"/>
      <c r="F1608" s="541"/>
      <c r="G1608" s="541"/>
      <c r="H1608" s="541"/>
      <c r="I1608" s="541"/>
      <c r="J1608" s="541"/>
      <c r="K1608" s="541"/>
      <c r="L1608" s="541"/>
      <c r="M1608" s="541"/>
      <c r="N1608" s="541"/>
    </row>
    <row r="1609" spans="1:14">
      <c r="A1609" s="507"/>
      <c r="B1609" s="541"/>
      <c r="C1609" s="541"/>
      <c r="D1609" s="541"/>
      <c r="E1609" s="541"/>
      <c r="F1609" s="541"/>
      <c r="G1609" s="541"/>
      <c r="H1609" s="541"/>
      <c r="I1609" s="541"/>
      <c r="J1609" s="541"/>
      <c r="K1609" s="541"/>
      <c r="L1609" s="541"/>
      <c r="M1609" s="541"/>
      <c r="N1609" s="541"/>
    </row>
    <row r="1610" spans="1:14">
      <c r="A1610" s="507"/>
      <c r="B1610" s="541"/>
      <c r="C1610" s="541"/>
      <c r="D1610" s="541"/>
      <c r="E1610" s="541"/>
      <c r="F1610" s="541"/>
      <c r="G1610" s="541"/>
      <c r="H1610" s="541"/>
      <c r="I1610" s="541"/>
      <c r="J1610" s="541"/>
      <c r="K1610" s="541"/>
      <c r="L1610" s="541"/>
      <c r="M1610" s="541"/>
      <c r="N1610" s="541"/>
    </row>
    <row r="1611" spans="1:14">
      <c r="A1611" s="507"/>
      <c r="B1611" s="541"/>
      <c r="C1611" s="541"/>
      <c r="D1611" s="541"/>
      <c r="E1611" s="541"/>
      <c r="F1611" s="541"/>
      <c r="G1611" s="541"/>
      <c r="H1611" s="541"/>
      <c r="I1611" s="541"/>
      <c r="J1611" s="541"/>
      <c r="K1611" s="541"/>
      <c r="L1611" s="541"/>
      <c r="M1611" s="541"/>
      <c r="N1611" s="541"/>
    </row>
    <row r="1612" spans="1:14">
      <c r="A1612" s="507"/>
      <c r="B1612" s="541"/>
      <c r="C1612" s="541"/>
      <c r="D1612" s="541"/>
      <c r="E1612" s="541"/>
      <c r="F1612" s="541"/>
      <c r="G1612" s="541"/>
      <c r="H1612" s="541"/>
      <c r="I1612" s="541"/>
      <c r="J1612" s="541"/>
      <c r="K1612" s="541"/>
      <c r="L1612" s="541"/>
      <c r="M1612" s="541"/>
      <c r="N1612" s="541"/>
    </row>
    <row r="1613" spans="1:14">
      <c r="A1613" s="507"/>
      <c r="B1613" s="541"/>
      <c r="C1613" s="541"/>
      <c r="D1613" s="541"/>
      <c r="E1613" s="541"/>
      <c r="F1613" s="541"/>
      <c r="G1613" s="541"/>
      <c r="H1613" s="541"/>
      <c r="I1613" s="541"/>
      <c r="J1613" s="541"/>
      <c r="K1613" s="541"/>
      <c r="L1613" s="541"/>
      <c r="M1613" s="541"/>
      <c r="N1613" s="541"/>
    </row>
    <row r="1614" spans="1:14">
      <c r="A1614" s="507"/>
      <c r="B1614" s="541"/>
      <c r="C1614" s="541"/>
      <c r="D1614" s="541"/>
      <c r="E1614" s="541"/>
      <c r="F1614" s="541"/>
      <c r="G1614" s="541"/>
      <c r="H1614" s="541"/>
      <c r="I1614" s="541"/>
      <c r="J1614" s="541"/>
      <c r="K1614" s="541"/>
      <c r="L1614" s="541"/>
      <c r="M1614" s="541"/>
      <c r="N1614" s="541"/>
    </row>
    <row r="1615" spans="1:14">
      <c r="A1615" s="507"/>
      <c r="B1615" s="541"/>
      <c r="C1615" s="541"/>
      <c r="D1615" s="541"/>
      <c r="E1615" s="541"/>
      <c r="F1615" s="541"/>
      <c r="G1615" s="541"/>
      <c r="H1615" s="541"/>
      <c r="I1615" s="541"/>
      <c r="J1615" s="541"/>
      <c r="K1615" s="541"/>
      <c r="L1615" s="541"/>
      <c r="M1615" s="541"/>
      <c r="N1615" s="541"/>
    </row>
    <row r="1616" spans="1:14">
      <c r="A1616" s="507"/>
      <c r="B1616" s="541"/>
      <c r="C1616" s="541"/>
      <c r="D1616" s="541"/>
      <c r="E1616" s="541"/>
      <c r="F1616" s="541"/>
      <c r="G1616" s="541"/>
      <c r="H1616" s="541"/>
      <c r="I1616" s="541"/>
      <c r="J1616" s="541"/>
      <c r="K1616" s="541"/>
      <c r="L1616" s="541"/>
      <c r="M1616" s="541"/>
      <c r="N1616" s="541"/>
    </row>
    <row r="1617" spans="1:14">
      <c r="A1617" s="507"/>
      <c r="B1617" s="541"/>
      <c r="C1617" s="541"/>
      <c r="D1617" s="541"/>
      <c r="E1617" s="541"/>
      <c r="F1617" s="541"/>
      <c r="G1617" s="541"/>
      <c r="H1617" s="541"/>
      <c r="I1617" s="541"/>
      <c r="J1617" s="541"/>
      <c r="K1617" s="541"/>
      <c r="L1617" s="541"/>
      <c r="M1617" s="541"/>
      <c r="N1617" s="541"/>
    </row>
    <row r="1618" spans="1:14">
      <c r="A1618" s="507"/>
      <c r="B1618" s="541"/>
      <c r="C1618" s="541"/>
      <c r="D1618" s="541"/>
      <c r="E1618" s="541"/>
      <c r="F1618" s="541"/>
      <c r="G1618" s="541"/>
      <c r="H1618" s="541"/>
      <c r="I1618" s="541"/>
      <c r="J1618" s="541"/>
      <c r="K1618" s="541"/>
      <c r="L1618" s="541"/>
      <c r="M1618" s="541"/>
      <c r="N1618" s="541"/>
    </row>
    <row r="1619" spans="1:14">
      <c r="A1619" s="507"/>
      <c r="B1619" s="541"/>
      <c r="C1619" s="541"/>
      <c r="D1619" s="541"/>
      <c r="E1619" s="541"/>
      <c r="F1619" s="541"/>
      <c r="G1619" s="541"/>
      <c r="H1619" s="541"/>
      <c r="I1619" s="541"/>
      <c r="J1619" s="541"/>
      <c r="K1619" s="541"/>
      <c r="L1619" s="541"/>
      <c r="M1619" s="541"/>
      <c r="N1619" s="541"/>
    </row>
    <row r="1620" spans="1:14">
      <c r="A1620" s="507"/>
      <c r="B1620" s="541"/>
      <c r="C1620" s="541"/>
      <c r="D1620" s="541"/>
      <c r="E1620" s="541"/>
      <c r="F1620" s="541"/>
      <c r="G1620" s="541"/>
      <c r="H1620" s="541"/>
      <c r="I1620" s="541"/>
      <c r="J1620" s="541"/>
      <c r="K1620" s="541"/>
      <c r="L1620" s="541"/>
      <c r="M1620" s="541"/>
      <c r="N1620" s="541"/>
    </row>
    <row r="1621" spans="1:14">
      <c r="A1621" s="507"/>
      <c r="B1621" s="541"/>
      <c r="C1621" s="541"/>
      <c r="D1621" s="541"/>
      <c r="E1621" s="541"/>
      <c r="F1621" s="541"/>
      <c r="G1621" s="541"/>
      <c r="H1621" s="541"/>
      <c r="I1621" s="541"/>
      <c r="J1621" s="541"/>
      <c r="K1621" s="541"/>
      <c r="L1621" s="541"/>
      <c r="M1621" s="541"/>
      <c r="N1621" s="541"/>
    </row>
    <row r="1622" spans="1:14">
      <c r="A1622" s="507"/>
      <c r="B1622" s="541"/>
      <c r="C1622" s="541"/>
      <c r="D1622" s="541"/>
      <c r="E1622" s="541"/>
      <c r="F1622" s="541"/>
      <c r="G1622" s="541"/>
      <c r="H1622" s="541"/>
      <c r="I1622" s="541"/>
      <c r="J1622" s="541"/>
      <c r="K1622" s="541"/>
      <c r="L1622" s="541"/>
      <c r="M1622" s="541"/>
      <c r="N1622" s="541"/>
    </row>
    <row r="1623" spans="1:14">
      <c r="A1623" s="507"/>
      <c r="B1623" s="541"/>
      <c r="C1623" s="541"/>
      <c r="D1623" s="541"/>
      <c r="E1623" s="541"/>
      <c r="F1623" s="541"/>
      <c r="G1623" s="541"/>
      <c r="H1623" s="541"/>
      <c r="I1623" s="541"/>
      <c r="J1623" s="541"/>
      <c r="K1623" s="541"/>
      <c r="L1623" s="541"/>
      <c r="M1623" s="541"/>
      <c r="N1623" s="541"/>
    </row>
    <row r="1624" spans="1:14">
      <c r="A1624" s="507"/>
      <c r="B1624" s="541"/>
      <c r="C1624" s="541"/>
      <c r="D1624" s="541"/>
      <c r="E1624" s="541"/>
      <c r="F1624" s="541"/>
      <c r="G1624" s="541"/>
      <c r="H1624" s="541"/>
      <c r="I1624" s="541"/>
      <c r="J1624" s="541"/>
      <c r="K1624" s="541"/>
      <c r="L1624" s="541"/>
      <c r="M1624" s="541"/>
      <c r="N1624" s="541"/>
    </row>
    <row r="1625" spans="1:14">
      <c r="A1625" s="507"/>
      <c r="B1625" s="541"/>
      <c r="C1625" s="541"/>
      <c r="D1625" s="541"/>
      <c r="E1625" s="541"/>
      <c r="F1625" s="541"/>
      <c r="G1625" s="541"/>
      <c r="H1625" s="541"/>
      <c r="I1625" s="541"/>
      <c r="J1625" s="541"/>
      <c r="K1625" s="541"/>
      <c r="L1625" s="541"/>
      <c r="M1625" s="541"/>
      <c r="N1625" s="541"/>
    </row>
    <row r="1626" spans="1:14">
      <c r="A1626" s="507"/>
      <c r="B1626" s="541"/>
      <c r="C1626" s="541"/>
      <c r="D1626" s="541"/>
      <c r="E1626" s="541"/>
      <c r="F1626" s="541"/>
      <c r="G1626" s="541"/>
      <c r="H1626" s="541"/>
      <c r="I1626" s="541"/>
      <c r="J1626" s="541"/>
      <c r="K1626" s="541"/>
      <c r="L1626" s="541"/>
      <c r="M1626" s="541"/>
      <c r="N1626" s="541"/>
    </row>
    <row r="1627" spans="1:14">
      <c r="A1627" s="507"/>
      <c r="B1627" s="541"/>
      <c r="C1627" s="541"/>
      <c r="D1627" s="541"/>
      <c r="E1627" s="541"/>
      <c r="F1627" s="541"/>
      <c r="G1627" s="541"/>
      <c r="H1627" s="541"/>
      <c r="I1627" s="541"/>
      <c r="J1627" s="541"/>
      <c r="K1627" s="541"/>
      <c r="L1627" s="541"/>
      <c r="M1627" s="541"/>
      <c r="N1627" s="541"/>
    </row>
    <row r="1628" spans="1:14">
      <c r="A1628" s="507"/>
      <c r="B1628" s="541"/>
      <c r="C1628" s="541"/>
      <c r="D1628" s="541"/>
      <c r="E1628" s="541"/>
      <c r="F1628" s="541"/>
      <c r="G1628" s="541"/>
      <c r="H1628" s="541"/>
      <c r="I1628" s="541"/>
      <c r="J1628" s="541"/>
      <c r="K1628" s="541"/>
      <c r="L1628" s="541"/>
      <c r="M1628" s="541"/>
      <c r="N1628" s="541"/>
    </row>
    <row r="1629" spans="1:14">
      <c r="A1629" s="507"/>
      <c r="B1629" s="541"/>
      <c r="C1629" s="541"/>
      <c r="D1629" s="541"/>
      <c r="E1629" s="541"/>
      <c r="F1629" s="541"/>
      <c r="G1629" s="541"/>
      <c r="H1629" s="541"/>
      <c r="I1629" s="541"/>
      <c r="J1629" s="541"/>
      <c r="K1629" s="541"/>
      <c r="L1629" s="541"/>
      <c r="M1629" s="541"/>
      <c r="N1629" s="541"/>
    </row>
    <row r="1630" spans="1:14">
      <c r="A1630" s="507"/>
      <c r="B1630" s="541"/>
      <c r="C1630" s="541"/>
      <c r="D1630" s="541"/>
      <c r="E1630" s="541"/>
      <c r="F1630" s="541"/>
      <c r="G1630" s="541"/>
      <c r="H1630" s="541"/>
      <c r="I1630" s="541"/>
      <c r="J1630" s="541"/>
      <c r="K1630" s="541"/>
      <c r="L1630" s="541"/>
      <c r="M1630" s="541"/>
      <c r="N1630" s="541"/>
    </row>
    <row r="1631" spans="1:14">
      <c r="A1631" s="507"/>
      <c r="B1631" s="541"/>
      <c r="C1631" s="541"/>
      <c r="D1631" s="541"/>
      <c r="E1631" s="541"/>
      <c r="F1631" s="541"/>
      <c r="G1631" s="541"/>
      <c r="H1631" s="541"/>
      <c r="I1631" s="541"/>
      <c r="J1631" s="541"/>
      <c r="K1631" s="541"/>
      <c r="L1631" s="541"/>
      <c r="M1631" s="541"/>
      <c r="N1631" s="541"/>
    </row>
    <row r="1632" spans="1:14">
      <c r="A1632" s="507"/>
      <c r="B1632" s="541"/>
      <c r="C1632" s="541"/>
      <c r="D1632" s="541"/>
      <c r="E1632" s="541"/>
      <c r="F1632" s="541"/>
      <c r="G1632" s="541"/>
      <c r="H1632" s="541"/>
      <c r="I1632" s="541"/>
      <c r="J1632" s="541"/>
      <c r="K1632" s="541"/>
      <c r="L1632" s="541"/>
      <c r="M1632" s="541"/>
      <c r="N1632" s="541"/>
    </row>
    <row r="1633" spans="1:14">
      <c r="A1633" s="507"/>
      <c r="B1633" s="541"/>
      <c r="C1633" s="541"/>
      <c r="D1633" s="541"/>
      <c r="E1633" s="541"/>
      <c r="F1633" s="541"/>
      <c r="G1633" s="541"/>
      <c r="H1633" s="541"/>
      <c r="I1633" s="541"/>
      <c r="J1633" s="541"/>
      <c r="K1633" s="541"/>
      <c r="L1633" s="541"/>
      <c r="M1633" s="541"/>
      <c r="N1633" s="541"/>
    </row>
    <row r="1634" spans="1:14">
      <c r="A1634" s="507"/>
      <c r="B1634" s="541"/>
      <c r="C1634" s="541"/>
      <c r="D1634" s="541"/>
      <c r="E1634" s="541"/>
      <c r="F1634" s="541"/>
      <c r="G1634" s="541"/>
      <c r="H1634" s="541"/>
      <c r="I1634" s="541"/>
      <c r="J1634" s="541"/>
      <c r="K1634" s="541"/>
      <c r="L1634" s="541"/>
      <c r="M1634" s="541"/>
      <c r="N1634" s="541"/>
    </row>
    <row r="1635" spans="1:14">
      <c r="A1635" s="507"/>
      <c r="B1635" s="541"/>
      <c r="C1635" s="541"/>
      <c r="D1635" s="541"/>
      <c r="E1635" s="541"/>
      <c r="F1635" s="541"/>
      <c r="G1635" s="541"/>
      <c r="H1635" s="541"/>
      <c r="I1635" s="541"/>
      <c r="J1635" s="541"/>
      <c r="K1635" s="541"/>
      <c r="L1635" s="541"/>
      <c r="M1635" s="541"/>
      <c r="N1635" s="541"/>
    </row>
    <row r="1636" spans="1:14">
      <c r="A1636" s="507"/>
      <c r="B1636" s="541"/>
      <c r="C1636" s="541"/>
      <c r="D1636" s="541"/>
      <c r="E1636" s="541"/>
      <c r="F1636" s="541"/>
      <c r="G1636" s="541"/>
      <c r="H1636" s="541"/>
      <c r="I1636" s="541"/>
      <c r="J1636" s="541"/>
      <c r="K1636" s="541"/>
      <c r="L1636" s="541"/>
      <c r="M1636" s="541"/>
      <c r="N1636" s="541"/>
    </row>
    <row r="1637" spans="1:14">
      <c r="A1637" s="507"/>
      <c r="B1637" s="541"/>
      <c r="C1637" s="541"/>
      <c r="D1637" s="541"/>
      <c r="E1637" s="541"/>
      <c r="F1637" s="541"/>
      <c r="G1637" s="541"/>
      <c r="H1637" s="541"/>
      <c r="I1637" s="541"/>
      <c r="J1637" s="541"/>
      <c r="K1637" s="541"/>
      <c r="L1637" s="541"/>
      <c r="M1637" s="541"/>
      <c r="N1637" s="541"/>
    </row>
    <row r="1638" spans="1:14">
      <c r="A1638" s="507"/>
      <c r="B1638" s="541"/>
      <c r="C1638" s="541"/>
      <c r="D1638" s="541"/>
      <c r="E1638" s="541"/>
      <c r="F1638" s="541"/>
      <c r="G1638" s="541"/>
      <c r="H1638" s="541"/>
      <c r="I1638" s="541"/>
      <c r="J1638" s="541"/>
      <c r="K1638" s="541"/>
      <c r="L1638" s="541"/>
      <c r="M1638" s="541"/>
      <c r="N1638" s="541"/>
    </row>
    <row r="1639" spans="1:14">
      <c r="A1639" s="507"/>
      <c r="B1639" s="541"/>
      <c r="C1639" s="541"/>
      <c r="D1639" s="541"/>
      <c r="E1639" s="541"/>
      <c r="F1639" s="541"/>
      <c r="G1639" s="541"/>
      <c r="H1639" s="541"/>
      <c r="I1639" s="541"/>
      <c r="J1639" s="541"/>
      <c r="K1639" s="541"/>
      <c r="L1639" s="541"/>
      <c r="M1639" s="541"/>
      <c r="N1639" s="541"/>
    </row>
    <row r="1640" spans="1:14">
      <c r="A1640" s="507"/>
      <c r="B1640" s="541"/>
      <c r="C1640" s="541"/>
      <c r="D1640" s="541"/>
      <c r="E1640" s="541"/>
      <c r="F1640" s="541"/>
      <c r="G1640" s="541"/>
      <c r="H1640" s="541"/>
      <c r="I1640" s="541"/>
      <c r="J1640" s="541"/>
      <c r="K1640" s="541"/>
      <c r="L1640" s="541"/>
      <c r="M1640" s="541"/>
      <c r="N1640" s="541"/>
    </row>
    <row r="1641" spans="1:14">
      <c r="A1641" s="507"/>
      <c r="B1641" s="541"/>
      <c r="C1641" s="541"/>
      <c r="D1641" s="541"/>
      <c r="E1641" s="541"/>
      <c r="F1641" s="541"/>
      <c r="G1641" s="541"/>
      <c r="H1641" s="541"/>
      <c r="I1641" s="541"/>
      <c r="J1641" s="541"/>
      <c r="K1641" s="541"/>
      <c r="L1641" s="541"/>
      <c r="M1641" s="541"/>
      <c r="N1641" s="541"/>
    </row>
    <row r="1642" spans="1:14">
      <c r="A1642" s="507"/>
      <c r="B1642" s="541"/>
      <c r="C1642" s="541"/>
      <c r="D1642" s="541"/>
      <c r="E1642" s="541"/>
      <c r="F1642" s="541"/>
      <c r="G1642" s="541"/>
      <c r="H1642" s="541"/>
      <c r="I1642" s="541"/>
      <c r="J1642" s="541"/>
      <c r="K1642" s="541"/>
      <c r="L1642" s="541"/>
      <c r="M1642" s="541"/>
      <c r="N1642" s="541"/>
    </row>
    <row r="1643" spans="1:14">
      <c r="A1643" s="507"/>
      <c r="B1643" s="541"/>
      <c r="C1643" s="541"/>
      <c r="D1643" s="541"/>
      <c r="E1643" s="541"/>
      <c r="F1643" s="541"/>
      <c r="G1643" s="541"/>
      <c r="H1643" s="541"/>
      <c r="I1643" s="541"/>
      <c r="J1643" s="541"/>
      <c r="K1643" s="541"/>
      <c r="L1643" s="541"/>
      <c r="M1643" s="541"/>
      <c r="N1643" s="541"/>
    </row>
    <row r="1644" spans="1:14">
      <c r="A1644" s="507"/>
      <c r="B1644" s="541"/>
      <c r="C1644" s="541"/>
      <c r="D1644" s="541"/>
      <c r="E1644" s="541"/>
      <c r="F1644" s="541"/>
      <c r="G1644" s="541"/>
      <c r="H1644" s="541"/>
      <c r="I1644" s="541"/>
      <c r="J1644" s="541"/>
      <c r="K1644" s="541"/>
      <c r="L1644" s="541"/>
      <c r="M1644" s="541"/>
      <c r="N1644" s="541"/>
    </row>
    <row r="1645" spans="1:14">
      <c r="A1645" s="507"/>
      <c r="B1645" s="541"/>
      <c r="C1645" s="541"/>
      <c r="D1645" s="541"/>
      <c r="E1645" s="541"/>
      <c r="F1645" s="541"/>
      <c r="G1645" s="541"/>
      <c r="H1645" s="541"/>
      <c r="I1645" s="541"/>
      <c r="J1645" s="541"/>
      <c r="K1645" s="541"/>
      <c r="L1645" s="541"/>
      <c r="M1645" s="541"/>
      <c r="N1645" s="541"/>
    </row>
    <row r="1646" spans="1:14">
      <c r="A1646" s="507"/>
      <c r="B1646" s="541"/>
      <c r="C1646" s="541"/>
      <c r="D1646" s="541"/>
      <c r="E1646" s="541"/>
      <c r="F1646" s="541"/>
      <c r="G1646" s="541"/>
      <c r="H1646" s="541"/>
      <c r="I1646" s="541"/>
      <c r="J1646" s="541"/>
      <c r="K1646" s="541"/>
      <c r="L1646" s="541"/>
      <c r="M1646" s="541"/>
      <c r="N1646" s="541"/>
    </row>
    <row r="1647" spans="1:14">
      <c r="A1647" s="507"/>
      <c r="B1647" s="541"/>
      <c r="C1647" s="541"/>
      <c r="D1647" s="541"/>
      <c r="E1647" s="541"/>
      <c r="F1647" s="541"/>
      <c r="G1647" s="541"/>
      <c r="H1647" s="541"/>
      <c r="I1647" s="541"/>
      <c r="J1647" s="541"/>
      <c r="K1647" s="541"/>
      <c r="L1647" s="541"/>
      <c r="M1647" s="541"/>
      <c r="N1647" s="541"/>
    </row>
    <row r="1648" spans="1:14">
      <c r="A1648" s="507"/>
      <c r="B1648" s="541"/>
      <c r="C1648" s="541"/>
      <c r="D1648" s="541"/>
      <c r="E1648" s="541"/>
      <c r="F1648" s="541"/>
      <c r="G1648" s="541"/>
      <c r="H1648" s="541"/>
      <c r="I1648" s="541"/>
      <c r="J1648" s="541"/>
      <c r="K1648" s="541"/>
      <c r="L1648" s="541"/>
      <c r="M1648" s="541"/>
      <c r="N1648" s="541"/>
    </row>
    <row r="1649" spans="1:14">
      <c r="A1649" s="507"/>
      <c r="B1649" s="541"/>
      <c r="C1649" s="541"/>
      <c r="D1649" s="541"/>
      <c r="E1649" s="541"/>
      <c r="F1649" s="541"/>
      <c r="G1649" s="541"/>
      <c r="H1649" s="541"/>
      <c r="I1649" s="541"/>
      <c r="J1649" s="541"/>
      <c r="K1649" s="541"/>
      <c r="L1649" s="541"/>
      <c r="M1649" s="541"/>
      <c r="N1649" s="541"/>
    </row>
    <row r="1650" spans="1:14">
      <c r="A1650" s="507"/>
      <c r="B1650" s="541"/>
      <c r="C1650" s="541"/>
      <c r="D1650" s="541"/>
      <c r="E1650" s="541"/>
      <c r="F1650" s="541"/>
      <c r="G1650" s="541"/>
      <c r="H1650" s="541"/>
      <c r="I1650" s="541"/>
      <c r="J1650" s="541"/>
      <c r="K1650" s="541"/>
      <c r="L1650" s="541"/>
      <c r="M1650" s="541"/>
      <c r="N1650" s="541"/>
    </row>
    <row r="1651" spans="1:14">
      <c r="A1651" s="507"/>
      <c r="B1651" s="541"/>
      <c r="C1651" s="541"/>
      <c r="D1651" s="541"/>
      <c r="E1651" s="541"/>
      <c r="F1651" s="541"/>
      <c r="G1651" s="541"/>
      <c r="H1651" s="541"/>
      <c r="I1651" s="541"/>
      <c r="J1651" s="541"/>
      <c r="K1651" s="541"/>
      <c r="L1651" s="541"/>
      <c r="M1651" s="541"/>
      <c r="N1651" s="541"/>
    </row>
    <row r="1652" spans="1:14">
      <c r="A1652" s="507"/>
      <c r="B1652" s="541"/>
      <c r="C1652" s="541"/>
      <c r="D1652" s="541"/>
      <c r="E1652" s="541"/>
      <c r="F1652" s="541"/>
      <c r="G1652" s="541"/>
      <c r="H1652" s="541"/>
      <c r="I1652" s="541"/>
      <c r="J1652" s="541"/>
      <c r="K1652" s="541"/>
      <c r="L1652" s="541"/>
      <c r="M1652" s="541"/>
      <c r="N1652" s="541"/>
    </row>
    <row r="1653" spans="1:14">
      <c r="A1653" s="507"/>
      <c r="B1653" s="541"/>
      <c r="C1653" s="541"/>
      <c r="D1653" s="541"/>
      <c r="E1653" s="541"/>
      <c r="F1653" s="541"/>
      <c r="G1653" s="541"/>
      <c r="H1653" s="541"/>
      <c r="I1653" s="541"/>
      <c r="J1653" s="541"/>
      <c r="K1653" s="541"/>
      <c r="L1653" s="541"/>
      <c r="M1653" s="541"/>
      <c r="N1653" s="541"/>
    </row>
    <row r="1654" spans="1:14">
      <c r="A1654" s="507"/>
      <c r="B1654" s="541"/>
      <c r="C1654" s="541"/>
      <c r="D1654" s="541"/>
      <c r="E1654" s="541"/>
      <c r="F1654" s="541"/>
      <c r="G1654" s="541"/>
      <c r="H1654" s="541"/>
      <c r="I1654" s="541"/>
      <c r="J1654" s="541"/>
      <c r="K1654" s="541"/>
      <c r="L1654" s="541"/>
      <c r="M1654" s="541"/>
      <c r="N1654" s="541"/>
    </row>
    <row r="1655" spans="1:14">
      <c r="A1655" s="507"/>
      <c r="B1655" s="541"/>
      <c r="C1655" s="541"/>
      <c r="D1655" s="541"/>
      <c r="E1655" s="541"/>
      <c r="F1655" s="541"/>
      <c r="G1655" s="541"/>
      <c r="H1655" s="541"/>
      <c r="I1655" s="541"/>
      <c r="J1655" s="541"/>
      <c r="K1655" s="541"/>
      <c r="L1655" s="541"/>
      <c r="M1655" s="541"/>
      <c r="N1655" s="541"/>
    </row>
    <row r="1656" spans="1:14">
      <c r="A1656" s="507"/>
      <c r="B1656" s="541"/>
      <c r="C1656" s="541"/>
      <c r="D1656" s="541"/>
      <c r="E1656" s="541"/>
      <c r="F1656" s="541"/>
      <c r="G1656" s="541"/>
      <c r="H1656" s="541"/>
      <c r="I1656" s="541"/>
      <c r="J1656" s="541"/>
      <c r="K1656" s="541"/>
      <c r="L1656" s="541"/>
      <c r="M1656" s="541"/>
      <c r="N1656" s="541"/>
    </row>
    <row r="1657" spans="1:14">
      <c r="A1657" s="507"/>
      <c r="B1657" s="541"/>
      <c r="C1657" s="541"/>
      <c r="D1657" s="541"/>
      <c r="E1657" s="541"/>
      <c r="F1657" s="541"/>
      <c r="G1657" s="541"/>
      <c r="H1657" s="541"/>
      <c r="I1657" s="541"/>
      <c r="J1657" s="541"/>
      <c r="K1657" s="541"/>
      <c r="L1657" s="541"/>
      <c r="M1657" s="541"/>
      <c r="N1657" s="541"/>
    </row>
    <row r="1658" spans="1:14">
      <c r="A1658" s="507"/>
      <c r="B1658" s="541"/>
      <c r="C1658" s="541"/>
      <c r="D1658" s="541"/>
      <c r="E1658" s="541"/>
      <c r="F1658" s="541"/>
      <c r="G1658" s="541"/>
      <c r="H1658" s="541"/>
      <c r="I1658" s="541"/>
      <c r="J1658" s="541"/>
      <c r="K1658" s="541"/>
      <c r="L1658" s="541"/>
      <c r="M1658" s="541"/>
      <c r="N1658" s="541"/>
    </row>
    <row r="1659" spans="1:14">
      <c r="A1659" s="507"/>
      <c r="B1659" s="541"/>
      <c r="C1659" s="541"/>
      <c r="D1659" s="541"/>
      <c r="E1659" s="541"/>
      <c r="F1659" s="541"/>
      <c r="G1659" s="541"/>
      <c r="H1659" s="541"/>
      <c r="I1659" s="541"/>
      <c r="J1659" s="541"/>
      <c r="K1659" s="541"/>
      <c r="L1659" s="541"/>
      <c r="M1659" s="541"/>
      <c r="N1659" s="541"/>
    </row>
    <row r="1660" spans="1:14">
      <c r="A1660" s="507"/>
      <c r="B1660" s="541"/>
      <c r="C1660" s="541"/>
      <c r="D1660" s="541"/>
      <c r="E1660" s="541"/>
      <c r="F1660" s="541"/>
      <c r="G1660" s="541"/>
      <c r="H1660" s="541"/>
      <c r="I1660" s="541"/>
      <c r="J1660" s="541"/>
      <c r="K1660" s="541"/>
      <c r="L1660" s="541"/>
      <c r="M1660" s="541"/>
      <c r="N1660" s="541"/>
    </row>
    <row r="1661" spans="1:14">
      <c r="A1661" s="507"/>
      <c r="B1661" s="541"/>
      <c r="C1661" s="541"/>
      <c r="D1661" s="541"/>
      <c r="E1661" s="541"/>
      <c r="F1661" s="541"/>
      <c r="G1661" s="541"/>
      <c r="H1661" s="541"/>
      <c r="I1661" s="541"/>
      <c r="J1661" s="541"/>
      <c r="K1661" s="541"/>
      <c r="L1661" s="541"/>
      <c r="M1661" s="541"/>
      <c r="N1661" s="541"/>
    </row>
    <row r="1662" spans="1:14">
      <c r="A1662" s="507"/>
      <c r="B1662" s="541"/>
      <c r="C1662" s="541"/>
      <c r="D1662" s="541"/>
      <c r="E1662" s="541"/>
      <c r="F1662" s="541"/>
      <c r="G1662" s="541"/>
      <c r="H1662" s="541"/>
      <c r="I1662" s="541"/>
      <c r="J1662" s="541"/>
      <c r="K1662" s="541"/>
      <c r="L1662" s="541"/>
      <c r="M1662" s="541"/>
      <c r="N1662" s="541"/>
    </row>
    <row r="1663" spans="1:14">
      <c r="A1663" s="507"/>
      <c r="B1663" s="541"/>
      <c r="C1663" s="541"/>
      <c r="D1663" s="541"/>
      <c r="E1663" s="541"/>
      <c r="F1663" s="541"/>
      <c r="G1663" s="541"/>
      <c r="H1663" s="541"/>
      <c r="I1663" s="541"/>
      <c r="J1663" s="541"/>
      <c r="K1663" s="541"/>
      <c r="L1663" s="541"/>
      <c r="M1663" s="541"/>
      <c r="N1663" s="541"/>
    </row>
    <row r="1664" spans="1:14">
      <c r="A1664" s="507"/>
      <c r="B1664" s="541"/>
      <c r="C1664" s="541"/>
      <c r="D1664" s="541"/>
      <c r="E1664" s="541"/>
      <c r="F1664" s="541"/>
      <c r="G1664" s="541"/>
      <c r="H1664" s="541"/>
      <c r="I1664" s="541"/>
      <c r="J1664" s="541"/>
      <c r="K1664" s="541"/>
      <c r="L1664" s="541"/>
      <c r="M1664" s="541"/>
      <c r="N1664" s="541"/>
    </row>
    <row r="1665" spans="1:14">
      <c r="A1665" s="507"/>
      <c r="B1665" s="541"/>
      <c r="C1665" s="541"/>
      <c r="D1665" s="541"/>
      <c r="E1665" s="541"/>
      <c r="F1665" s="541"/>
      <c r="G1665" s="541"/>
      <c r="H1665" s="541"/>
      <c r="I1665" s="541"/>
      <c r="J1665" s="541"/>
      <c r="K1665" s="541"/>
      <c r="L1665" s="541"/>
      <c r="M1665" s="541"/>
      <c r="N1665" s="541"/>
    </row>
    <row r="1666" spans="1:14">
      <c r="A1666" s="507"/>
      <c r="B1666" s="541"/>
      <c r="C1666" s="541"/>
      <c r="D1666" s="541"/>
      <c r="E1666" s="541"/>
      <c r="F1666" s="541"/>
      <c r="G1666" s="541"/>
      <c r="H1666" s="541"/>
      <c r="I1666" s="541"/>
      <c r="J1666" s="541"/>
      <c r="K1666" s="541"/>
      <c r="L1666" s="541"/>
      <c r="M1666" s="541"/>
      <c r="N1666" s="541"/>
    </row>
    <row r="1667" spans="1:14">
      <c r="A1667" s="507"/>
      <c r="B1667" s="541"/>
      <c r="C1667" s="541"/>
      <c r="D1667" s="541"/>
      <c r="E1667" s="541"/>
      <c r="F1667" s="541"/>
      <c r="G1667" s="541"/>
      <c r="H1667" s="541"/>
      <c r="I1667" s="541"/>
      <c r="J1667" s="541"/>
      <c r="K1667" s="541"/>
      <c r="L1667" s="541"/>
      <c r="M1667" s="541"/>
      <c r="N1667" s="541"/>
    </row>
    <row r="1668" spans="1:14">
      <c r="A1668" s="507"/>
      <c r="B1668" s="541"/>
      <c r="C1668" s="541"/>
      <c r="D1668" s="541"/>
      <c r="E1668" s="541"/>
      <c r="F1668" s="541"/>
      <c r="G1668" s="541"/>
      <c r="H1668" s="541"/>
      <c r="I1668" s="541"/>
      <c r="J1668" s="541"/>
      <c r="K1668" s="541"/>
      <c r="L1668" s="541"/>
      <c r="M1668" s="541"/>
      <c r="N1668" s="541"/>
    </row>
    <row r="1669" spans="1:14">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style="386" customWidth="1"/>
    <col min="2" max="2" width="27.5" style="386" customWidth="1"/>
    <col min="3" max="3" width="19" style="503" customWidth="1"/>
    <col min="4" max="4" width="30.33203125" style="504" customWidth="1"/>
    <col min="5" max="5" width="24.1640625" style="504" customWidth="1"/>
    <col min="6" max="6" width="22.6640625" style="505" customWidth="1"/>
    <col min="7" max="7" width="16.6640625" style="505" customWidth="1"/>
    <col min="8" max="8" width="11.33203125" style="506" customWidth="1"/>
    <col min="9" max="9" width="10.83203125" style="506" customWidth="1"/>
    <col min="10" max="10" width="11.33203125" style="506" customWidth="1"/>
    <col min="11" max="11" width="12.6640625" style="506" customWidth="1"/>
    <col min="12" max="12" width="10.6640625" style="506" customWidth="1"/>
    <col min="13" max="13" width="11.33203125" style="506" customWidth="1"/>
    <col min="14" max="14" width="11.6640625" style="506" customWidth="1"/>
    <col min="15" max="15" width="12.6640625" style="506" customWidth="1"/>
    <col min="16" max="16384" width="8.83203125" style="386"/>
  </cols>
  <sheetData>
    <row r="1" spans="2:15" ht="22.25" customHeight="1">
      <c r="B1" s="547" t="s">
        <v>19016</v>
      </c>
    </row>
    <row r="2" spans="2:15" ht="18.5" customHeight="1">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4" customHeight="1">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c r="B4099" s="17"/>
      <c r="C4099" s="526"/>
      <c r="D4099" s="17"/>
      <c r="E4099" s="551"/>
      <c r="F4099" s="256"/>
      <c r="G4099" s="551"/>
      <c r="H4099" s="256"/>
      <c r="I4099" s="256"/>
      <c r="J4099" s="256"/>
      <c r="K4099" s="256"/>
      <c r="L4099" s="256"/>
      <c r="M4099" s="256"/>
      <c r="N4099" s="256"/>
      <c r="O4099" s="256"/>
    </row>
    <row r="4100" spans="2:15">
      <c r="B4100" s="17"/>
      <c r="C4100" s="526"/>
      <c r="D4100" s="17"/>
      <c r="E4100" s="551"/>
      <c r="F4100" s="256"/>
      <c r="G4100" s="551"/>
      <c r="H4100" s="256"/>
      <c r="I4100" s="256"/>
      <c r="J4100" s="256"/>
      <c r="K4100" s="256"/>
      <c r="L4100" s="256"/>
      <c r="M4100" s="256"/>
      <c r="N4100" s="256"/>
      <c r="O4100" s="256"/>
    </row>
    <row r="4101" spans="2:15">
      <c r="B4101" s="553"/>
      <c r="C4101" s="552"/>
      <c r="D4101" s="553"/>
      <c r="E4101" s="554"/>
      <c r="F4101" s="555"/>
      <c r="G4101" s="554"/>
      <c r="H4101" s="555"/>
      <c r="I4101" s="555"/>
      <c r="J4101" s="555"/>
      <c r="K4101" s="555"/>
      <c r="L4101" s="555"/>
      <c r="M4101" s="555"/>
      <c r="N4101" s="555"/>
      <c r="O4101" s="555"/>
    </row>
    <row r="4102" spans="2:15">
      <c r="B4102" s="17"/>
      <c r="C4102" s="526"/>
      <c r="D4102" s="17"/>
      <c r="E4102" s="551"/>
      <c r="F4102" s="256"/>
      <c r="G4102" s="551"/>
      <c r="H4102" s="256"/>
      <c r="I4102" s="256"/>
      <c r="J4102" s="256"/>
      <c r="K4102" s="256"/>
      <c r="L4102" s="256"/>
      <c r="M4102" s="256"/>
      <c r="N4102" s="256"/>
      <c r="O4102" s="256"/>
    </row>
    <row r="4103" spans="2:15">
      <c r="B4103" s="17"/>
      <c r="C4103" s="526"/>
      <c r="D4103" s="17"/>
      <c r="E4103" s="551"/>
      <c r="F4103" s="256"/>
      <c r="G4103" s="551"/>
      <c r="H4103" s="256"/>
      <c r="I4103" s="256"/>
      <c r="J4103" s="256"/>
      <c r="K4103" s="256"/>
      <c r="L4103" s="256"/>
      <c r="M4103" s="256"/>
      <c r="N4103" s="256"/>
      <c r="O4103" s="256"/>
    </row>
    <row r="4104" spans="2:15">
      <c r="B4104" s="553"/>
      <c r="C4104" s="552"/>
      <c r="D4104" s="553"/>
      <c r="E4104" s="554"/>
      <c r="F4104" s="555"/>
      <c r="G4104" s="554"/>
      <c r="H4104" s="555"/>
      <c r="I4104" s="555"/>
      <c r="J4104" s="555"/>
      <c r="K4104" s="555"/>
      <c r="L4104" s="555"/>
      <c r="M4104" s="555"/>
      <c r="N4104" s="555"/>
      <c r="O4104" s="555"/>
    </row>
    <row r="4105" spans="2:15">
      <c r="B4105"/>
      <c r="C4105"/>
      <c r="D4105"/>
      <c r="E4105"/>
      <c r="F4105"/>
      <c r="G4105"/>
      <c r="H4105"/>
      <c r="I4105"/>
      <c r="J4105"/>
      <c r="K4105"/>
      <c r="L4105"/>
      <c r="M4105"/>
      <c r="N4105"/>
      <c r="O4105"/>
    </row>
    <row r="4106" spans="2:15">
      <c r="B4106"/>
      <c r="C4106"/>
      <c r="D4106"/>
      <c r="E4106"/>
      <c r="F4106"/>
      <c r="G4106"/>
      <c r="H4106"/>
      <c r="I4106"/>
      <c r="J4106"/>
      <c r="K4106"/>
      <c r="L4106"/>
      <c r="M4106"/>
      <c r="N4106"/>
      <c r="O4106"/>
    </row>
    <row r="4107" spans="2:15">
      <c r="B4107"/>
      <c r="C4107"/>
      <c r="D4107"/>
      <c r="E4107"/>
      <c r="F4107"/>
      <c r="G4107"/>
      <c r="H4107"/>
      <c r="I4107"/>
      <c r="J4107"/>
      <c r="K4107"/>
      <c r="L4107"/>
      <c r="M4107"/>
      <c r="N4107"/>
      <c r="O4107"/>
    </row>
    <row r="4108" spans="2:15">
      <c r="B4108"/>
      <c r="C4108"/>
      <c r="D4108"/>
      <c r="E4108"/>
      <c r="F4108"/>
      <c r="G4108"/>
      <c r="H4108"/>
      <c r="I4108"/>
      <c r="J4108"/>
      <c r="K4108"/>
      <c r="L4108"/>
      <c r="M4108"/>
      <c r="N4108"/>
      <c r="O4108"/>
    </row>
    <row r="4109" spans="2:15">
      <c r="B4109"/>
      <c r="C4109"/>
      <c r="D4109"/>
      <c r="E4109"/>
      <c r="F4109"/>
      <c r="G4109"/>
      <c r="H4109"/>
      <c r="I4109"/>
      <c r="J4109"/>
      <c r="K4109"/>
      <c r="L4109"/>
      <c r="M4109"/>
      <c r="N4109"/>
      <c r="O4109"/>
    </row>
    <row r="4110" spans="2:15">
      <c r="B4110"/>
      <c r="C4110"/>
      <c r="D4110"/>
      <c r="E4110"/>
      <c r="F4110"/>
      <c r="G4110"/>
      <c r="H4110"/>
      <c r="I4110"/>
      <c r="J4110"/>
      <c r="K4110"/>
      <c r="L4110"/>
      <c r="M4110"/>
      <c r="N4110"/>
      <c r="O4110"/>
    </row>
    <row r="4111" spans="2:15">
      <c r="B4111"/>
      <c r="C4111"/>
      <c r="D4111"/>
      <c r="E4111"/>
      <c r="F4111"/>
      <c r="G4111"/>
      <c r="H4111"/>
      <c r="I4111"/>
      <c r="J4111"/>
      <c r="K4111"/>
      <c r="L4111"/>
      <c r="M4111"/>
      <c r="N4111"/>
      <c r="O4111"/>
    </row>
    <row r="4112" spans="2:15">
      <c r="B4112"/>
      <c r="C4112"/>
      <c r="D4112"/>
      <c r="E4112"/>
      <c r="F4112"/>
      <c r="G4112"/>
      <c r="H4112"/>
      <c r="I4112"/>
      <c r="J4112"/>
      <c r="K4112"/>
      <c r="L4112"/>
      <c r="M4112"/>
      <c r="N4112"/>
      <c r="O4112"/>
    </row>
    <row r="4113" spans="2:15">
      <c r="B4113"/>
      <c r="C4113"/>
      <c r="D4113"/>
      <c r="E4113"/>
      <c r="F4113"/>
      <c r="G4113"/>
      <c r="H4113"/>
      <c r="I4113"/>
      <c r="J4113"/>
      <c r="K4113"/>
      <c r="L4113"/>
      <c r="M4113"/>
      <c r="N4113"/>
      <c r="O4113"/>
    </row>
    <row r="4114" spans="2:15">
      <c r="B4114"/>
      <c r="C4114"/>
      <c r="D4114"/>
      <c r="E4114"/>
      <c r="F4114"/>
      <c r="G4114"/>
      <c r="H4114"/>
      <c r="I4114"/>
      <c r="J4114"/>
      <c r="K4114"/>
      <c r="L4114"/>
      <c r="M4114"/>
      <c r="N4114"/>
      <c r="O4114"/>
    </row>
    <row r="4115" spans="2:15">
      <c r="B4115"/>
      <c r="C4115"/>
      <c r="D4115"/>
      <c r="E4115"/>
      <c r="F4115"/>
      <c r="G4115"/>
      <c r="H4115"/>
      <c r="I4115"/>
      <c r="J4115"/>
      <c r="K4115"/>
      <c r="L4115"/>
      <c r="M4115"/>
      <c r="N4115"/>
      <c r="O4115"/>
    </row>
    <row r="4116" spans="2:15">
      <c r="B4116"/>
      <c r="C4116"/>
      <c r="D4116"/>
      <c r="E4116"/>
      <c r="F4116"/>
      <c r="G4116"/>
      <c r="H4116"/>
      <c r="I4116"/>
      <c r="J4116"/>
      <c r="K4116"/>
      <c r="L4116"/>
      <c r="M4116"/>
      <c r="N4116"/>
      <c r="O4116"/>
    </row>
    <row r="4117" spans="2:15">
      <c r="B4117"/>
      <c r="C4117"/>
      <c r="D4117"/>
      <c r="E4117"/>
      <c r="F4117"/>
      <c r="G4117"/>
      <c r="H4117"/>
      <c r="I4117"/>
      <c r="J4117"/>
      <c r="K4117"/>
      <c r="L4117"/>
      <c r="M4117"/>
      <c r="N4117"/>
      <c r="O4117"/>
    </row>
    <row r="4118" spans="2:15">
      <c r="B4118"/>
      <c r="C4118"/>
      <c r="D4118"/>
      <c r="E4118"/>
      <c r="F4118"/>
      <c r="G4118"/>
      <c r="H4118"/>
      <c r="I4118"/>
      <c r="J4118"/>
      <c r="K4118"/>
      <c r="L4118"/>
      <c r="M4118"/>
      <c r="N4118"/>
      <c r="O4118"/>
    </row>
    <row r="4119" spans="2:15">
      <c r="B4119"/>
      <c r="C4119"/>
      <c r="D4119"/>
      <c r="E4119"/>
      <c r="F4119"/>
      <c r="G4119"/>
      <c r="H4119"/>
      <c r="I4119"/>
      <c r="J4119"/>
      <c r="K4119"/>
      <c r="L4119"/>
      <c r="M4119"/>
      <c r="N4119"/>
      <c r="O4119"/>
    </row>
    <row r="4120" spans="2:15">
      <c r="B4120"/>
      <c r="C4120"/>
      <c r="D4120"/>
      <c r="E4120"/>
      <c r="F4120"/>
      <c r="G4120"/>
      <c r="H4120"/>
      <c r="I4120"/>
      <c r="J4120"/>
      <c r="K4120"/>
      <c r="L4120"/>
      <c r="M4120"/>
      <c r="N4120"/>
      <c r="O4120"/>
    </row>
    <row r="4121" spans="2:15">
      <c r="B4121"/>
      <c r="C4121"/>
      <c r="D4121"/>
      <c r="E4121"/>
      <c r="F4121"/>
      <c r="G4121"/>
      <c r="H4121"/>
      <c r="I4121"/>
      <c r="J4121"/>
      <c r="K4121"/>
      <c r="L4121"/>
      <c r="M4121"/>
      <c r="N4121"/>
      <c r="O4121"/>
    </row>
    <row r="4122" spans="2:15">
      <c r="B4122"/>
      <c r="C4122"/>
      <c r="D4122"/>
      <c r="E4122"/>
      <c r="F4122"/>
      <c r="G4122"/>
      <c r="H4122"/>
      <c r="I4122"/>
      <c r="J4122"/>
      <c r="K4122"/>
      <c r="L4122"/>
      <c r="M4122"/>
      <c r="N4122"/>
      <c r="O4122"/>
    </row>
    <row r="4123" spans="2:15">
      <c r="B4123"/>
      <c r="C4123"/>
      <c r="D4123"/>
      <c r="E4123"/>
      <c r="F4123"/>
      <c r="G4123"/>
      <c r="H4123"/>
      <c r="I4123"/>
      <c r="J4123"/>
      <c r="K4123"/>
      <c r="L4123"/>
      <c r="M4123"/>
      <c r="N4123"/>
      <c r="O4123"/>
    </row>
    <row r="4124" spans="2:15">
      <c r="B4124"/>
      <c r="C4124"/>
      <c r="D4124"/>
      <c r="E4124"/>
      <c r="F4124"/>
      <c r="G4124"/>
      <c r="H4124"/>
      <c r="I4124"/>
      <c r="J4124"/>
      <c r="K4124"/>
      <c r="L4124"/>
      <c r="M4124"/>
      <c r="N4124"/>
      <c r="O4124"/>
    </row>
    <row r="4125" spans="2:15">
      <c r="B4125"/>
      <c r="C4125"/>
      <c r="D4125"/>
      <c r="E4125"/>
      <c r="F4125"/>
      <c r="G4125"/>
      <c r="H4125"/>
      <c r="I4125"/>
      <c r="J4125"/>
      <c r="K4125"/>
      <c r="L4125"/>
      <c r="M4125"/>
      <c r="N4125"/>
      <c r="O4125"/>
    </row>
    <row r="4126" spans="2:15">
      <c r="B4126"/>
      <c r="C4126"/>
      <c r="D4126"/>
      <c r="E4126"/>
      <c r="F4126"/>
      <c r="G4126"/>
      <c r="H4126"/>
      <c r="I4126"/>
      <c r="J4126"/>
      <c r="K4126"/>
      <c r="L4126"/>
      <c r="M4126"/>
      <c r="N4126"/>
      <c r="O4126"/>
    </row>
    <row r="4127" spans="2:15">
      <c r="B4127"/>
      <c r="C4127"/>
      <c r="D4127"/>
      <c r="E4127"/>
      <c r="F4127"/>
      <c r="G4127"/>
      <c r="H4127"/>
      <c r="I4127"/>
      <c r="J4127"/>
      <c r="K4127"/>
      <c r="L4127"/>
      <c r="M4127"/>
      <c r="N4127"/>
      <c r="O4127"/>
    </row>
    <row r="4128" spans="2:15">
      <c r="B4128"/>
      <c r="C4128"/>
      <c r="D4128"/>
      <c r="E4128"/>
      <c r="F4128"/>
      <c r="G4128"/>
      <c r="H4128"/>
      <c r="I4128"/>
      <c r="J4128"/>
      <c r="K4128"/>
      <c r="L4128"/>
      <c r="M4128"/>
      <c r="N4128"/>
      <c r="O4128"/>
    </row>
    <row r="4129" spans="2:15">
      <c r="B4129"/>
      <c r="C4129"/>
      <c r="D4129"/>
      <c r="E4129"/>
      <c r="F4129"/>
      <c r="G4129"/>
      <c r="H4129"/>
      <c r="I4129"/>
      <c r="J4129"/>
      <c r="K4129"/>
      <c r="L4129"/>
      <c r="M4129"/>
      <c r="N4129"/>
      <c r="O4129"/>
    </row>
    <row r="4130" spans="2:15">
      <c r="B4130"/>
      <c r="C4130"/>
      <c r="D4130"/>
      <c r="E4130"/>
      <c r="F4130"/>
      <c r="G4130"/>
      <c r="H4130"/>
      <c r="I4130"/>
      <c r="J4130"/>
      <c r="K4130"/>
      <c r="L4130"/>
      <c r="M4130"/>
      <c r="N4130"/>
      <c r="O4130"/>
    </row>
    <row r="4131" spans="2:15">
      <c r="B4131"/>
      <c r="C4131"/>
      <c r="D4131"/>
      <c r="E4131"/>
      <c r="F4131"/>
      <c r="G4131"/>
      <c r="H4131"/>
      <c r="I4131"/>
      <c r="J4131"/>
      <c r="K4131"/>
      <c r="L4131"/>
      <c r="M4131"/>
      <c r="N4131"/>
      <c r="O4131"/>
    </row>
    <row r="4132" spans="2:15">
      <c r="B4132"/>
      <c r="C4132"/>
      <c r="D4132"/>
      <c r="E4132"/>
      <c r="F4132"/>
      <c r="G4132"/>
      <c r="H4132"/>
      <c r="I4132"/>
      <c r="J4132"/>
      <c r="K4132"/>
      <c r="L4132"/>
      <c r="M4132"/>
      <c r="N4132"/>
      <c r="O4132"/>
    </row>
    <row r="4133" spans="2:15">
      <c r="B4133"/>
      <c r="C4133"/>
      <c r="D4133"/>
      <c r="E4133"/>
      <c r="F4133"/>
      <c r="G4133"/>
      <c r="H4133"/>
      <c r="I4133"/>
      <c r="J4133"/>
      <c r="K4133"/>
      <c r="L4133"/>
      <c r="M4133"/>
      <c r="N4133"/>
      <c r="O4133"/>
    </row>
    <row r="4134" spans="2:15">
      <c r="B4134"/>
      <c r="C4134"/>
      <c r="D4134"/>
      <c r="E4134"/>
      <c r="F4134"/>
      <c r="G4134"/>
      <c r="H4134"/>
      <c r="I4134"/>
      <c r="J4134"/>
      <c r="K4134"/>
      <c r="L4134"/>
      <c r="M4134"/>
      <c r="N4134"/>
      <c r="O4134"/>
    </row>
    <row r="4135" spans="2:15">
      <c r="B4135"/>
      <c r="C4135"/>
      <c r="D4135"/>
      <c r="E4135"/>
      <c r="F4135"/>
      <c r="G4135"/>
      <c r="H4135"/>
      <c r="I4135"/>
      <c r="J4135"/>
      <c r="K4135"/>
      <c r="L4135"/>
      <c r="M4135"/>
      <c r="N4135"/>
      <c r="O4135"/>
    </row>
    <row r="4136" spans="2:15">
      <c r="B4136"/>
      <c r="C4136"/>
      <c r="D4136"/>
      <c r="E4136"/>
      <c r="F4136"/>
      <c r="G4136"/>
      <c r="H4136"/>
      <c r="I4136"/>
      <c r="J4136"/>
      <c r="K4136"/>
      <c r="L4136"/>
      <c r="M4136"/>
      <c r="N4136"/>
      <c r="O4136"/>
    </row>
    <row r="4137" spans="2:15">
      <c r="B4137"/>
      <c r="C4137"/>
      <c r="D4137"/>
      <c r="E4137"/>
      <c r="F4137"/>
      <c r="G4137"/>
      <c r="H4137"/>
      <c r="I4137"/>
      <c r="J4137"/>
      <c r="K4137"/>
      <c r="L4137"/>
      <c r="M4137"/>
      <c r="N4137"/>
      <c r="O4137"/>
    </row>
    <row r="4138" spans="2:15">
      <c r="B4138"/>
      <c r="C4138"/>
      <c r="D4138"/>
      <c r="E4138"/>
      <c r="F4138"/>
      <c r="G4138"/>
      <c r="H4138"/>
      <c r="I4138"/>
      <c r="J4138"/>
      <c r="K4138"/>
      <c r="L4138"/>
      <c r="M4138"/>
      <c r="N4138"/>
      <c r="O4138"/>
    </row>
    <row r="4139" spans="2:15">
      <c r="B4139"/>
      <c r="C4139"/>
      <c r="D4139"/>
      <c r="E4139"/>
      <c r="F4139"/>
      <c r="G4139"/>
      <c r="H4139"/>
      <c r="I4139"/>
      <c r="J4139"/>
      <c r="K4139"/>
      <c r="L4139"/>
      <c r="M4139"/>
      <c r="N4139"/>
      <c r="O4139"/>
    </row>
    <row r="4140" spans="2:15">
      <c r="B4140"/>
      <c r="C4140"/>
      <c r="D4140"/>
      <c r="E4140"/>
      <c r="F4140"/>
      <c r="G4140"/>
      <c r="H4140"/>
      <c r="I4140"/>
      <c r="J4140"/>
      <c r="K4140"/>
      <c r="L4140"/>
      <c r="M4140"/>
      <c r="N4140"/>
      <c r="O4140"/>
    </row>
    <row r="4141" spans="2:15">
      <c r="B4141"/>
      <c r="C4141"/>
      <c r="D4141"/>
      <c r="E4141"/>
      <c r="F4141"/>
      <c r="G4141"/>
      <c r="H4141"/>
      <c r="I4141"/>
      <c r="J4141"/>
      <c r="K4141"/>
      <c r="L4141"/>
      <c r="M4141"/>
      <c r="N4141"/>
      <c r="O4141"/>
    </row>
    <row r="4142" spans="2:15">
      <c r="B4142"/>
      <c r="C4142"/>
      <c r="D4142"/>
      <c r="E4142"/>
      <c r="F4142"/>
      <c r="G4142"/>
      <c r="H4142"/>
      <c r="I4142"/>
      <c r="J4142"/>
      <c r="K4142"/>
      <c r="L4142"/>
      <c r="M4142"/>
      <c r="N4142"/>
      <c r="O4142"/>
    </row>
    <row r="4143" spans="2:15">
      <c r="B4143"/>
      <c r="C4143"/>
      <c r="D4143"/>
      <c r="E4143"/>
      <c r="F4143"/>
      <c r="G4143"/>
      <c r="H4143"/>
      <c r="I4143"/>
      <c r="J4143"/>
      <c r="K4143"/>
      <c r="L4143"/>
      <c r="M4143"/>
      <c r="N4143"/>
      <c r="O4143"/>
    </row>
    <row r="4144" spans="2:15">
      <c r="B4144"/>
      <c r="C4144"/>
      <c r="D4144"/>
      <c r="E4144"/>
      <c r="F4144"/>
      <c r="G4144"/>
      <c r="H4144"/>
      <c r="I4144"/>
      <c r="J4144"/>
      <c r="K4144"/>
      <c r="L4144"/>
      <c r="M4144"/>
      <c r="N4144"/>
      <c r="O4144"/>
    </row>
    <row r="4145" spans="2:15">
      <c r="B4145"/>
      <c r="C4145"/>
      <c r="D4145"/>
      <c r="E4145"/>
      <c r="F4145"/>
      <c r="G4145"/>
      <c r="H4145"/>
      <c r="I4145"/>
      <c r="J4145"/>
      <c r="K4145"/>
      <c r="L4145"/>
      <c r="M4145"/>
      <c r="N4145"/>
      <c r="O4145"/>
    </row>
    <row r="4146" spans="2:15">
      <c r="B4146"/>
      <c r="C4146"/>
      <c r="D4146"/>
      <c r="E4146"/>
      <c r="F4146"/>
      <c r="G4146"/>
      <c r="H4146"/>
      <c r="I4146"/>
      <c r="J4146"/>
      <c r="K4146"/>
      <c r="L4146"/>
      <c r="M4146"/>
      <c r="N4146"/>
      <c r="O4146"/>
    </row>
    <row r="4147" spans="2:15">
      <c r="B4147"/>
      <c r="C4147"/>
      <c r="D4147"/>
      <c r="E4147"/>
      <c r="F4147"/>
      <c r="G4147"/>
      <c r="H4147"/>
      <c r="I4147"/>
      <c r="J4147"/>
      <c r="K4147"/>
      <c r="L4147"/>
      <c r="M4147"/>
      <c r="N4147"/>
      <c r="O4147"/>
    </row>
    <row r="4148" spans="2:15">
      <c r="B4148"/>
      <c r="C4148"/>
      <c r="D4148"/>
      <c r="E4148"/>
      <c r="F4148"/>
      <c r="G4148"/>
      <c r="H4148"/>
      <c r="I4148"/>
      <c r="J4148"/>
      <c r="K4148"/>
      <c r="L4148"/>
      <c r="M4148"/>
      <c r="N4148"/>
      <c r="O4148"/>
    </row>
    <row r="4149" spans="2:15">
      <c r="B4149"/>
      <c r="C4149"/>
      <c r="D4149"/>
      <c r="E4149"/>
      <c r="F4149"/>
      <c r="G4149"/>
      <c r="H4149"/>
      <c r="I4149"/>
      <c r="J4149"/>
      <c r="K4149"/>
      <c r="L4149"/>
      <c r="M4149"/>
      <c r="N4149"/>
      <c r="O4149"/>
    </row>
    <row r="4150" spans="2:15">
      <c r="B4150"/>
      <c r="C4150"/>
      <c r="D4150"/>
      <c r="E4150"/>
      <c r="F4150"/>
      <c r="G4150"/>
      <c r="H4150"/>
      <c r="I4150"/>
      <c r="J4150"/>
      <c r="K4150"/>
      <c r="L4150"/>
      <c r="M4150"/>
      <c r="N4150"/>
      <c r="O4150"/>
    </row>
    <row r="4151" spans="2:15">
      <c r="B4151"/>
      <c r="C4151"/>
      <c r="D4151"/>
      <c r="E4151"/>
      <c r="F4151"/>
      <c r="G4151"/>
      <c r="H4151"/>
      <c r="I4151"/>
      <c r="J4151"/>
      <c r="K4151"/>
      <c r="L4151"/>
      <c r="M4151"/>
      <c r="N4151"/>
      <c r="O4151"/>
    </row>
    <row r="4152" spans="2:15">
      <c r="B4152"/>
      <c r="C4152"/>
      <c r="D4152"/>
      <c r="E4152"/>
      <c r="F4152"/>
      <c r="G4152"/>
      <c r="H4152"/>
      <c r="I4152"/>
      <c r="J4152"/>
      <c r="K4152"/>
      <c r="L4152"/>
      <c r="M4152"/>
      <c r="N4152"/>
      <c r="O4152"/>
    </row>
    <row r="4153" spans="2:15">
      <c r="B4153"/>
      <c r="C4153"/>
      <c r="D4153"/>
      <c r="E4153"/>
      <c r="F4153"/>
      <c r="G4153"/>
      <c r="H4153"/>
      <c r="I4153"/>
      <c r="J4153"/>
      <c r="K4153"/>
      <c r="L4153"/>
      <c r="M4153"/>
      <c r="N4153"/>
      <c r="O4153"/>
    </row>
    <row r="4154" spans="2:15">
      <c r="B4154"/>
      <c r="C4154"/>
      <c r="D4154"/>
      <c r="E4154"/>
      <c r="F4154"/>
      <c r="G4154"/>
      <c r="H4154"/>
      <c r="I4154"/>
      <c r="J4154"/>
      <c r="K4154"/>
      <c r="L4154"/>
      <c r="M4154"/>
      <c r="N4154"/>
      <c r="O4154"/>
    </row>
    <row r="4155" spans="2:15">
      <c r="B4155"/>
      <c r="C4155"/>
      <c r="D4155"/>
      <c r="E4155"/>
      <c r="F4155"/>
      <c r="G4155"/>
      <c r="H4155"/>
      <c r="I4155"/>
      <c r="J4155"/>
      <c r="K4155"/>
      <c r="L4155"/>
      <c r="M4155"/>
      <c r="N4155"/>
      <c r="O4155"/>
    </row>
    <row r="4156" spans="2:15">
      <c r="B4156"/>
      <c r="C4156"/>
      <c r="D4156"/>
      <c r="E4156"/>
      <c r="F4156"/>
      <c r="G4156"/>
      <c r="H4156"/>
      <c r="I4156"/>
      <c r="J4156"/>
      <c r="K4156"/>
      <c r="L4156"/>
      <c r="M4156"/>
      <c r="N4156"/>
      <c r="O4156"/>
    </row>
    <row r="4157" spans="2:15">
      <c r="B4157"/>
      <c r="C4157"/>
      <c r="D4157"/>
      <c r="E4157"/>
      <c r="F4157"/>
      <c r="G4157"/>
      <c r="H4157"/>
      <c r="I4157"/>
      <c r="J4157"/>
      <c r="K4157"/>
      <c r="L4157"/>
      <c r="M4157"/>
      <c r="N4157"/>
      <c r="O4157"/>
    </row>
    <row r="4158" spans="2:15">
      <c r="B4158"/>
      <c r="C4158"/>
      <c r="D4158"/>
      <c r="E4158"/>
      <c r="F4158"/>
      <c r="G4158"/>
      <c r="H4158"/>
      <c r="I4158"/>
      <c r="J4158"/>
      <c r="K4158"/>
      <c r="L4158"/>
      <c r="M4158"/>
      <c r="N4158"/>
      <c r="O4158"/>
    </row>
    <row r="4159" spans="2:15">
      <c r="B4159"/>
      <c r="C4159"/>
      <c r="D4159"/>
      <c r="E4159"/>
      <c r="F4159"/>
      <c r="G4159"/>
      <c r="H4159"/>
      <c r="I4159"/>
      <c r="J4159"/>
      <c r="K4159"/>
      <c r="L4159"/>
      <c r="M4159"/>
      <c r="N4159"/>
      <c r="O4159"/>
    </row>
    <row r="4160" spans="2:15">
      <c r="B4160"/>
      <c r="C4160"/>
      <c r="D4160"/>
      <c r="E4160"/>
      <c r="F4160"/>
      <c r="G4160"/>
      <c r="H4160"/>
      <c r="I4160"/>
      <c r="J4160"/>
      <c r="K4160"/>
      <c r="L4160"/>
      <c r="M4160"/>
      <c r="N4160"/>
      <c r="O4160"/>
    </row>
    <row r="4161" spans="2:15">
      <c r="B4161"/>
      <c r="C4161"/>
      <c r="D4161"/>
      <c r="E4161"/>
      <c r="F4161"/>
      <c r="G4161"/>
      <c r="H4161"/>
      <c r="I4161"/>
      <c r="J4161"/>
      <c r="K4161"/>
      <c r="L4161"/>
      <c r="M4161"/>
      <c r="N4161"/>
      <c r="O4161"/>
    </row>
    <row r="4162" spans="2:15">
      <c r="B4162"/>
      <c r="C4162"/>
      <c r="D4162"/>
      <c r="E4162"/>
      <c r="F4162"/>
      <c r="G4162"/>
      <c r="H4162"/>
      <c r="I4162"/>
      <c r="J4162"/>
      <c r="K4162"/>
      <c r="L4162"/>
      <c r="M4162"/>
      <c r="N4162"/>
      <c r="O4162"/>
    </row>
    <row r="4163" spans="2:15">
      <c r="B4163"/>
      <c r="C4163"/>
      <c r="D4163"/>
      <c r="E4163"/>
      <c r="F4163"/>
      <c r="G4163"/>
      <c r="H4163"/>
      <c r="I4163"/>
      <c r="J4163"/>
      <c r="K4163"/>
      <c r="L4163"/>
      <c r="M4163"/>
      <c r="N4163"/>
      <c r="O4163"/>
    </row>
    <row r="4164" spans="2:15">
      <c r="B4164"/>
      <c r="C4164"/>
      <c r="D4164"/>
      <c r="E4164"/>
      <c r="F4164"/>
      <c r="G4164"/>
      <c r="H4164"/>
      <c r="I4164"/>
      <c r="J4164"/>
      <c r="K4164"/>
      <c r="L4164"/>
      <c r="M4164"/>
      <c r="N4164"/>
      <c r="O4164"/>
    </row>
    <row r="4165" spans="2:15">
      <c r="B4165"/>
      <c r="C4165"/>
      <c r="D4165"/>
      <c r="E4165"/>
      <c r="F4165"/>
      <c r="G4165"/>
      <c r="H4165"/>
      <c r="I4165"/>
      <c r="J4165"/>
      <c r="K4165"/>
      <c r="L4165"/>
      <c r="M4165"/>
      <c r="N4165"/>
      <c r="O4165"/>
    </row>
    <row r="4166" spans="2:15">
      <c r="B4166"/>
      <c r="C4166"/>
      <c r="D4166"/>
      <c r="E4166"/>
      <c r="F4166"/>
      <c r="G4166"/>
      <c r="H4166"/>
      <c r="I4166"/>
      <c r="J4166"/>
      <c r="K4166"/>
      <c r="L4166"/>
      <c r="M4166"/>
      <c r="N4166"/>
      <c r="O4166"/>
    </row>
    <row r="4167" spans="2:15">
      <c r="B4167"/>
      <c r="C4167"/>
      <c r="D4167"/>
      <c r="E4167"/>
      <c r="F4167"/>
      <c r="G4167"/>
      <c r="H4167"/>
      <c r="I4167"/>
      <c r="J4167"/>
      <c r="K4167"/>
      <c r="L4167"/>
      <c r="M4167"/>
      <c r="N4167"/>
      <c r="O4167"/>
    </row>
    <row r="4168" spans="2:15">
      <c r="B4168"/>
      <c r="C4168"/>
      <c r="D4168"/>
      <c r="E4168"/>
      <c r="F4168"/>
      <c r="G4168"/>
      <c r="H4168"/>
      <c r="I4168"/>
      <c r="J4168"/>
      <c r="K4168"/>
      <c r="L4168"/>
      <c r="M4168"/>
      <c r="N4168"/>
      <c r="O4168"/>
    </row>
    <row r="4169" spans="2:15">
      <c r="B4169"/>
      <c r="C4169"/>
      <c r="D4169"/>
      <c r="E4169"/>
      <c r="F4169"/>
      <c r="G4169"/>
      <c r="H4169"/>
      <c r="I4169"/>
      <c r="J4169"/>
      <c r="K4169"/>
      <c r="L4169"/>
      <c r="M4169"/>
      <c r="N4169"/>
      <c r="O4169"/>
    </row>
    <row r="4170" spans="2:15">
      <c r="B4170"/>
      <c r="C4170"/>
      <c r="D4170"/>
      <c r="E4170"/>
      <c r="F4170"/>
      <c r="G4170"/>
      <c r="H4170"/>
      <c r="I4170"/>
      <c r="J4170"/>
      <c r="K4170"/>
      <c r="L4170"/>
      <c r="M4170"/>
      <c r="N4170"/>
      <c r="O4170"/>
    </row>
    <row r="4171" spans="2:15">
      <c r="B4171"/>
      <c r="C4171"/>
      <c r="D4171"/>
      <c r="E4171"/>
      <c r="F4171"/>
      <c r="G4171"/>
      <c r="H4171"/>
      <c r="I4171"/>
      <c r="J4171"/>
      <c r="K4171"/>
      <c r="L4171"/>
      <c r="M4171"/>
      <c r="N4171"/>
      <c r="O4171"/>
    </row>
    <row r="4172" spans="2:15">
      <c r="B4172"/>
      <c r="C4172"/>
      <c r="D4172"/>
      <c r="E4172"/>
      <c r="F4172"/>
      <c r="G4172"/>
      <c r="H4172"/>
      <c r="I4172"/>
      <c r="J4172"/>
      <c r="K4172"/>
      <c r="L4172"/>
      <c r="M4172"/>
      <c r="N4172"/>
      <c r="O4172"/>
    </row>
    <row r="4173" spans="2:15">
      <c r="B4173"/>
      <c r="C4173"/>
      <c r="D4173"/>
      <c r="E4173"/>
      <c r="F4173"/>
      <c r="G4173"/>
      <c r="H4173"/>
      <c r="I4173"/>
      <c r="J4173"/>
      <c r="K4173"/>
      <c r="L4173"/>
      <c r="M4173"/>
      <c r="N4173"/>
      <c r="O4173"/>
    </row>
    <row r="4174" spans="2:15">
      <c r="B4174"/>
      <c r="C4174"/>
      <c r="D4174"/>
      <c r="E4174"/>
      <c r="F4174"/>
      <c r="G4174"/>
      <c r="H4174"/>
      <c r="I4174"/>
      <c r="J4174"/>
      <c r="K4174"/>
      <c r="L4174"/>
      <c r="M4174"/>
      <c r="N4174"/>
      <c r="O4174"/>
    </row>
    <row r="4175" spans="2:15">
      <c r="B4175"/>
      <c r="C4175"/>
      <c r="D4175"/>
      <c r="E4175"/>
      <c r="F4175"/>
      <c r="G4175"/>
      <c r="H4175"/>
      <c r="I4175"/>
      <c r="J4175"/>
      <c r="K4175"/>
      <c r="L4175"/>
      <c r="M4175"/>
      <c r="N4175"/>
      <c r="O4175"/>
    </row>
    <row r="4176" spans="2:15">
      <c r="B4176"/>
      <c r="C4176"/>
      <c r="D4176"/>
      <c r="E4176"/>
      <c r="F4176"/>
      <c r="G4176"/>
      <c r="H4176"/>
      <c r="I4176"/>
      <c r="J4176"/>
      <c r="K4176"/>
      <c r="L4176"/>
      <c r="M4176"/>
      <c r="N4176"/>
      <c r="O4176"/>
    </row>
    <row r="4177" spans="2:15">
      <c r="B4177"/>
      <c r="C4177"/>
      <c r="D4177"/>
      <c r="E4177"/>
      <c r="F4177"/>
      <c r="G4177"/>
      <c r="H4177"/>
      <c r="I4177"/>
      <c r="J4177"/>
      <c r="K4177"/>
      <c r="L4177"/>
      <c r="M4177"/>
      <c r="N4177"/>
      <c r="O4177"/>
    </row>
    <row r="4178" spans="2:15">
      <c r="B4178"/>
      <c r="C4178"/>
      <c r="D4178"/>
      <c r="E4178"/>
      <c r="F4178"/>
      <c r="G4178"/>
      <c r="H4178"/>
      <c r="I4178"/>
      <c r="J4178"/>
      <c r="K4178"/>
      <c r="L4178"/>
      <c r="M4178"/>
      <c r="N4178"/>
      <c r="O4178"/>
    </row>
    <row r="4179" spans="2:15">
      <c r="B4179"/>
      <c r="C4179"/>
      <c r="D4179"/>
      <c r="E4179"/>
      <c r="F4179"/>
      <c r="G4179"/>
      <c r="H4179"/>
      <c r="I4179"/>
      <c r="J4179"/>
      <c r="K4179"/>
      <c r="L4179"/>
      <c r="M4179"/>
      <c r="N4179"/>
      <c r="O4179"/>
    </row>
    <row r="4180" spans="2:15">
      <c r="B4180"/>
      <c r="C4180"/>
      <c r="D4180"/>
      <c r="E4180"/>
      <c r="F4180"/>
      <c r="G4180"/>
      <c r="H4180"/>
      <c r="I4180"/>
      <c r="J4180"/>
      <c r="K4180"/>
      <c r="L4180"/>
      <c r="M4180"/>
      <c r="N4180"/>
      <c r="O4180"/>
    </row>
    <row r="4181" spans="2:15">
      <c r="B4181"/>
      <c r="C4181"/>
      <c r="D4181"/>
      <c r="E4181"/>
      <c r="F4181"/>
      <c r="G4181"/>
      <c r="H4181"/>
      <c r="I4181"/>
      <c r="J4181"/>
      <c r="K4181"/>
      <c r="L4181"/>
      <c r="M4181"/>
      <c r="N4181"/>
      <c r="O4181"/>
    </row>
    <row r="4182" spans="2:15">
      <c r="B4182"/>
      <c r="C4182"/>
      <c r="D4182"/>
      <c r="E4182"/>
      <c r="F4182"/>
      <c r="G4182"/>
      <c r="H4182"/>
      <c r="I4182"/>
      <c r="J4182"/>
      <c r="K4182"/>
      <c r="L4182"/>
      <c r="M4182"/>
      <c r="N4182"/>
      <c r="O4182"/>
    </row>
    <row r="4183" spans="2:15">
      <c r="B4183"/>
      <c r="C4183"/>
      <c r="D4183"/>
      <c r="E4183"/>
      <c r="F4183"/>
      <c r="G4183"/>
      <c r="H4183"/>
      <c r="I4183"/>
      <c r="J4183"/>
      <c r="K4183"/>
      <c r="L4183"/>
      <c r="M4183"/>
      <c r="N4183"/>
      <c r="O4183"/>
    </row>
    <row r="4184" spans="2:15">
      <c r="B4184"/>
      <c r="C4184"/>
      <c r="D4184"/>
      <c r="E4184"/>
      <c r="F4184"/>
      <c r="G4184"/>
      <c r="H4184"/>
      <c r="I4184"/>
      <c r="J4184"/>
      <c r="K4184"/>
      <c r="L4184"/>
      <c r="M4184"/>
      <c r="N4184"/>
      <c r="O4184"/>
    </row>
    <row r="4185" spans="2:15">
      <c r="B4185"/>
      <c r="C4185"/>
      <c r="D4185"/>
      <c r="E4185"/>
      <c r="F4185"/>
      <c r="G4185"/>
      <c r="H4185"/>
      <c r="I4185"/>
      <c r="J4185"/>
      <c r="K4185"/>
      <c r="L4185"/>
      <c r="M4185"/>
      <c r="N4185"/>
      <c r="O4185"/>
    </row>
    <row r="4186" spans="2:15">
      <c r="B4186"/>
      <c r="C4186"/>
      <c r="D4186"/>
      <c r="E4186"/>
      <c r="F4186"/>
      <c r="G4186"/>
      <c r="H4186"/>
      <c r="I4186"/>
      <c r="J4186"/>
      <c r="K4186"/>
      <c r="L4186"/>
      <c r="M4186"/>
      <c r="N4186"/>
      <c r="O4186"/>
    </row>
    <row r="4187" spans="2:15">
      <c r="B4187"/>
      <c r="C4187"/>
      <c r="D4187"/>
      <c r="E4187"/>
      <c r="F4187"/>
      <c r="G4187"/>
      <c r="H4187"/>
      <c r="I4187"/>
      <c r="J4187"/>
      <c r="K4187"/>
      <c r="L4187"/>
      <c r="M4187"/>
      <c r="N4187"/>
      <c r="O4187"/>
    </row>
    <row r="4188" spans="2:15">
      <c r="B4188"/>
      <c r="C4188"/>
      <c r="D4188"/>
      <c r="E4188"/>
      <c r="F4188"/>
      <c r="G4188"/>
      <c r="H4188"/>
      <c r="I4188"/>
      <c r="J4188"/>
      <c r="K4188"/>
      <c r="L4188"/>
      <c r="M4188"/>
      <c r="N4188"/>
      <c r="O4188"/>
    </row>
    <row r="4189" spans="2:15">
      <c r="B4189"/>
      <c r="C4189"/>
      <c r="D4189"/>
      <c r="E4189"/>
      <c r="F4189"/>
      <c r="G4189"/>
      <c r="H4189"/>
      <c r="I4189"/>
      <c r="J4189"/>
      <c r="K4189"/>
      <c r="L4189"/>
      <c r="M4189"/>
      <c r="N4189"/>
      <c r="O4189"/>
    </row>
    <row r="4190" spans="2:15">
      <c r="B4190"/>
      <c r="C4190"/>
      <c r="D4190"/>
      <c r="E4190"/>
      <c r="F4190"/>
      <c r="G4190"/>
      <c r="H4190"/>
      <c r="I4190"/>
      <c r="J4190"/>
      <c r="K4190"/>
      <c r="L4190"/>
      <c r="M4190"/>
      <c r="N4190"/>
      <c r="O4190"/>
    </row>
    <row r="4191" spans="2:15">
      <c r="B4191"/>
      <c r="C4191"/>
      <c r="D4191"/>
      <c r="E4191"/>
      <c r="F4191"/>
      <c r="G4191"/>
      <c r="H4191"/>
      <c r="I4191"/>
      <c r="J4191"/>
      <c r="K4191"/>
      <c r="L4191"/>
      <c r="M4191"/>
      <c r="N4191"/>
      <c r="O4191"/>
    </row>
    <row r="4192" spans="2:15">
      <c r="B4192"/>
      <c r="C4192"/>
      <c r="D4192"/>
      <c r="E4192"/>
      <c r="F4192"/>
      <c r="G4192"/>
      <c r="H4192"/>
      <c r="I4192"/>
      <c r="J4192"/>
      <c r="K4192"/>
      <c r="L4192"/>
      <c r="M4192"/>
      <c r="N4192"/>
      <c r="O4192"/>
    </row>
    <row r="4193" spans="2:15">
      <c r="B4193"/>
      <c r="C4193"/>
      <c r="D4193"/>
      <c r="E4193"/>
      <c r="F4193"/>
      <c r="G4193"/>
      <c r="H4193"/>
      <c r="I4193"/>
      <c r="J4193"/>
      <c r="K4193"/>
      <c r="L4193"/>
      <c r="M4193"/>
      <c r="N4193"/>
      <c r="O4193"/>
    </row>
    <row r="4194" spans="2:15">
      <c r="B4194"/>
      <c r="C4194"/>
      <c r="D4194"/>
      <c r="E4194"/>
      <c r="F4194"/>
      <c r="G4194"/>
      <c r="H4194"/>
      <c r="I4194"/>
      <c r="J4194"/>
      <c r="K4194"/>
      <c r="L4194"/>
      <c r="M4194"/>
      <c r="N4194"/>
      <c r="O4194"/>
    </row>
    <row r="4195" spans="2:15">
      <c r="B4195"/>
      <c r="C4195"/>
      <c r="D4195"/>
      <c r="E4195"/>
      <c r="F4195"/>
      <c r="G4195"/>
      <c r="H4195"/>
      <c r="I4195"/>
      <c r="J4195"/>
      <c r="K4195"/>
      <c r="L4195"/>
      <c r="M4195"/>
      <c r="N4195"/>
      <c r="O4195"/>
    </row>
    <row r="4196" spans="2:15">
      <c r="B4196"/>
      <c r="C4196"/>
      <c r="D4196"/>
      <c r="E4196"/>
      <c r="F4196"/>
      <c r="G4196"/>
      <c r="H4196"/>
      <c r="I4196"/>
      <c r="J4196"/>
      <c r="K4196"/>
      <c r="L4196"/>
      <c r="M4196"/>
      <c r="N4196"/>
      <c r="O4196"/>
    </row>
    <row r="4197" spans="2:15">
      <c r="B4197"/>
      <c r="C4197"/>
      <c r="D4197"/>
      <c r="E4197"/>
      <c r="F4197"/>
      <c r="G4197"/>
      <c r="H4197"/>
      <c r="I4197"/>
      <c r="J4197"/>
      <c r="K4197"/>
      <c r="L4197"/>
      <c r="M4197"/>
      <c r="N4197"/>
      <c r="O4197"/>
    </row>
    <row r="4198" spans="2:15">
      <c r="B4198"/>
      <c r="C4198"/>
      <c r="D4198"/>
      <c r="E4198"/>
      <c r="F4198"/>
      <c r="G4198"/>
      <c r="H4198"/>
      <c r="I4198"/>
      <c r="J4198"/>
      <c r="K4198"/>
      <c r="L4198"/>
      <c r="M4198"/>
      <c r="N4198"/>
      <c r="O4198"/>
    </row>
    <row r="4199" spans="2:15">
      <c r="B4199"/>
      <c r="C4199"/>
      <c r="D4199"/>
      <c r="E4199"/>
      <c r="F4199"/>
      <c r="G4199"/>
      <c r="H4199"/>
      <c r="I4199"/>
      <c r="J4199"/>
      <c r="K4199"/>
      <c r="L4199"/>
      <c r="M4199"/>
      <c r="N4199"/>
      <c r="O4199"/>
    </row>
    <row r="4200" spans="2:15">
      <c r="B4200"/>
      <c r="C4200"/>
      <c r="D4200"/>
      <c r="E4200"/>
      <c r="F4200"/>
      <c r="G4200"/>
      <c r="H4200"/>
      <c r="I4200"/>
      <c r="J4200"/>
      <c r="K4200"/>
      <c r="L4200"/>
      <c r="M4200"/>
      <c r="N4200"/>
      <c r="O4200"/>
    </row>
    <row r="4201" spans="2:15">
      <c r="B4201"/>
      <c r="C4201"/>
      <c r="D4201"/>
      <c r="E4201"/>
      <c r="F4201"/>
      <c r="G4201"/>
      <c r="H4201"/>
      <c r="I4201"/>
      <c r="J4201"/>
      <c r="K4201"/>
      <c r="L4201"/>
      <c r="M4201"/>
      <c r="N4201"/>
      <c r="O4201"/>
    </row>
    <row r="4202" spans="2:15">
      <c r="B4202"/>
      <c r="C4202"/>
      <c r="D4202"/>
      <c r="E4202"/>
      <c r="F4202"/>
      <c r="G4202"/>
      <c r="H4202"/>
      <c r="I4202"/>
      <c r="J4202"/>
      <c r="K4202"/>
      <c r="L4202"/>
      <c r="M4202"/>
      <c r="N4202"/>
      <c r="O4202"/>
    </row>
    <row r="4203" spans="2:15">
      <c r="B4203"/>
      <c r="C4203"/>
      <c r="D4203"/>
      <c r="E4203"/>
      <c r="F4203"/>
      <c r="G4203"/>
      <c r="H4203"/>
      <c r="I4203"/>
      <c r="J4203"/>
      <c r="K4203"/>
      <c r="L4203"/>
      <c r="M4203"/>
      <c r="N4203"/>
      <c r="O4203"/>
    </row>
    <row r="4204" spans="2:15">
      <c r="B4204"/>
      <c r="C4204"/>
      <c r="D4204"/>
      <c r="E4204"/>
      <c r="F4204"/>
      <c r="G4204"/>
      <c r="H4204"/>
      <c r="I4204"/>
      <c r="J4204"/>
      <c r="K4204"/>
      <c r="L4204"/>
      <c r="M4204"/>
      <c r="N4204"/>
      <c r="O4204"/>
    </row>
    <row r="4205" spans="2:15">
      <c r="B4205"/>
      <c r="C4205"/>
      <c r="D4205"/>
      <c r="E4205"/>
      <c r="F4205"/>
      <c r="G4205"/>
      <c r="H4205"/>
      <c r="I4205"/>
      <c r="J4205"/>
      <c r="K4205"/>
      <c r="L4205"/>
      <c r="M4205"/>
      <c r="N4205"/>
      <c r="O4205"/>
    </row>
    <row r="4206" spans="2:15">
      <c r="B4206"/>
      <c r="C4206"/>
      <c r="D4206"/>
      <c r="E4206"/>
      <c r="F4206"/>
      <c r="G4206"/>
      <c r="H4206"/>
      <c r="I4206"/>
      <c r="J4206"/>
      <c r="K4206"/>
      <c r="L4206"/>
      <c r="M4206"/>
      <c r="N4206"/>
      <c r="O4206"/>
    </row>
    <row r="4207" spans="2:15">
      <c r="B4207"/>
      <c r="C4207"/>
      <c r="D4207"/>
      <c r="E4207"/>
      <c r="F4207"/>
      <c r="G4207"/>
      <c r="H4207"/>
      <c r="I4207"/>
      <c r="J4207"/>
      <c r="K4207"/>
      <c r="L4207"/>
      <c r="M4207"/>
      <c r="N4207"/>
      <c r="O4207"/>
    </row>
    <row r="4208" spans="2:15">
      <c r="B4208"/>
      <c r="C4208"/>
      <c r="D4208"/>
      <c r="E4208"/>
      <c r="F4208"/>
      <c r="G4208"/>
      <c r="H4208"/>
      <c r="I4208"/>
      <c r="J4208"/>
      <c r="K4208"/>
      <c r="L4208"/>
      <c r="M4208"/>
      <c r="N4208"/>
      <c r="O4208"/>
    </row>
    <row r="4209" spans="2:15">
      <c r="B4209"/>
      <c r="C4209"/>
      <c r="D4209"/>
      <c r="E4209"/>
      <c r="F4209"/>
      <c r="G4209"/>
      <c r="H4209"/>
      <c r="I4209"/>
      <c r="J4209"/>
      <c r="K4209"/>
      <c r="L4209"/>
      <c r="M4209"/>
      <c r="N4209"/>
      <c r="O4209"/>
    </row>
    <row r="4210" spans="2:15">
      <c r="B4210"/>
      <c r="C4210"/>
      <c r="D4210"/>
      <c r="E4210"/>
      <c r="F4210"/>
      <c r="G4210"/>
      <c r="H4210"/>
      <c r="I4210"/>
      <c r="J4210"/>
      <c r="K4210"/>
      <c r="L4210"/>
      <c r="M4210"/>
      <c r="N4210"/>
      <c r="O4210"/>
    </row>
    <row r="4211" spans="2:15">
      <c r="B4211"/>
      <c r="C4211"/>
      <c r="D4211"/>
      <c r="E4211"/>
      <c r="F4211"/>
      <c r="G4211"/>
      <c r="H4211"/>
      <c r="I4211"/>
      <c r="J4211"/>
      <c r="K4211"/>
      <c r="L4211"/>
      <c r="M4211"/>
      <c r="N4211"/>
      <c r="O4211"/>
    </row>
    <row r="4212" spans="2:15">
      <c r="B4212"/>
      <c r="C4212"/>
      <c r="D4212"/>
      <c r="E4212"/>
      <c r="F4212"/>
      <c r="G4212"/>
      <c r="H4212"/>
      <c r="I4212"/>
      <c r="J4212"/>
      <c r="K4212"/>
      <c r="L4212"/>
      <c r="M4212"/>
      <c r="N4212"/>
      <c r="O4212"/>
    </row>
    <row r="4213" spans="2:15">
      <c r="B4213"/>
      <c r="C4213"/>
      <c r="D4213"/>
      <c r="E4213"/>
      <c r="F4213"/>
      <c r="G4213"/>
      <c r="H4213"/>
      <c r="I4213"/>
      <c r="J4213"/>
      <c r="K4213"/>
      <c r="L4213"/>
      <c r="M4213"/>
      <c r="N4213"/>
      <c r="O4213"/>
    </row>
    <row r="4214" spans="2:15">
      <c r="B4214"/>
      <c r="C4214"/>
      <c r="D4214"/>
      <c r="E4214"/>
      <c r="F4214"/>
      <c r="G4214"/>
      <c r="H4214"/>
      <c r="I4214"/>
      <c r="J4214"/>
      <c r="K4214"/>
      <c r="L4214"/>
      <c r="M4214"/>
      <c r="N4214"/>
      <c r="O4214"/>
    </row>
    <row r="4215" spans="2:15">
      <c r="B4215"/>
      <c r="C4215"/>
      <c r="D4215"/>
      <c r="E4215"/>
      <c r="F4215"/>
      <c r="G4215"/>
      <c r="H4215"/>
      <c r="I4215"/>
      <c r="J4215"/>
      <c r="K4215"/>
      <c r="L4215"/>
      <c r="M4215"/>
      <c r="N4215"/>
      <c r="O4215"/>
    </row>
    <row r="4216" spans="2:15">
      <c r="B4216"/>
      <c r="C4216"/>
      <c r="D4216"/>
      <c r="E4216"/>
      <c r="F4216"/>
      <c r="G4216"/>
      <c r="H4216"/>
      <c r="I4216"/>
      <c r="J4216"/>
      <c r="K4216"/>
      <c r="L4216"/>
      <c r="M4216"/>
      <c r="N4216"/>
      <c r="O4216"/>
    </row>
    <row r="4217" spans="2:15">
      <c r="B4217"/>
      <c r="C4217"/>
      <c r="D4217"/>
      <c r="E4217"/>
      <c r="F4217"/>
      <c r="G4217"/>
      <c r="H4217"/>
      <c r="I4217"/>
      <c r="J4217"/>
      <c r="K4217"/>
      <c r="L4217"/>
      <c r="M4217"/>
      <c r="N4217"/>
      <c r="O4217"/>
    </row>
    <row r="4218" spans="2:15">
      <c r="B4218"/>
      <c r="C4218"/>
      <c r="D4218"/>
      <c r="E4218"/>
      <c r="F4218"/>
      <c r="G4218"/>
      <c r="H4218"/>
      <c r="I4218"/>
      <c r="J4218"/>
      <c r="K4218"/>
      <c r="L4218"/>
      <c r="M4218"/>
      <c r="N4218"/>
      <c r="O4218"/>
    </row>
    <row r="4219" spans="2:15">
      <c r="B4219"/>
      <c r="C4219"/>
      <c r="D4219"/>
      <c r="E4219"/>
      <c r="F4219"/>
      <c r="G4219"/>
      <c r="H4219"/>
      <c r="I4219"/>
      <c r="J4219"/>
      <c r="K4219"/>
      <c r="L4219"/>
      <c r="M4219"/>
      <c r="N4219"/>
      <c r="O4219"/>
    </row>
    <row r="4220" spans="2:15">
      <c r="B4220"/>
      <c r="C4220"/>
      <c r="D4220"/>
      <c r="E4220"/>
      <c r="F4220"/>
      <c r="G4220"/>
      <c r="H4220"/>
      <c r="I4220"/>
      <c r="J4220"/>
      <c r="K4220"/>
      <c r="L4220"/>
      <c r="M4220"/>
      <c r="N4220"/>
      <c r="O4220"/>
    </row>
    <row r="4221" spans="2:15">
      <c r="B4221"/>
      <c r="C4221"/>
      <c r="D4221"/>
      <c r="E4221"/>
      <c r="F4221"/>
      <c r="G4221"/>
      <c r="H4221"/>
      <c r="I4221"/>
      <c r="J4221"/>
      <c r="K4221"/>
      <c r="L4221"/>
      <c r="M4221"/>
      <c r="N4221"/>
      <c r="O4221"/>
    </row>
    <row r="4222" spans="2:15">
      <c r="B4222"/>
      <c r="C4222"/>
      <c r="D4222"/>
      <c r="E4222"/>
      <c r="F4222"/>
      <c r="G4222"/>
      <c r="H4222"/>
      <c r="I4222"/>
      <c r="J4222"/>
      <c r="K4222"/>
      <c r="L4222"/>
      <c r="M4222"/>
      <c r="N4222"/>
      <c r="O4222"/>
    </row>
    <row r="4223" spans="2:15">
      <c r="B4223"/>
      <c r="C4223"/>
      <c r="D4223"/>
      <c r="E4223"/>
      <c r="F4223"/>
      <c r="G4223"/>
      <c r="H4223"/>
      <c r="I4223"/>
      <c r="J4223"/>
      <c r="K4223"/>
      <c r="L4223"/>
      <c r="M4223"/>
      <c r="N4223"/>
      <c r="O4223"/>
    </row>
    <row r="4224" spans="2:15">
      <c r="B4224"/>
      <c r="C4224"/>
      <c r="D4224"/>
      <c r="E4224"/>
      <c r="F4224"/>
      <c r="G4224"/>
      <c r="H4224"/>
      <c r="I4224"/>
      <c r="J4224"/>
      <c r="K4224"/>
      <c r="L4224"/>
      <c r="M4224"/>
      <c r="N4224"/>
      <c r="O4224"/>
    </row>
    <row r="4225" spans="2:15">
      <c r="B4225"/>
      <c r="C4225"/>
      <c r="D4225"/>
      <c r="E4225"/>
      <c r="F4225"/>
      <c r="G4225"/>
      <c r="H4225"/>
      <c r="I4225"/>
      <c r="J4225"/>
      <c r="K4225"/>
      <c r="L4225"/>
      <c r="M4225"/>
      <c r="N4225"/>
      <c r="O4225"/>
    </row>
    <row r="4226" spans="2:15">
      <c r="B4226"/>
      <c r="C4226"/>
      <c r="D4226"/>
      <c r="E4226"/>
      <c r="F4226"/>
      <c r="G4226"/>
      <c r="H4226"/>
      <c r="I4226"/>
      <c r="J4226"/>
      <c r="K4226"/>
      <c r="L4226"/>
      <c r="M4226"/>
      <c r="N4226"/>
      <c r="O4226"/>
    </row>
    <row r="4227" spans="2:15">
      <c r="B4227"/>
      <c r="C4227"/>
      <c r="D4227"/>
      <c r="E4227"/>
      <c r="F4227"/>
      <c r="G4227"/>
      <c r="H4227"/>
      <c r="I4227"/>
      <c r="J4227"/>
      <c r="K4227"/>
      <c r="L4227"/>
      <c r="M4227"/>
      <c r="N4227"/>
      <c r="O4227"/>
    </row>
    <row r="4228" spans="2:15">
      <c r="B4228"/>
      <c r="C4228"/>
      <c r="D4228"/>
      <c r="E4228"/>
      <c r="F4228"/>
      <c r="G4228"/>
      <c r="H4228"/>
      <c r="I4228"/>
      <c r="J4228"/>
      <c r="K4228"/>
      <c r="L4228"/>
      <c r="M4228"/>
      <c r="N4228"/>
      <c r="O4228"/>
    </row>
    <row r="4229" spans="2:15">
      <c r="B4229"/>
      <c r="C4229"/>
      <c r="D4229"/>
      <c r="E4229"/>
      <c r="F4229"/>
      <c r="G4229"/>
      <c r="H4229"/>
      <c r="I4229"/>
      <c r="J4229"/>
      <c r="K4229"/>
      <c r="L4229"/>
      <c r="M4229"/>
      <c r="N4229"/>
      <c r="O4229"/>
    </row>
    <row r="4230" spans="2:15">
      <c r="B4230"/>
      <c r="C4230"/>
      <c r="D4230"/>
      <c r="E4230"/>
      <c r="F4230"/>
      <c r="G4230"/>
      <c r="H4230"/>
      <c r="I4230"/>
      <c r="J4230"/>
      <c r="K4230"/>
      <c r="L4230"/>
      <c r="M4230"/>
      <c r="N4230"/>
      <c r="O4230"/>
    </row>
    <row r="4231" spans="2:15">
      <c r="B4231"/>
      <c r="C4231"/>
      <c r="D4231"/>
      <c r="E4231"/>
      <c r="F4231"/>
      <c r="G4231"/>
      <c r="H4231"/>
      <c r="I4231"/>
      <c r="J4231"/>
      <c r="K4231"/>
      <c r="L4231"/>
      <c r="M4231"/>
      <c r="N4231"/>
      <c r="O4231"/>
    </row>
    <row r="4232" spans="2:15">
      <c r="B4232"/>
      <c r="C4232"/>
      <c r="D4232"/>
      <c r="E4232"/>
      <c r="F4232"/>
      <c r="G4232"/>
      <c r="H4232"/>
      <c r="I4232"/>
      <c r="J4232"/>
      <c r="K4232"/>
      <c r="L4232"/>
      <c r="M4232"/>
      <c r="N4232"/>
      <c r="O4232"/>
    </row>
    <row r="4233" spans="2:15">
      <c r="B4233"/>
      <c r="C4233"/>
      <c r="D4233"/>
      <c r="E4233"/>
      <c r="F4233"/>
      <c r="G4233"/>
      <c r="H4233"/>
      <c r="I4233"/>
      <c r="J4233"/>
      <c r="K4233"/>
      <c r="L4233"/>
      <c r="M4233"/>
      <c r="N4233"/>
      <c r="O4233"/>
    </row>
    <row r="4234" spans="2:15">
      <c r="B4234"/>
      <c r="C4234"/>
      <c r="D4234"/>
      <c r="E4234"/>
      <c r="F4234"/>
      <c r="G4234"/>
      <c r="H4234"/>
      <c r="I4234"/>
      <c r="J4234"/>
      <c r="K4234"/>
      <c r="L4234"/>
      <c r="M4234"/>
      <c r="N4234"/>
      <c r="O4234"/>
    </row>
    <row r="4235" spans="2:15">
      <c r="B4235"/>
      <c r="C4235"/>
      <c r="D4235"/>
      <c r="E4235"/>
      <c r="F4235"/>
      <c r="G4235"/>
      <c r="H4235"/>
      <c r="I4235"/>
      <c r="J4235"/>
      <c r="K4235"/>
      <c r="L4235"/>
      <c r="M4235"/>
      <c r="N4235"/>
      <c r="O4235"/>
    </row>
    <row r="4236" spans="2:15">
      <c r="B4236"/>
      <c r="C4236"/>
      <c r="D4236"/>
      <c r="E4236"/>
      <c r="F4236"/>
      <c r="G4236"/>
      <c r="H4236"/>
      <c r="I4236"/>
      <c r="J4236"/>
      <c r="K4236"/>
      <c r="L4236"/>
      <c r="M4236"/>
      <c r="N4236"/>
      <c r="O4236"/>
    </row>
    <row r="4237" spans="2:15">
      <c r="B4237"/>
      <c r="C4237"/>
      <c r="D4237"/>
      <c r="E4237"/>
      <c r="F4237"/>
      <c r="G4237"/>
      <c r="H4237"/>
      <c r="I4237"/>
      <c r="J4237"/>
      <c r="K4237"/>
      <c r="L4237"/>
      <c r="M4237"/>
      <c r="N4237"/>
      <c r="O4237"/>
    </row>
    <row r="4238" spans="2:15">
      <c r="B4238"/>
      <c r="C4238"/>
      <c r="D4238"/>
      <c r="E4238"/>
      <c r="F4238"/>
      <c r="G4238"/>
      <c r="H4238"/>
      <c r="I4238"/>
      <c r="J4238"/>
      <c r="K4238"/>
      <c r="L4238"/>
      <c r="M4238"/>
      <c r="N4238"/>
      <c r="O4238"/>
    </row>
    <row r="4239" spans="2:15">
      <c r="B4239"/>
      <c r="C4239"/>
      <c r="D4239"/>
      <c r="E4239"/>
      <c r="F4239"/>
      <c r="G4239"/>
      <c r="H4239"/>
      <c r="I4239"/>
      <c r="J4239"/>
      <c r="K4239"/>
      <c r="L4239"/>
      <c r="M4239"/>
      <c r="N4239"/>
      <c r="O4239"/>
    </row>
    <row r="4240" spans="2:15">
      <c r="B4240"/>
      <c r="C4240"/>
      <c r="D4240"/>
      <c r="E4240"/>
      <c r="F4240"/>
      <c r="G4240"/>
      <c r="H4240"/>
      <c r="I4240"/>
      <c r="J4240"/>
      <c r="K4240"/>
      <c r="L4240"/>
      <c r="M4240"/>
      <c r="N4240"/>
      <c r="O4240"/>
    </row>
    <row r="4241" spans="2:15">
      <c r="B4241"/>
      <c r="C4241"/>
      <c r="D4241"/>
      <c r="E4241"/>
      <c r="F4241"/>
      <c r="G4241"/>
      <c r="H4241"/>
      <c r="I4241"/>
      <c r="J4241"/>
      <c r="K4241"/>
      <c r="L4241"/>
      <c r="M4241"/>
      <c r="N4241"/>
      <c r="O4241"/>
    </row>
    <row r="4242" spans="2:15">
      <c r="B4242"/>
      <c r="C4242"/>
      <c r="D4242"/>
      <c r="E4242"/>
      <c r="F4242"/>
      <c r="G4242"/>
      <c r="H4242"/>
      <c r="I4242"/>
      <c r="J4242"/>
      <c r="K4242"/>
      <c r="L4242"/>
      <c r="M4242"/>
      <c r="N4242"/>
      <c r="O4242"/>
    </row>
    <row r="4243" spans="2:15">
      <c r="B4243"/>
      <c r="C4243"/>
      <c r="D4243"/>
      <c r="E4243"/>
      <c r="F4243"/>
      <c r="G4243"/>
      <c r="H4243"/>
      <c r="I4243"/>
      <c r="J4243"/>
      <c r="K4243"/>
      <c r="L4243"/>
      <c r="M4243"/>
      <c r="N4243"/>
      <c r="O4243"/>
    </row>
    <row r="4244" spans="2:15">
      <c r="B4244"/>
      <c r="C4244"/>
      <c r="D4244"/>
      <c r="E4244"/>
      <c r="F4244"/>
      <c r="G4244"/>
      <c r="H4244"/>
      <c r="I4244"/>
      <c r="J4244"/>
      <c r="K4244"/>
      <c r="L4244"/>
      <c r="M4244"/>
      <c r="N4244"/>
      <c r="O4244"/>
    </row>
    <row r="4245" spans="2:15">
      <c r="B4245"/>
      <c r="C4245"/>
      <c r="D4245"/>
      <c r="E4245"/>
      <c r="F4245"/>
      <c r="G4245"/>
      <c r="H4245"/>
      <c r="I4245"/>
      <c r="J4245"/>
      <c r="K4245"/>
      <c r="L4245"/>
      <c r="M4245"/>
      <c r="N4245"/>
      <c r="O4245"/>
    </row>
    <row r="4246" spans="2:15">
      <c r="B4246"/>
      <c r="C4246"/>
      <c r="D4246"/>
      <c r="E4246"/>
      <c r="F4246"/>
      <c r="G4246"/>
      <c r="H4246"/>
      <c r="I4246"/>
      <c r="J4246"/>
      <c r="K4246"/>
      <c r="L4246"/>
      <c r="M4246"/>
      <c r="N4246"/>
      <c r="O4246"/>
    </row>
    <row r="4247" spans="2:15">
      <c r="B4247"/>
      <c r="C4247"/>
      <c r="D4247"/>
      <c r="E4247"/>
      <c r="F4247"/>
      <c r="G4247"/>
      <c r="H4247"/>
      <c r="I4247"/>
      <c r="J4247"/>
      <c r="K4247"/>
      <c r="L4247"/>
      <c r="M4247"/>
      <c r="N4247"/>
      <c r="O4247"/>
    </row>
    <row r="4248" spans="2:15">
      <c r="B4248"/>
      <c r="C4248"/>
      <c r="D4248"/>
      <c r="E4248"/>
      <c r="F4248"/>
      <c r="G4248"/>
      <c r="H4248"/>
      <c r="I4248"/>
      <c r="J4248"/>
      <c r="K4248"/>
      <c r="L4248"/>
      <c r="M4248"/>
      <c r="N4248"/>
      <c r="O4248"/>
    </row>
    <row r="4249" spans="2:15">
      <c r="B4249"/>
      <c r="C4249"/>
      <c r="D4249"/>
      <c r="E4249"/>
      <c r="F4249"/>
      <c r="G4249"/>
      <c r="H4249"/>
      <c r="I4249"/>
      <c r="J4249"/>
      <c r="K4249"/>
      <c r="L4249"/>
      <c r="M4249"/>
      <c r="N4249"/>
      <c r="O4249"/>
    </row>
    <row r="4250" spans="2:15">
      <c r="B4250"/>
      <c r="C4250"/>
      <c r="D4250"/>
      <c r="E4250"/>
      <c r="F4250"/>
      <c r="G4250"/>
      <c r="H4250"/>
      <c r="I4250"/>
      <c r="J4250"/>
      <c r="K4250"/>
      <c r="L4250"/>
      <c r="M4250"/>
      <c r="N4250"/>
      <c r="O4250"/>
    </row>
    <row r="4251" spans="2:15">
      <c r="B4251"/>
      <c r="C4251"/>
      <c r="D4251"/>
      <c r="E4251"/>
      <c r="F4251"/>
      <c r="G4251"/>
      <c r="H4251"/>
      <c r="I4251"/>
      <c r="J4251"/>
      <c r="K4251"/>
      <c r="L4251"/>
      <c r="M4251"/>
      <c r="N4251"/>
      <c r="O4251"/>
    </row>
    <row r="4252" spans="2:15">
      <c r="B4252"/>
      <c r="C4252"/>
      <c r="D4252"/>
      <c r="E4252"/>
      <c r="F4252"/>
      <c r="G4252"/>
      <c r="H4252"/>
      <c r="I4252"/>
      <c r="J4252"/>
      <c r="K4252"/>
      <c r="L4252"/>
      <c r="M4252"/>
      <c r="N4252"/>
      <c r="O4252"/>
    </row>
    <row r="4253" spans="2:15">
      <c r="B4253"/>
      <c r="C4253"/>
      <c r="D4253"/>
      <c r="E4253"/>
      <c r="F4253"/>
      <c r="G4253"/>
      <c r="H4253"/>
      <c r="I4253"/>
      <c r="J4253"/>
      <c r="K4253"/>
      <c r="L4253"/>
      <c r="M4253"/>
      <c r="N4253"/>
      <c r="O4253"/>
    </row>
    <row r="4254" spans="2:15">
      <c r="B4254"/>
      <c r="C4254"/>
      <c r="D4254"/>
      <c r="E4254"/>
      <c r="F4254"/>
      <c r="G4254"/>
      <c r="H4254"/>
      <c r="I4254"/>
      <c r="J4254"/>
      <c r="K4254"/>
      <c r="L4254"/>
      <c r="M4254"/>
      <c r="N4254"/>
      <c r="O4254"/>
    </row>
    <row r="4255" spans="2:15">
      <c r="B4255"/>
      <c r="C4255"/>
      <c r="D4255"/>
      <c r="E4255"/>
      <c r="F4255"/>
      <c r="G4255"/>
      <c r="H4255"/>
      <c r="I4255"/>
      <c r="J4255"/>
      <c r="K4255"/>
      <c r="L4255"/>
      <c r="M4255"/>
      <c r="N4255"/>
      <c r="O4255"/>
    </row>
    <row r="4256" spans="2:15">
      <c r="B4256"/>
      <c r="C4256"/>
      <c r="D4256"/>
      <c r="E4256"/>
      <c r="F4256"/>
      <c r="G4256"/>
      <c r="H4256"/>
      <c r="I4256"/>
      <c r="J4256"/>
      <c r="K4256"/>
      <c r="L4256"/>
      <c r="M4256"/>
      <c r="N4256"/>
      <c r="O4256"/>
    </row>
    <row r="4257" spans="2:15">
      <c r="B4257"/>
      <c r="C4257"/>
      <c r="D4257"/>
      <c r="E4257"/>
      <c r="F4257"/>
      <c r="G4257"/>
      <c r="H4257"/>
      <c r="I4257"/>
      <c r="J4257"/>
      <c r="K4257"/>
      <c r="L4257"/>
      <c r="M4257"/>
      <c r="N4257"/>
      <c r="O4257"/>
    </row>
    <row r="4258" spans="2:15">
      <c r="B4258"/>
      <c r="C4258"/>
      <c r="D4258"/>
      <c r="E4258"/>
      <c r="F4258"/>
      <c r="G4258"/>
      <c r="H4258"/>
      <c r="I4258"/>
      <c r="J4258"/>
      <c r="K4258"/>
      <c r="L4258"/>
      <c r="M4258"/>
      <c r="N4258"/>
      <c r="O4258"/>
    </row>
    <row r="4259" spans="2:15">
      <c r="B4259"/>
      <c r="C4259"/>
      <c r="D4259"/>
      <c r="E4259"/>
      <c r="F4259"/>
      <c r="G4259"/>
      <c r="H4259"/>
      <c r="I4259"/>
      <c r="J4259"/>
      <c r="K4259"/>
      <c r="L4259"/>
      <c r="M4259"/>
      <c r="N4259"/>
      <c r="O4259"/>
    </row>
    <row r="4260" spans="2:15">
      <c r="B4260"/>
      <c r="C4260"/>
      <c r="D4260"/>
      <c r="E4260"/>
      <c r="F4260"/>
      <c r="G4260"/>
      <c r="H4260"/>
      <c r="I4260"/>
      <c r="J4260"/>
      <c r="K4260"/>
      <c r="L4260"/>
      <c r="M4260"/>
      <c r="N4260"/>
      <c r="O4260"/>
    </row>
    <row r="4261" spans="2:15">
      <c r="B4261"/>
      <c r="C4261"/>
      <c r="D4261"/>
      <c r="E4261"/>
      <c r="F4261"/>
      <c r="G4261"/>
      <c r="H4261"/>
      <c r="I4261"/>
      <c r="J4261"/>
      <c r="K4261"/>
      <c r="L4261"/>
      <c r="M4261"/>
      <c r="N4261"/>
      <c r="O4261"/>
    </row>
    <row r="4262" spans="2:15">
      <c r="B4262"/>
      <c r="C4262"/>
      <c r="D4262"/>
      <c r="E4262"/>
      <c r="F4262"/>
      <c r="G4262"/>
      <c r="H4262"/>
      <c r="I4262"/>
      <c r="J4262"/>
      <c r="K4262"/>
      <c r="L4262"/>
      <c r="M4262"/>
      <c r="N4262"/>
      <c r="O4262"/>
    </row>
    <row r="4263" spans="2:15">
      <c r="B4263"/>
      <c r="C4263"/>
      <c r="D4263"/>
      <c r="E4263"/>
      <c r="F4263"/>
      <c r="G4263"/>
      <c r="H4263"/>
      <c r="I4263"/>
      <c r="J4263"/>
      <c r="K4263"/>
      <c r="L4263"/>
      <c r="M4263"/>
      <c r="N4263"/>
      <c r="O4263"/>
    </row>
    <row r="4264" spans="2:15">
      <c r="B4264"/>
      <c r="C4264"/>
      <c r="D4264"/>
      <c r="E4264"/>
      <c r="F4264"/>
      <c r="G4264"/>
      <c r="H4264"/>
      <c r="I4264"/>
      <c r="J4264"/>
      <c r="K4264"/>
      <c r="L4264"/>
      <c r="M4264"/>
      <c r="N4264"/>
      <c r="O4264"/>
    </row>
    <row r="4265" spans="2:15">
      <c r="B4265"/>
      <c r="C4265"/>
      <c r="D4265"/>
      <c r="E4265"/>
      <c r="F4265"/>
      <c r="G4265"/>
      <c r="H4265"/>
      <c r="I4265"/>
      <c r="J4265"/>
      <c r="K4265"/>
      <c r="L4265"/>
      <c r="M4265"/>
      <c r="N4265"/>
      <c r="O4265"/>
    </row>
    <row r="4266" spans="2:15">
      <c r="B4266"/>
      <c r="C4266"/>
      <c r="D4266"/>
      <c r="E4266"/>
      <c r="F4266"/>
      <c r="G4266"/>
      <c r="H4266"/>
      <c r="I4266"/>
      <c r="J4266"/>
      <c r="K4266"/>
      <c r="L4266"/>
      <c r="M4266"/>
      <c r="N4266"/>
      <c r="O4266"/>
    </row>
    <row r="4267" spans="2:15">
      <c r="B4267"/>
      <c r="C4267"/>
      <c r="D4267"/>
      <c r="E4267"/>
      <c r="F4267"/>
      <c r="G4267"/>
      <c r="H4267"/>
      <c r="I4267"/>
      <c r="J4267"/>
      <c r="K4267"/>
      <c r="L4267"/>
      <c r="M4267"/>
      <c r="N4267"/>
      <c r="O4267"/>
    </row>
    <row r="4268" spans="2:15">
      <c r="B4268"/>
      <c r="C4268"/>
      <c r="D4268"/>
      <c r="E4268"/>
      <c r="F4268"/>
      <c r="G4268"/>
      <c r="H4268"/>
      <c r="I4268"/>
      <c r="J4268"/>
      <c r="K4268"/>
      <c r="L4268"/>
      <c r="M4268"/>
      <c r="N4268"/>
      <c r="O4268"/>
    </row>
    <row r="4269" spans="2:15">
      <c r="B4269"/>
      <c r="C4269"/>
      <c r="D4269"/>
      <c r="E4269"/>
      <c r="F4269"/>
      <c r="G4269"/>
      <c r="H4269"/>
      <c r="I4269"/>
      <c r="J4269"/>
      <c r="K4269"/>
      <c r="L4269"/>
      <c r="M4269"/>
      <c r="N4269"/>
      <c r="O4269"/>
    </row>
    <row r="4270" spans="2:15">
      <c r="B4270"/>
      <c r="C4270"/>
      <c r="D4270"/>
      <c r="E4270"/>
      <c r="F4270"/>
      <c r="G4270"/>
      <c r="H4270"/>
      <c r="I4270"/>
      <c r="J4270"/>
      <c r="K4270"/>
      <c r="L4270"/>
      <c r="M4270"/>
      <c r="N4270"/>
      <c r="O4270"/>
    </row>
    <row r="4271" spans="2:15">
      <c r="B4271"/>
      <c r="C4271"/>
      <c r="D4271"/>
      <c r="E4271"/>
      <c r="F4271"/>
      <c r="G4271"/>
      <c r="H4271"/>
      <c r="I4271"/>
      <c r="J4271"/>
      <c r="K4271"/>
      <c r="L4271"/>
      <c r="M4271"/>
      <c r="N4271"/>
      <c r="O4271"/>
    </row>
    <row r="4272" spans="2:15">
      <c r="B4272"/>
      <c r="C4272"/>
      <c r="D4272"/>
      <c r="E4272"/>
      <c r="F4272"/>
      <c r="G4272"/>
      <c r="H4272"/>
      <c r="I4272"/>
      <c r="J4272"/>
      <c r="K4272"/>
      <c r="L4272"/>
      <c r="M4272"/>
      <c r="N4272"/>
      <c r="O4272"/>
    </row>
    <row r="4273" spans="2:15">
      <c r="B4273"/>
      <c r="C4273"/>
      <c r="D4273"/>
      <c r="E4273"/>
      <c r="F4273"/>
      <c r="G4273"/>
      <c r="H4273"/>
      <c r="I4273"/>
      <c r="J4273"/>
      <c r="K4273"/>
      <c r="L4273"/>
      <c r="M4273"/>
      <c r="N4273"/>
      <c r="O4273"/>
    </row>
    <row r="4274" spans="2:15">
      <c r="B4274"/>
      <c r="C4274"/>
      <c r="D4274"/>
      <c r="E4274"/>
      <c r="F4274"/>
      <c r="G4274"/>
      <c r="H4274"/>
      <c r="I4274"/>
      <c r="J4274"/>
      <c r="K4274"/>
      <c r="L4274"/>
      <c r="M4274"/>
      <c r="N4274"/>
      <c r="O4274"/>
    </row>
    <row r="4275" spans="2:15">
      <c r="B4275"/>
      <c r="C4275"/>
      <c r="D4275"/>
      <c r="E4275"/>
      <c r="F4275"/>
      <c r="G4275"/>
      <c r="H4275"/>
      <c r="I4275"/>
      <c r="J4275"/>
      <c r="K4275"/>
      <c r="L4275"/>
      <c r="M4275"/>
      <c r="N4275"/>
      <c r="O4275"/>
    </row>
    <row r="4276" spans="2:15">
      <c r="B4276"/>
      <c r="C4276"/>
      <c r="D4276"/>
      <c r="E4276"/>
      <c r="F4276"/>
      <c r="G4276"/>
      <c r="H4276"/>
      <c r="I4276"/>
      <c r="J4276"/>
      <c r="K4276"/>
      <c r="L4276"/>
      <c r="M4276"/>
      <c r="N4276"/>
      <c r="O4276"/>
    </row>
    <row r="4277" spans="2:15">
      <c r="B4277"/>
      <c r="C4277"/>
      <c r="D4277"/>
      <c r="E4277"/>
      <c r="F4277"/>
      <c r="G4277"/>
      <c r="H4277"/>
      <c r="I4277"/>
      <c r="J4277"/>
      <c r="K4277"/>
      <c r="L4277"/>
      <c r="M4277"/>
      <c r="N4277"/>
      <c r="O4277"/>
    </row>
    <row r="4278" spans="2:15">
      <c r="B4278"/>
      <c r="C4278"/>
      <c r="D4278"/>
      <c r="E4278"/>
      <c r="F4278"/>
      <c r="G4278"/>
      <c r="H4278"/>
      <c r="I4278"/>
      <c r="J4278"/>
      <c r="K4278"/>
      <c r="L4278"/>
      <c r="M4278"/>
      <c r="N4278"/>
      <c r="O4278"/>
    </row>
    <row r="4279" spans="2:15">
      <c r="B4279"/>
      <c r="C4279"/>
      <c r="D4279"/>
      <c r="E4279"/>
      <c r="F4279"/>
      <c r="G4279"/>
      <c r="H4279"/>
      <c r="I4279"/>
      <c r="J4279"/>
      <c r="K4279"/>
      <c r="L4279"/>
      <c r="M4279"/>
      <c r="N4279"/>
      <c r="O4279"/>
    </row>
    <row r="4280" spans="2:15">
      <c r="B4280"/>
      <c r="C4280"/>
      <c r="D4280"/>
      <c r="E4280"/>
      <c r="F4280"/>
      <c r="G4280"/>
      <c r="H4280"/>
      <c r="I4280"/>
      <c r="J4280"/>
      <c r="K4280"/>
      <c r="L4280"/>
      <c r="M4280"/>
      <c r="N4280"/>
      <c r="O4280"/>
    </row>
    <row r="4281" spans="2:15">
      <c r="B4281"/>
      <c r="C4281"/>
      <c r="D4281"/>
      <c r="E4281"/>
      <c r="F4281"/>
      <c r="G4281"/>
      <c r="H4281"/>
      <c r="I4281"/>
      <c r="J4281"/>
      <c r="K4281"/>
      <c r="L4281"/>
      <c r="M4281"/>
      <c r="N4281"/>
      <c r="O4281"/>
    </row>
    <row r="4282" spans="2:15">
      <c r="B4282"/>
      <c r="C4282"/>
      <c r="D4282"/>
      <c r="E4282"/>
      <c r="F4282"/>
      <c r="G4282"/>
      <c r="H4282"/>
      <c r="I4282"/>
      <c r="J4282"/>
      <c r="K4282"/>
      <c r="L4282"/>
      <c r="M4282"/>
      <c r="N4282"/>
      <c r="O4282"/>
    </row>
    <row r="4283" spans="2:15">
      <c r="B4283"/>
      <c r="C4283"/>
      <c r="D4283"/>
      <c r="E4283"/>
      <c r="F4283"/>
      <c r="G4283"/>
      <c r="H4283"/>
      <c r="I4283"/>
      <c r="J4283"/>
      <c r="K4283"/>
      <c r="L4283"/>
      <c r="M4283"/>
      <c r="N4283"/>
      <c r="O4283"/>
    </row>
    <row r="4284" spans="2:15">
      <c r="B4284"/>
      <c r="C4284"/>
      <c r="D4284"/>
      <c r="E4284"/>
      <c r="F4284"/>
      <c r="G4284"/>
      <c r="H4284"/>
      <c r="I4284"/>
      <c r="J4284"/>
      <c r="K4284"/>
      <c r="L4284"/>
      <c r="M4284"/>
      <c r="N4284"/>
      <c r="O4284"/>
    </row>
    <row r="4285" spans="2:15">
      <c r="B4285"/>
      <c r="C4285"/>
      <c r="D4285"/>
      <c r="E4285"/>
      <c r="F4285"/>
      <c r="G4285"/>
      <c r="H4285"/>
      <c r="I4285"/>
      <c r="J4285"/>
      <c r="K4285"/>
      <c r="L4285"/>
      <c r="M4285"/>
      <c r="N4285"/>
      <c r="O4285"/>
    </row>
    <row r="4286" spans="2:15">
      <c r="B4286"/>
      <c r="C4286"/>
      <c r="D4286"/>
      <c r="E4286"/>
      <c r="F4286"/>
      <c r="G4286"/>
      <c r="H4286"/>
      <c r="I4286"/>
      <c r="J4286"/>
      <c r="K4286"/>
      <c r="L4286"/>
      <c r="M4286"/>
      <c r="N4286"/>
      <c r="O4286"/>
    </row>
    <row r="4287" spans="2:15">
      <c r="B4287"/>
      <c r="C4287"/>
      <c r="D4287"/>
      <c r="E4287"/>
      <c r="F4287"/>
      <c r="G4287"/>
      <c r="H4287"/>
      <c r="I4287"/>
      <c r="J4287"/>
      <c r="K4287"/>
      <c r="L4287"/>
      <c r="M4287"/>
      <c r="N4287"/>
      <c r="O4287"/>
    </row>
    <row r="4288" spans="2:15">
      <c r="B4288"/>
      <c r="C4288"/>
      <c r="D4288"/>
      <c r="E4288"/>
      <c r="F4288"/>
      <c r="G4288"/>
      <c r="H4288"/>
      <c r="I4288"/>
      <c r="J4288"/>
      <c r="K4288"/>
      <c r="L4288"/>
      <c r="M4288"/>
      <c r="N4288"/>
      <c r="O4288"/>
    </row>
    <row r="4289" spans="2:15">
      <c r="B4289"/>
      <c r="C4289"/>
      <c r="D4289"/>
      <c r="E4289"/>
      <c r="F4289"/>
      <c r="G4289"/>
      <c r="H4289"/>
      <c r="I4289"/>
      <c r="J4289"/>
      <c r="K4289"/>
      <c r="L4289"/>
      <c r="M4289"/>
      <c r="N4289"/>
      <c r="O4289"/>
    </row>
    <row r="4290" spans="2:15">
      <c r="B4290"/>
      <c r="C4290"/>
      <c r="D4290"/>
      <c r="E4290"/>
      <c r="F4290"/>
      <c r="G4290"/>
      <c r="H4290"/>
      <c r="I4290"/>
      <c r="J4290"/>
      <c r="K4290"/>
      <c r="L4290"/>
      <c r="M4290"/>
      <c r="N4290"/>
      <c r="O4290"/>
    </row>
    <row r="4291" spans="2:15">
      <c r="B4291"/>
      <c r="C4291"/>
      <c r="D4291"/>
      <c r="E4291"/>
      <c r="F4291"/>
      <c r="G4291"/>
      <c r="H4291"/>
      <c r="I4291"/>
      <c r="J4291"/>
      <c r="K4291"/>
      <c r="L4291"/>
      <c r="M4291"/>
      <c r="N4291"/>
      <c r="O4291"/>
    </row>
    <row r="4292" spans="2:15">
      <c r="B4292"/>
      <c r="C4292"/>
      <c r="D4292"/>
      <c r="E4292"/>
      <c r="F4292"/>
      <c r="G4292"/>
      <c r="H4292"/>
      <c r="I4292"/>
      <c r="J4292"/>
      <c r="K4292"/>
      <c r="L4292"/>
      <c r="M4292"/>
      <c r="N4292"/>
      <c r="O4292"/>
    </row>
    <row r="4293" spans="2:15">
      <c r="B4293"/>
      <c r="C4293"/>
      <c r="D4293"/>
      <c r="E4293"/>
      <c r="F4293"/>
      <c r="G4293"/>
      <c r="H4293"/>
      <c r="I4293"/>
      <c r="J4293"/>
      <c r="K4293"/>
      <c r="L4293"/>
      <c r="M4293"/>
      <c r="N4293"/>
      <c r="O4293"/>
    </row>
    <row r="4294" spans="2:15">
      <c r="B4294"/>
      <c r="C4294"/>
      <c r="D4294"/>
      <c r="E4294"/>
      <c r="F4294"/>
      <c r="G4294"/>
      <c r="H4294"/>
      <c r="I4294"/>
      <c r="J4294"/>
      <c r="K4294"/>
      <c r="L4294"/>
      <c r="M4294"/>
      <c r="N4294"/>
      <c r="O4294"/>
    </row>
    <row r="4295" spans="2:15">
      <c r="B4295"/>
      <c r="C4295"/>
      <c r="D4295"/>
      <c r="E4295"/>
      <c r="F4295"/>
      <c r="G4295"/>
      <c r="H4295"/>
      <c r="I4295"/>
      <c r="J4295"/>
      <c r="K4295"/>
      <c r="L4295"/>
      <c r="M4295"/>
      <c r="N4295"/>
      <c r="O4295"/>
    </row>
    <row r="4296" spans="2:15">
      <c r="B4296"/>
      <c r="C4296"/>
      <c r="D4296"/>
      <c r="E4296"/>
      <c r="F4296"/>
      <c r="G4296"/>
      <c r="H4296"/>
      <c r="I4296"/>
      <c r="J4296"/>
      <c r="K4296"/>
      <c r="L4296"/>
      <c r="M4296"/>
      <c r="N4296"/>
      <c r="O4296"/>
    </row>
    <row r="4297" spans="2:15">
      <c r="B4297"/>
      <c r="C4297"/>
      <c r="D4297"/>
      <c r="E4297"/>
      <c r="F4297"/>
      <c r="G4297"/>
      <c r="H4297"/>
      <c r="I4297"/>
      <c r="J4297"/>
      <c r="K4297"/>
      <c r="L4297"/>
      <c r="M4297"/>
      <c r="N4297"/>
      <c r="O4297"/>
    </row>
    <row r="4298" spans="2:15">
      <c r="B4298"/>
      <c r="C4298"/>
      <c r="D4298"/>
      <c r="E4298"/>
      <c r="F4298"/>
      <c r="G4298"/>
      <c r="H4298"/>
      <c r="I4298"/>
      <c r="J4298"/>
      <c r="K4298"/>
      <c r="L4298"/>
      <c r="M4298"/>
      <c r="N4298"/>
      <c r="O4298"/>
    </row>
    <row r="4299" spans="2:15">
      <c r="B4299"/>
      <c r="C4299"/>
      <c r="D4299"/>
      <c r="E4299"/>
      <c r="F4299"/>
      <c r="G4299"/>
      <c r="H4299"/>
      <c r="I4299"/>
      <c r="J4299"/>
      <c r="K4299"/>
      <c r="L4299"/>
      <c r="M4299"/>
      <c r="N4299"/>
      <c r="O4299"/>
    </row>
    <row r="4300" spans="2:15">
      <c r="B4300"/>
      <c r="C4300"/>
      <c r="D4300"/>
      <c r="E4300"/>
      <c r="F4300"/>
      <c r="G4300"/>
      <c r="H4300"/>
      <c r="I4300"/>
      <c r="J4300"/>
      <c r="K4300"/>
      <c r="L4300"/>
      <c r="M4300"/>
      <c r="N4300"/>
      <c r="O4300"/>
    </row>
    <row r="4301" spans="2:15">
      <c r="B4301"/>
      <c r="C4301"/>
      <c r="D4301"/>
      <c r="E4301"/>
      <c r="F4301"/>
      <c r="G4301"/>
      <c r="H4301"/>
      <c r="I4301"/>
      <c r="J4301"/>
      <c r="K4301"/>
      <c r="L4301"/>
      <c r="M4301"/>
      <c r="N4301"/>
      <c r="O4301"/>
    </row>
    <row r="4302" spans="2:15">
      <c r="B4302"/>
      <c r="C4302"/>
      <c r="D4302"/>
      <c r="E4302"/>
      <c r="F4302"/>
      <c r="G4302"/>
      <c r="H4302"/>
      <c r="I4302"/>
      <c r="J4302"/>
      <c r="K4302"/>
      <c r="L4302"/>
      <c r="M4302"/>
      <c r="N4302"/>
      <c r="O4302"/>
    </row>
    <row r="4303" spans="2:15">
      <c r="B4303"/>
      <c r="C4303"/>
      <c r="D4303"/>
      <c r="E4303"/>
      <c r="F4303"/>
      <c r="G4303"/>
      <c r="H4303"/>
      <c r="I4303"/>
      <c r="J4303"/>
      <c r="K4303"/>
      <c r="L4303"/>
      <c r="M4303"/>
      <c r="N4303"/>
      <c r="O4303"/>
    </row>
    <row r="4304" spans="2:15">
      <c r="B4304"/>
      <c r="C4304"/>
      <c r="D4304"/>
      <c r="E4304"/>
      <c r="F4304"/>
      <c r="G4304"/>
      <c r="H4304"/>
      <c r="I4304"/>
      <c r="J4304"/>
      <c r="K4304"/>
      <c r="L4304"/>
      <c r="M4304"/>
      <c r="N4304"/>
      <c r="O4304"/>
    </row>
    <row r="4305" spans="2:16">
      <c r="B4305"/>
      <c r="C4305"/>
      <c r="D4305"/>
      <c r="E4305"/>
      <c r="F4305"/>
      <c r="G4305"/>
      <c r="H4305"/>
      <c r="I4305"/>
      <c r="J4305"/>
      <c r="K4305"/>
      <c r="L4305"/>
      <c r="M4305"/>
      <c r="N4305"/>
      <c r="O4305"/>
    </row>
    <row r="4306" spans="2:16">
      <c r="B4306"/>
      <c r="C4306"/>
      <c r="D4306"/>
      <c r="E4306"/>
      <c r="F4306"/>
      <c r="G4306"/>
      <c r="H4306"/>
      <c r="I4306"/>
      <c r="J4306"/>
      <c r="K4306"/>
      <c r="L4306"/>
      <c r="M4306"/>
      <c r="N4306"/>
      <c r="O4306"/>
    </row>
    <row r="4307" spans="2:16">
      <c r="B4307"/>
      <c r="C4307"/>
      <c r="D4307"/>
      <c r="E4307"/>
      <c r="F4307"/>
      <c r="G4307"/>
      <c r="H4307"/>
      <c r="I4307"/>
      <c r="J4307"/>
      <c r="K4307"/>
      <c r="L4307"/>
      <c r="M4307"/>
      <c r="N4307"/>
      <c r="O4307"/>
    </row>
    <row r="4308" spans="2:16">
      <c r="B4308"/>
      <c r="C4308"/>
      <c r="D4308"/>
      <c r="E4308"/>
      <c r="F4308"/>
      <c r="G4308"/>
      <c r="H4308"/>
      <c r="I4308"/>
      <c r="J4308"/>
      <c r="K4308"/>
      <c r="L4308"/>
      <c r="M4308"/>
      <c r="N4308"/>
      <c r="O4308"/>
    </row>
    <row r="4309" spans="2:16">
      <c r="B4309"/>
      <c r="C4309"/>
      <c r="D4309"/>
      <c r="E4309"/>
      <c r="F4309"/>
      <c r="G4309"/>
      <c r="H4309"/>
      <c r="I4309"/>
      <c r="J4309"/>
      <c r="K4309"/>
      <c r="L4309"/>
      <c r="M4309"/>
      <c r="N4309"/>
      <c r="O4309"/>
    </row>
    <row r="4310" spans="2:16">
      <c r="B4310"/>
      <c r="C4310"/>
      <c r="D4310"/>
      <c r="E4310"/>
      <c r="F4310"/>
      <c r="G4310"/>
      <c r="H4310"/>
      <c r="I4310"/>
      <c r="J4310"/>
      <c r="K4310"/>
      <c r="L4310"/>
      <c r="M4310"/>
      <c r="N4310"/>
      <c r="O4310"/>
    </row>
    <row r="4311" spans="2:16">
      <c r="B4311"/>
      <c r="C4311"/>
      <c r="D4311"/>
      <c r="E4311"/>
      <c r="F4311"/>
      <c r="G4311"/>
      <c r="H4311"/>
      <c r="I4311"/>
      <c r="J4311"/>
      <c r="K4311"/>
      <c r="L4311"/>
      <c r="M4311"/>
      <c r="N4311"/>
      <c r="O4311"/>
    </row>
    <row r="4312" spans="2:16">
      <c r="B4312"/>
      <c r="C4312"/>
      <c r="D4312"/>
      <c r="E4312"/>
      <c r="F4312"/>
      <c r="G4312"/>
      <c r="H4312"/>
      <c r="I4312"/>
      <c r="J4312"/>
      <c r="K4312"/>
      <c r="L4312"/>
      <c r="M4312"/>
      <c r="N4312"/>
      <c r="O4312"/>
    </row>
    <row r="4313" spans="2:16">
      <c r="B4313"/>
      <c r="C4313"/>
      <c r="D4313"/>
      <c r="E4313"/>
      <c r="F4313"/>
      <c r="G4313"/>
      <c r="H4313"/>
      <c r="I4313"/>
      <c r="J4313"/>
      <c r="K4313"/>
      <c r="L4313"/>
      <c r="M4313"/>
      <c r="N4313"/>
      <c r="O4313"/>
    </row>
    <row r="4314" spans="2:16">
      <c r="B4314"/>
      <c r="C4314"/>
      <c r="D4314"/>
      <c r="E4314"/>
      <c r="F4314"/>
      <c r="G4314"/>
      <c r="H4314"/>
      <c r="I4314"/>
      <c r="J4314"/>
      <c r="K4314"/>
      <c r="L4314"/>
      <c r="M4314"/>
      <c r="N4314"/>
      <c r="O4314"/>
    </row>
    <row r="4315" spans="2:16">
      <c r="B4315"/>
      <c r="C4315"/>
      <c r="D4315"/>
      <c r="E4315"/>
      <c r="F4315"/>
      <c r="G4315"/>
      <c r="H4315"/>
      <c r="I4315"/>
      <c r="J4315"/>
      <c r="K4315"/>
      <c r="L4315"/>
      <c r="M4315"/>
      <c r="N4315"/>
      <c r="O4315"/>
    </row>
    <row r="4316" spans="2:16">
      <c r="B4316"/>
      <c r="C4316"/>
      <c r="D4316"/>
      <c r="E4316"/>
      <c r="F4316"/>
      <c r="G4316"/>
      <c r="H4316"/>
      <c r="I4316"/>
      <c r="J4316"/>
      <c r="K4316"/>
      <c r="L4316"/>
      <c r="M4316"/>
      <c r="N4316"/>
      <c r="O4316"/>
    </row>
    <row r="4317" spans="2:16">
      <c r="B4317"/>
      <c r="C4317"/>
      <c r="D4317"/>
      <c r="E4317"/>
      <c r="F4317"/>
      <c r="G4317"/>
      <c r="H4317"/>
      <c r="I4317"/>
      <c r="J4317"/>
      <c r="K4317"/>
      <c r="L4317"/>
      <c r="M4317"/>
      <c r="N4317"/>
      <c r="O4317"/>
      <c r="P4317"/>
    </row>
    <row r="4318" spans="2:16">
      <c r="B4318"/>
      <c r="C4318"/>
      <c r="D4318"/>
      <c r="E4318"/>
      <c r="F4318"/>
      <c r="G4318"/>
      <c r="H4318"/>
      <c r="I4318"/>
      <c r="J4318"/>
      <c r="K4318"/>
      <c r="L4318"/>
      <c r="M4318"/>
      <c r="N4318"/>
      <c r="O4318"/>
      <c r="P4318"/>
    </row>
    <row r="4319" spans="2:16">
      <c r="B4319"/>
      <c r="C4319"/>
      <c r="D4319"/>
      <c r="E4319"/>
      <c r="F4319"/>
      <c r="G4319"/>
      <c r="H4319"/>
      <c r="I4319"/>
      <c r="J4319"/>
      <c r="K4319"/>
      <c r="L4319"/>
      <c r="M4319"/>
      <c r="N4319"/>
      <c r="O4319"/>
      <c r="P4319"/>
    </row>
    <row r="4320" spans="2:16">
      <c r="B4320"/>
      <c r="C4320"/>
      <c r="D4320"/>
      <c r="E4320"/>
      <c r="F4320"/>
      <c r="G4320"/>
      <c r="H4320"/>
      <c r="I4320"/>
      <c r="J4320"/>
      <c r="K4320"/>
      <c r="L4320"/>
      <c r="M4320"/>
      <c r="N4320"/>
      <c r="O4320"/>
      <c r="P4320"/>
    </row>
    <row r="4321" spans="2:16">
      <c r="B4321"/>
      <c r="C4321"/>
      <c r="D4321"/>
      <c r="E4321"/>
      <c r="F4321"/>
      <c r="G4321"/>
      <c r="H4321"/>
      <c r="I4321"/>
      <c r="J4321"/>
      <c r="K4321"/>
      <c r="L4321"/>
      <c r="M4321"/>
      <c r="N4321"/>
      <c r="O4321"/>
      <c r="P4321"/>
    </row>
    <row r="4322" spans="2:16">
      <c r="B4322"/>
      <c r="C4322"/>
      <c r="D4322"/>
      <c r="E4322"/>
      <c r="F4322"/>
      <c r="G4322"/>
      <c r="H4322"/>
      <c r="I4322"/>
      <c r="J4322"/>
      <c r="K4322"/>
      <c r="L4322"/>
      <c r="M4322"/>
      <c r="N4322"/>
      <c r="O4322"/>
      <c r="P4322"/>
    </row>
    <row r="4323" spans="2:16">
      <c r="B4323"/>
      <c r="C4323"/>
      <c r="D4323"/>
      <c r="E4323"/>
      <c r="F4323"/>
      <c r="G4323"/>
      <c r="H4323"/>
      <c r="I4323"/>
      <c r="J4323"/>
      <c r="K4323"/>
      <c r="L4323"/>
      <c r="M4323"/>
      <c r="N4323"/>
      <c r="O4323"/>
      <c r="P4323"/>
    </row>
    <row r="4324" spans="2:16">
      <c r="B4324"/>
      <c r="C4324"/>
      <c r="D4324"/>
      <c r="E4324"/>
      <c r="F4324"/>
      <c r="G4324"/>
      <c r="H4324"/>
      <c r="I4324"/>
      <c r="J4324"/>
      <c r="K4324"/>
      <c r="L4324"/>
      <c r="M4324"/>
      <c r="N4324"/>
      <c r="O4324"/>
      <c r="P4324"/>
    </row>
    <row r="4325" spans="2:16">
      <c r="B4325"/>
      <c r="C4325"/>
      <c r="D4325"/>
      <c r="E4325"/>
      <c r="F4325"/>
      <c r="G4325"/>
      <c r="H4325"/>
      <c r="I4325"/>
      <c r="J4325"/>
      <c r="K4325"/>
      <c r="L4325"/>
      <c r="M4325"/>
      <c r="N4325"/>
      <c r="O4325"/>
      <c r="P4325"/>
    </row>
    <row r="4326" spans="2:16">
      <c r="B4326"/>
      <c r="C4326"/>
      <c r="D4326"/>
      <c r="E4326"/>
      <c r="F4326"/>
      <c r="G4326"/>
      <c r="H4326"/>
      <c r="I4326"/>
      <c r="J4326"/>
      <c r="K4326"/>
      <c r="L4326"/>
      <c r="M4326"/>
      <c r="N4326"/>
      <c r="O4326"/>
      <c r="P4326"/>
    </row>
    <row r="4327" spans="2:16">
      <c r="B4327"/>
      <c r="C4327"/>
      <c r="D4327"/>
      <c r="E4327"/>
      <c r="F4327"/>
      <c r="G4327"/>
      <c r="H4327"/>
      <c r="I4327"/>
      <c r="J4327"/>
      <c r="K4327"/>
      <c r="L4327"/>
      <c r="M4327"/>
      <c r="N4327"/>
      <c r="O4327"/>
      <c r="P4327"/>
    </row>
    <row r="4328" spans="2:16">
      <c r="B4328"/>
      <c r="C4328"/>
      <c r="D4328"/>
      <c r="E4328"/>
      <c r="F4328"/>
      <c r="G4328"/>
      <c r="H4328"/>
      <c r="I4328"/>
      <c r="J4328"/>
      <c r="K4328"/>
      <c r="L4328"/>
      <c r="M4328"/>
      <c r="N4328"/>
      <c r="O4328"/>
      <c r="P4328"/>
    </row>
    <row r="4329" spans="2:16">
      <c r="B4329"/>
      <c r="C4329"/>
      <c r="D4329"/>
      <c r="E4329"/>
      <c r="F4329"/>
      <c r="G4329"/>
      <c r="H4329"/>
      <c r="I4329"/>
      <c r="J4329"/>
      <c r="K4329"/>
      <c r="L4329"/>
      <c r="M4329"/>
      <c r="N4329"/>
      <c r="O4329"/>
      <c r="P4329"/>
    </row>
    <row r="4330" spans="2:16">
      <c r="B4330"/>
      <c r="C4330"/>
      <c r="D4330"/>
      <c r="E4330"/>
      <c r="F4330"/>
      <c r="G4330"/>
      <c r="H4330"/>
      <c r="I4330"/>
      <c r="J4330"/>
      <c r="K4330"/>
      <c r="L4330"/>
      <c r="M4330"/>
      <c r="N4330"/>
      <c r="O4330"/>
      <c r="P4330"/>
    </row>
    <row r="4331" spans="2:16">
      <c r="B4331"/>
      <c r="C4331"/>
      <c r="D4331"/>
      <c r="E4331"/>
      <c r="F4331"/>
      <c r="G4331"/>
      <c r="H4331"/>
      <c r="I4331"/>
      <c r="J4331"/>
      <c r="K4331"/>
      <c r="L4331"/>
      <c r="M4331"/>
      <c r="N4331"/>
      <c r="O4331"/>
      <c r="P4331"/>
    </row>
    <row r="4332" spans="2:16">
      <c r="B4332"/>
      <c r="C4332"/>
      <c r="D4332"/>
      <c r="E4332"/>
      <c r="F4332"/>
      <c r="G4332"/>
      <c r="H4332"/>
      <c r="I4332"/>
      <c r="J4332"/>
      <c r="K4332"/>
      <c r="L4332"/>
      <c r="M4332"/>
      <c r="N4332"/>
      <c r="O4332"/>
      <c r="P4332"/>
    </row>
    <row r="4333" spans="2:16">
      <c r="B4333"/>
      <c r="C4333"/>
      <c r="D4333"/>
      <c r="E4333"/>
      <c r="F4333"/>
      <c r="G4333"/>
      <c r="H4333"/>
      <c r="I4333"/>
      <c r="J4333"/>
      <c r="K4333"/>
      <c r="L4333"/>
      <c r="M4333"/>
      <c r="N4333"/>
      <c r="O4333"/>
      <c r="P4333"/>
    </row>
    <row r="4334" spans="2:16">
      <c r="B4334"/>
      <c r="C4334"/>
      <c r="D4334"/>
      <c r="E4334"/>
      <c r="F4334"/>
      <c r="G4334"/>
      <c r="H4334"/>
      <c r="I4334"/>
      <c r="J4334"/>
      <c r="K4334"/>
      <c r="L4334"/>
      <c r="M4334"/>
      <c r="N4334"/>
      <c r="O4334"/>
      <c r="P4334"/>
    </row>
    <row r="4335" spans="2:16">
      <c r="B4335"/>
      <c r="C4335"/>
      <c r="D4335"/>
      <c r="E4335"/>
      <c r="F4335"/>
      <c r="G4335"/>
      <c r="H4335"/>
      <c r="I4335"/>
      <c r="J4335"/>
      <c r="K4335"/>
      <c r="L4335"/>
      <c r="M4335"/>
      <c r="N4335"/>
      <c r="O4335"/>
      <c r="P4335"/>
    </row>
    <row r="4336" spans="2:16">
      <c r="B4336"/>
      <c r="C4336"/>
      <c r="D4336"/>
      <c r="E4336"/>
      <c r="F4336"/>
      <c r="G4336"/>
      <c r="H4336"/>
      <c r="I4336"/>
      <c r="J4336"/>
      <c r="K4336"/>
      <c r="L4336"/>
      <c r="M4336"/>
      <c r="N4336"/>
      <c r="O4336"/>
      <c r="P4336"/>
    </row>
    <row r="4337" spans="2:16">
      <c r="B4337"/>
      <c r="C4337"/>
      <c r="D4337"/>
      <c r="E4337"/>
      <c r="F4337"/>
      <c r="G4337"/>
      <c r="H4337"/>
      <c r="I4337"/>
      <c r="J4337"/>
      <c r="K4337"/>
      <c r="L4337"/>
      <c r="M4337"/>
      <c r="N4337"/>
      <c r="O4337"/>
      <c r="P4337"/>
    </row>
    <row r="4338" spans="2:16">
      <c r="B4338"/>
      <c r="C4338"/>
      <c r="D4338"/>
      <c r="E4338"/>
      <c r="F4338"/>
      <c r="G4338"/>
      <c r="H4338"/>
      <c r="I4338"/>
      <c r="J4338"/>
      <c r="K4338"/>
      <c r="L4338"/>
      <c r="M4338"/>
      <c r="N4338"/>
      <c r="O4338"/>
      <c r="P4338"/>
    </row>
    <row r="4339" spans="2:16">
      <c r="B4339"/>
      <c r="C4339"/>
      <c r="D4339"/>
      <c r="E4339"/>
      <c r="F4339"/>
      <c r="G4339"/>
      <c r="H4339"/>
      <c r="I4339"/>
      <c r="J4339"/>
      <c r="K4339"/>
      <c r="L4339"/>
      <c r="M4339"/>
      <c r="N4339"/>
      <c r="O4339"/>
      <c r="P4339"/>
    </row>
    <row r="4340" spans="2:16">
      <c r="B4340"/>
      <c r="C4340"/>
      <c r="D4340"/>
      <c r="E4340"/>
      <c r="F4340"/>
      <c r="G4340"/>
      <c r="H4340"/>
      <c r="I4340"/>
      <c r="J4340"/>
      <c r="K4340"/>
      <c r="L4340"/>
      <c r="M4340"/>
      <c r="N4340"/>
      <c r="O4340"/>
      <c r="P4340"/>
    </row>
    <row r="4341" spans="2:16">
      <c r="B4341"/>
      <c r="C4341"/>
      <c r="D4341"/>
      <c r="E4341"/>
      <c r="F4341"/>
      <c r="G4341"/>
      <c r="H4341"/>
      <c r="I4341"/>
      <c r="J4341"/>
      <c r="K4341"/>
      <c r="L4341"/>
      <c r="M4341"/>
      <c r="N4341"/>
      <c r="O4341"/>
      <c r="P4341"/>
    </row>
    <row r="4342" spans="2:16">
      <c r="B4342"/>
      <c r="C4342"/>
      <c r="D4342"/>
      <c r="E4342"/>
      <c r="F4342"/>
      <c r="G4342"/>
      <c r="H4342"/>
      <c r="I4342"/>
      <c r="J4342"/>
      <c r="K4342"/>
      <c r="L4342"/>
      <c r="M4342"/>
      <c r="N4342"/>
      <c r="O4342"/>
      <c r="P4342"/>
    </row>
    <row r="4343" spans="2:16">
      <c r="B4343"/>
      <c r="C4343"/>
      <c r="D4343"/>
      <c r="E4343"/>
      <c r="F4343"/>
      <c r="G4343"/>
      <c r="H4343"/>
      <c r="I4343"/>
      <c r="J4343"/>
      <c r="K4343"/>
      <c r="L4343"/>
      <c r="M4343"/>
      <c r="N4343"/>
      <c r="O4343"/>
      <c r="P4343"/>
    </row>
    <row r="4344" spans="2:16">
      <c r="B4344"/>
      <c r="C4344"/>
      <c r="D4344"/>
      <c r="E4344"/>
      <c r="F4344"/>
      <c r="G4344"/>
      <c r="H4344"/>
      <c r="I4344"/>
      <c r="J4344"/>
      <c r="K4344"/>
      <c r="L4344"/>
      <c r="M4344"/>
      <c r="N4344"/>
      <c r="O4344"/>
      <c r="P4344"/>
    </row>
    <row r="4345" spans="2:16">
      <c r="B4345"/>
      <c r="C4345"/>
      <c r="D4345"/>
      <c r="E4345"/>
      <c r="F4345"/>
      <c r="G4345"/>
      <c r="H4345"/>
      <c r="I4345"/>
      <c r="J4345"/>
      <c r="K4345"/>
      <c r="L4345"/>
      <c r="M4345"/>
      <c r="N4345"/>
      <c r="O4345"/>
      <c r="P4345"/>
    </row>
    <row r="4346" spans="2:16">
      <c r="B4346"/>
      <c r="C4346"/>
      <c r="D4346"/>
      <c r="E4346"/>
      <c r="F4346"/>
      <c r="G4346"/>
      <c r="H4346"/>
      <c r="I4346"/>
      <c r="J4346"/>
      <c r="K4346"/>
      <c r="L4346"/>
      <c r="M4346"/>
      <c r="N4346"/>
      <c r="O4346"/>
      <c r="P4346"/>
    </row>
    <row r="4347" spans="2:16">
      <c r="B4347"/>
      <c r="C4347"/>
      <c r="D4347"/>
      <c r="E4347"/>
      <c r="F4347"/>
      <c r="G4347"/>
      <c r="H4347"/>
      <c r="I4347"/>
      <c r="J4347"/>
      <c r="K4347"/>
      <c r="L4347"/>
      <c r="M4347"/>
      <c r="N4347"/>
      <c r="O4347"/>
      <c r="P4347"/>
    </row>
    <row r="4348" spans="2:16">
      <c r="B4348"/>
      <c r="C4348"/>
      <c r="D4348"/>
      <c r="E4348"/>
      <c r="F4348"/>
      <c r="G4348"/>
      <c r="H4348"/>
      <c r="I4348"/>
      <c r="J4348"/>
      <c r="K4348"/>
      <c r="L4348"/>
      <c r="M4348"/>
      <c r="N4348"/>
      <c r="O4348"/>
      <c r="P4348"/>
    </row>
    <row r="4349" spans="2:16">
      <c r="B4349"/>
      <c r="C4349"/>
      <c r="D4349"/>
      <c r="E4349"/>
      <c r="F4349"/>
      <c r="G4349"/>
      <c r="H4349"/>
      <c r="I4349"/>
      <c r="J4349"/>
      <c r="K4349"/>
      <c r="L4349"/>
      <c r="M4349"/>
      <c r="N4349"/>
      <c r="O4349"/>
      <c r="P4349"/>
    </row>
    <row r="4350" spans="2:16">
      <c r="B4350"/>
      <c r="C4350"/>
      <c r="D4350"/>
      <c r="E4350"/>
      <c r="F4350"/>
      <c r="G4350"/>
      <c r="H4350"/>
      <c r="I4350"/>
      <c r="J4350"/>
      <c r="K4350"/>
      <c r="L4350"/>
      <c r="M4350"/>
      <c r="N4350"/>
      <c r="O4350"/>
      <c r="P4350"/>
    </row>
    <row r="4351" spans="2:16">
      <c r="B4351"/>
      <c r="C4351"/>
      <c r="D4351"/>
      <c r="E4351"/>
      <c r="F4351"/>
      <c r="G4351"/>
      <c r="H4351"/>
      <c r="I4351"/>
      <c r="J4351"/>
      <c r="K4351"/>
      <c r="L4351"/>
      <c r="M4351"/>
      <c r="N4351"/>
      <c r="O4351"/>
      <c r="P4351"/>
    </row>
    <row r="4352" spans="2:16">
      <c r="B4352"/>
      <c r="C4352"/>
      <c r="D4352"/>
      <c r="E4352"/>
      <c r="F4352"/>
      <c r="G4352"/>
      <c r="H4352"/>
      <c r="I4352"/>
      <c r="J4352"/>
      <c r="K4352"/>
      <c r="L4352"/>
      <c r="M4352"/>
      <c r="N4352"/>
      <c r="O4352"/>
      <c r="P4352"/>
    </row>
    <row r="4353" spans="2:16">
      <c r="B4353"/>
      <c r="C4353"/>
      <c r="D4353"/>
      <c r="E4353"/>
      <c r="F4353"/>
      <c r="G4353"/>
      <c r="H4353"/>
      <c r="I4353"/>
      <c r="J4353"/>
      <c r="K4353"/>
      <c r="L4353"/>
      <c r="M4353"/>
      <c r="N4353"/>
      <c r="O4353"/>
      <c r="P4353"/>
    </row>
    <row r="4354" spans="2:16">
      <c r="B4354"/>
      <c r="C4354"/>
      <c r="D4354"/>
      <c r="E4354"/>
      <c r="F4354"/>
      <c r="G4354"/>
      <c r="H4354"/>
      <c r="I4354"/>
      <c r="J4354"/>
      <c r="K4354"/>
      <c r="L4354"/>
      <c r="M4354"/>
      <c r="N4354"/>
      <c r="O4354"/>
      <c r="P4354"/>
    </row>
    <row r="4355" spans="2:16">
      <c r="B4355"/>
      <c r="C4355"/>
      <c r="D4355"/>
      <c r="E4355"/>
      <c r="F4355"/>
      <c r="G4355"/>
      <c r="H4355"/>
      <c r="I4355"/>
      <c r="J4355"/>
      <c r="K4355"/>
      <c r="L4355"/>
      <c r="M4355"/>
      <c r="N4355"/>
      <c r="O4355"/>
      <c r="P4355"/>
    </row>
    <row r="4356" spans="2:16">
      <c r="B4356"/>
      <c r="C4356"/>
      <c r="D4356"/>
      <c r="E4356"/>
      <c r="F4356"/>
      <c r="G4356"/>
      <c r="H4356"/>
      <c r="I4356"/>
      <c r="J4356"/>
      <c r="K4356"/>
      <c r="L4356"/>
      <c r="M4356"/>
      <c r="N4356"/>
      <c r="O4356"/>
      <c r="P4356"/>
    </row>
    <row r="4357" spans="2:16">
      <c r="B4357"/>
      <c r="C4357"/>
      <c r="D4357"/>
      <c r="E4357"/>
      <c r="F4357"/>
      <c r="G4357"/>
      <c r="H4357"/>
      <c r="I4357"/>
      <c r="J4357"/>
      <c r="K4357"/>
      <c r="L4357"/>
      <c r="M4357"/>
      <c r="N4357"/>
      <c r="O4357"/>
      <c r="P4357"/>
    </row>
    <row r="4358" spans="2:16">
      <c r="B4358"/>
      <c r="C4358"/>
      <c r="D4358"/>
      <c r="E4358"/>
      <c r="F4358"/>
      <c r="G4358"/>
      <c r="H4358"/>
      <c r="I4358"/>
      <c r="J4358"/>
      <c r="K4358"/>
      <c r="L4358"/>
      <c r="M4358"/>
      <c r="N4358"/>
      <c r="O4358"/>
      <c r="P4358"/>
    </row>
    <row r="4359" spans="2:16">
      <c r="B4359"/>
      <c r="C4359"/>
      <c r="D4359"/>
      <c r="E4359"/>
      <c r="F4359"/>
      <c r="G4359"/>
      <c r="H4359"/>
      <c r="I4359"/>
      <c r="J4359"/>
      <c r="K4359"/>
      <c r="L4359"/>
      <c r="M4359"/>
      <c r="N4359"/>
      <c r="O4359"/>
      <c r="P4359"/>
    </row>
    <row r="4360" spans="2:16">
      <c r="B4360"/>
      <c r="C4360"/>
      <c r="D4360"/>
      <c r="E4360"/>
      <c r="F4360"/>
      <c r="G4360"/>
      <c r="H4360"/>
      <c r="I4360"/>
      <c r="J4360"/>
      <c r="K4360"/>
      <c r="L4360"/>
      <c r="M4360"/>
      <c r="N4360"/>
      <c r="O4360"/>
      <c r="P4360"/>
    </row>
    <row r="4361" spans="2:16">
      <c r="B4361"/>
      <c r="C4361"/>
      <c r="D4361"/>
      <c r="E4361"/>
      <c r="F4361"/>
      <c r="G4361"/>
      <c r="H4361"/>
      <c r="I4361"/>
      <c r="J4361"/>
      <c r="K4361"/>
      <c r="L4361"/>
      <c r="M4361"/>
      <c r="N4361"/>
      <c r="O4361"/>
      <c r="P4361"/>
    </row>
    <row r="4362" spans="2:16">
      <c r="B4362"/>
      <c r="C4362"/>
      <c r="D4362"/>
      <c r="E4362"/>
      <c r="F4362"/>
      <c r="G4362"/>
      <c r="H4362"/>
      <c r="I4362"/>
      <c r="J4362"/>
      <c r="K4362"/>
      <c r="L4362"/>
      <c r="M4362"/>
      <c r="N4362"/>
      <c r="O4362"/>
      <c r="P4362"/>
    </row>
    <row r="4363" spans="2:16">
      <c r="B4363"/>
      <c r="C4363"/>
      <c r="D4363"/>
      <c r="E4363"/>
      <c r="F4363"/>
      <c r="G4363"/>
      <c r="H4363"/>
      <c r="I4363"/>
      <c r="J4363"/>
      <c r="K4363"/>
      <c r="L4363"/>
      <c r="M4363"/>
      <c r="N4363"/>
      <c r="O4363"/>
      <c r="P4363"/>
    </row>
    <row r="4364" spans="2:16">
      <c r="B4364"/>
      <c r="C4364"/>
      <c r="D4364"/>
      <c r="E4364"/>
      <c r="F4364"/>
      <c r="G4364"/>
      <c r="H4364"/>
      <c r="I4364"/>
      <c r="J4364"/>
      <c r="K4364"/>
      <c r="L4364"/>
      <c r="M4364"/>
      <c r="N4364"/>
      <c r="O4364"/>
      <c r="P4364"/>
    </row>
    <row r="4365" spans="2:16">
      <c r="B4365"/>
      <c r="C4365"/>
      <c r="D4365"/>
      <c r="E4365"/>
      <c r="F4365"/>
      <c r="G4365"/>
      <c r="H4365"/>
      <c r="I4365"/>
      <c r="J4365"/>
      <c r="K4365"/>
      <c r="L4365"/>
      <c r="M4365"/>
      <c r="N4365"/>
      <c r="O4365"/>
      <c r="P4365"/>
    </row>
    <row r="4366" spans="2:16">
      <c r="B4366"/>
      <c r="C4366"/>
      <c r="D4366"/>
      <c r="E4366"/>
      <c r="F4366"/>
      <c r="G4366"/>
      <c r="H4366"/>
      <c r="I4366"/>
      <c r="J4366"/>
      <c r="K4366"/>
      <c r="L4366"/>
      <c r="M4366"/>
      <c r="N4366"/>
      <c r="O4366"/>
      <c r="P4366"/>
    </row>
    <row r="4367" spans="2:16">
      <c r="B4367"/>
      <c r="C4367"/>
      <c r="D4367"/>
      <c r="E4367"/>
      <c r="F4367"/>
      <c r="G4367"/>
      <c r="H4367"/>
      <c r="I4367"/>
      <c r="J4367"/>
      <c r="K4367"/>
      <c r="L4367"/>
      <c r="M4367"/>
      <c r="N4367"/>
      <c r="O4367"/>
      <c r="P4367"/>
    </row>
    <row r="4368" spans="2:16">
      <c r="B4368"/>
      <c r="C4368"/>
      <c r="D4368"/>
      <c r="E4368"/>
      <c r="F4368"/>
      <c r="G4368"/>
      <c r="H4368"/>
      <c r="I4368"/>
      <c r="J4368"/>
      <c r="K4368"/>
      <c r="L4368"/>
      <c r="M4368"/>
      <c r="N4368"/>
      <c r="O4368"/>
      <c r="P4368"/>
    </row>
    <row r="4369" spans="2:16">
      <c r="B4369"/>
      <c r="C4369"/>
      <c r="D4369"/>
      <c r="E4369"/>
      <c r="F4369"/>
      <c r="G4369"/>
      <c r="H4369"/>
      <c r="I4369"/>
      <c r="J4369"/>
      <c r="K4369"/>
      <c r="L4369"/>
      <c r="M4369"/>
      <c r="N4369"/>
      <c r="O4369"/>
      <c r="P4369"/>
    </row>
    <row r="4370" spans="2:16">
      <c r="B4370"/>
      <c r="C4370"/>
      <c r="D4370"/>
      <c r="E4370"/>
      <c r="F4370"/>
      <c r="G4370"/>
      <c r="H4370"/>
      <c r="I4370"/>
      <c r="J4370"/>
      <c r="K4370"/>
      <c r="L4370"/>
      <c r="M4370"/>
      <c r="N4370"/>
      <c r="O4370"/>
      <c r="P4370"/>
    </row>
    <row r="4371" spans="2:16">
      <c r="B4371"/>
      <c r="C4371"/>
      <c r="D4371"/>
      <c r="E4371"/>
      <c r="F4371"/>
      <c r="G4371"/>
      <c r="H4371"/>
      <c r="I4371"/>
      <c r="J4371"/>
      <c r="K4371"/>
      <c r="L4371"/>
      <c r="M4371"/>
      <c r="N4371"/>
      <c r="O4371"/>
      <c r="P4371"/>
    </row>
    <row r="4372" spans="2:16">
      <c r="B4372"/>
      <c r="C4372"/>
      <c r="D4372"/>
      <c r="E4372"/>
      <c r="F4372"/>
      <c r="G4372"/>
      <c r="H4372"/>
      <c r="I4372"/>
      <c r="J4372"/>
      <c r="K4372"/>
      <c r="L4372"/>
      <c r="M4372"/>
      <c r="N4372"/>
      <c r="O4372"/>
      <c r="P4372"/>
    </row>
    <row r="4373" spans="2:16">
      <c r="B4373"/>
      <c r="C4373"/>
      <c r="D4373"/>
      <c r="E4373"/>
      <c r="F4373"/>
      <c r="G4373"/>
      <c r="H4373"/>
      <c r="I4373"/>
      <c r="J4373"/>
      <c r="K4373"/>
      <c r="L4373"/>
      <c r="M4373"/>
      <c r="N4373"/>
      <c r="O4373"/>
      <c r="P4373"/>
    </row>
    <row r="4374" spans="2:16">
      <c r="B4374"/>
      <c r="C4374"/>
      <c r="D4374"/>
      <c r="E4374"/>
      <c r="F4374"/>
      <c r="G4374"/>
      <c r="H4374"/>
      <c r="I4374"/>
      <c r="J4374"/>
      <c r="K4374"/>
      <c r="L4374"/>
      <c r="M4374"/>
      <c r="N4374"/>
      <c r="O4374"/>
      <c r="P4374"/>
    </row>
    <row r="4375" spans="2:16">
      <c r="B4375"/>
      <c r="C4375"/>
      <c r="D4375"/>
      <c r="E4375"/>
      <c r="F4375"/>
      <c r="G4375"/>
      <c r="H4375"/>
      <c r="I4375"/>
      <c r="J4375"/>
      <c r="K4375"/>
      <c r="L4375"/>
      <c r="M4375"/>
      <c r="N4375"/>
      <c r="O4375"/>
      <c r="P4375"/>
    </row>
    <row r="4376" spans="2:16">
      <c r="B4376"/>
      <c r="C4376"/>
      <c r="D4376"/>
      <c r="E4376"/>
      <c r="F4376"/>
      <c r="G4376"/>
      <c r="H4376"/>
      <c r="I4376"/>
      <c r="J4376"/>
      <c r="K4376"/>
      <c r="L4376"/>
      <c r="M4376"/>
      <c r="N4376"/>
      <c r="O4376"/>
      <c r="P4376"/>
    </row>
    <row r="4377" spans="2:16">
      <c r="B4377"/>
      <c r="C4377"/>
      <c r="D4377"/>
      <c r="E4377"/>
      <c r="F4377"/>
      <c r="G4377"/>
      <c r="H4377"/>
      <c r="I4377"/>
      <c r="J4377"/>
      <c r="K4377"/>
      <c r="L4377"/>
      <c r="M4377"/>
      <c r="N4377"/>
      <c r="O4377"/>
      <c r="P4377"/>
    </row>
    <row r="4378" spans="2:16">
      <c r="B4378"/>
      <c r="C4378"/>
      <c r="D4378"/>
      <c r="E4378"/>
      <c r="F4378"/>
      <c r="G4378"/>
      <c r="H4378"/>
      <c r="I4378"/>
      <c r="J4378"/>
      <c r="K4378"/>
      <c r="L4378"/>
      <c r="M4378"/>
      <c r="N4378"/>
      <c r="O4378"/>
      <c r="P4378"/>
    </row>
    <row r="4379" spans="2:16">
      <c r="B4379"/>
      <c r="C4379"/>
      <c r="D4379"/>
      <c r="E4379"/>
      <c r="F4379"/>
      <c r="G4379"/>
      <c r="H4379"/>
      <c r="I4379"/>
      <c r="J4379"/>
      <c r="K4379"/>
      <c r="L4379"/>
      <c r="M4379"/>
      <c r="N4379"/>
      <c r="O4379"/>
      <c r="P4379"/>
    </row>
    <row r="4380" spans="2:16">
      <c r="B4380"/>
      <c r="C4380"/>
      <c r="D4380"/>
      <c r="E4380"/>
      <c r="F4380"/>
      <c r="G4380"/>
      <c r="H4380"/>
      <c r="I4380"/>
      <c r="J4380"/>
      <c r="K4380"/>
      <c r="L4380"/>
      <c r="M4380"/>
      <c r="N4380"/>
      <c r="O4380"/>
      <c r="P4380"/>
    </row>
    <row r="4381" spans="2:16">
      <c r="B4381"/>
      <c r="C4381"/>
      <c r="D4381"/>
      <c r="E4381"/>
      <c r="F4381"/>
      <c r="G4381"/>
      <c r="H4381"/>
      <c r="I4381"/>
      <c r="J4381"/>
      <c r="K4381"/>
      <c r="L4381"/>
      <c r="M4381"/>
      <c r="N4381"/>
      <c r="O4381"/>
      <c r="P4381"/>
    </row>
    <row r="4382" spans="2:16">
      <c r="B4382"/>
      <c r="C4382"/>
      <c r="D4382"/>
      <c r="E4382"/>
      <c r="F4382"/>
      <c r="G4382"/>
      <c r="H4382"/>
      <c r="I4382"/>
      <c r="J4382"/>
      <c r="K4382"/>
      <c r="L4382"/>
      <c r="M4382"/>
      <c r="N4382"/>
      <c r="O4382"/>
      <c r="P4382"/>
    </row>
    <row r="4383" spans="2:16">
      <c r="B4383"/>
      <c r="C4383"/>
      <c r="D4383"/>
      <c r="E4383"/>
      <c r="F4383"/>
      <c r="G4383"/>
      <c r="H4383"/>
      <c r="I4383"/>
      <c r="J4383"/>
      <c r="K4383"/>
      <c r="L4383"/>
      <c r="M4383"/>
      <c r="N4383"/>
      <c r="O4383"/>
      <c r="P4383"/>
    </row>
    <row r="4384" spans="2:16">
      <c r="B4384"/>
      <c r="C4384"/>
      <c r="D4384"/>
      <c r="E4384"/>
      <c r="F4384"/>
      <c r="G4384"/>
      <c r="H4384"/>
      <c r="I4384"/>
      <c r="J4384"/>
      <c r="K4384"/>
      <c r="L4384"/>
      <c r="M4384"/>
      <c r="N4384"/>
      <c r="O4384"/>
      <c r="P4384"/>
    </row>
    <row r="4385" spans="2:16">
      <c r="B4385"/>
      <c r="C4385"/>
      <c r="D4385"/>
      <c r="E4385"/>
      <c r="F4385"/>
      <c r="G4385"/>
      <c r="H4385"/>
      <c r="I4385"/>
      <c r="J4385"/>
      <c r="K4385"/>
      <c r="L4385"/>
      <c r="M4385"/>
      <c r="N4385"/>
      <c r="O4385"/>
      <c r="P4385"/>
    </row>
    <row r="4386" spans="2:16">
      <c r="B4386"/>
      <c r="C4386"/>
      <c r="D4386"/>
      <c r="E4386"/>
      <c r="F4386"/>
      <c r="G4386"/>
      <c r="H4386"/>
      <c r="I4386"/>
      <c r="J4386"/>
      <c r="K4386"/>
      <c r="L4386"/>
      <c r="M4386"/>
      <c r="N4386"/>
      <c r="O4386"/>
      <c r="P4386"/>
    </row>
    <row r="4387" spans="2:16">
      <c r="B4387"/>
      <c r="C4387"/>
      <c r="D4387"/>
      <c r="E4387"/>
      <c r="F4387"/>
      <c r="G4387"/>
      <c r="H4387"/>
      <c r="I4387"/>
      <c r="J4387"/>
      <c r="K4387"/>
      <c r="L4387"/>
      <c r="M4387"/>
      <c r="N4387"/>
      <c r="O4387"/>
      <c r="P4387"/>
    </row>
    <row r="4388" spans="2:16">
      <c r="B4388"/>
      <c r="C4388"/>
      <c r="D4388"/>
      <c r="E4388"/>
      <c r="F4388"/>
      <c r="G4388"/>
      <c r="H4388"/>
      <c r="I4388"/>
      <c r="J4388"/>
      <c r="K4388"/>
      <c r="L4388"/>
      <c r="M4388"/>
      <c r="N4388"/>
      <c r="O4388"/>
      <c r="P4388"/>
    </row>
    <row r="4389" spans="2:16">
      <c r="B4389"/>
      <c r="C4389"/>
      <c r="D4389"/>
      <c r="E4389"/>
      <c r="F4389"/>
      <c r="G4389"/>
      <c r="H4389"/>
      <c r="I4389"/>
      <c r="J4389"/>
      <c r="K4389"/>
      <c r="L4389"/>
      <c r="M4389"/>
      <c r="N4389"/>
      <c r="O4389"/>
      <c r="P4389"/>
    </row>
    <row r="4390" spans="2:16">
      <c r="B4390"/>
      <c r="C4390"/>
      <c r="D4390"/>
      <c r="E4390"/>
      <c r="F4390"/>
      <c r="G4390"/>
      <c r="H4390"/>
      <c r="I4390"/>
      <c r="J4390"/>
      <c r="K4390"/>
      <c r="L4390"/>
      <c r="M4390"/>
      <c r="N4390"/>
      <c r="O4390"/>
      <c r="P4390"/>
    </row>
    <row r="4391" spans="2:16">
      <c r="B4391"/>
      <c r="C4391"/>
      <c r="D4391"/>
      <c r="E4391"/>
      <c r="F4391"/>
      <c r="G4391"/>
      <c r="H4391"/>
      <c r="I4391"/>
      <c r="J4391"/>
      <c r="K4391"/>
      <c r="L4391"/>
      <c r="M4391"/>
      <c r="N4391"/>
      <c r="O4391"/>
      <c r="P4391"/>
    </row>
    <row r="4392" spans="2:16">
      <c r="B4392"/>
      <c r="C4392"/>
      <c r="D4392"/>
      <c r="E4392"/>
      <c r="F4392"/>
      <c r="G4392"/>
      <c r="H4392"/>
      <c r="I4392"/>
      <c r="J4392"/>
      <c r="K4392"/>
      <c r="L4392"/>
      <c r="M4392"/>
      <c r="N4392"/>
      <c r="O4392"/>
      <c r="P4392"/>
    </row>
    <row r="4393" spans="2:16">
      <c r="B4393"/>
      <c r="C4393"/>
      <c r="D4393"/>
      <c r="E4393"/>
      <c r="F4393"/>
      <c r="G4393"/>
      <c r="H4393"/>
      <c r="I4393"/>
      <c r="J4393"/>
      <c r="K4393"/>
      <c r="L4393"/>
      <c r="M4393"/>
      <c r="N4393"/>
      <c r="O4393"/>
      <c r="P4393"/>
    </row>
    <row r="4394" spans="2:16">
      <c r="B4394"/>
      <c r="C4394"/>
      <c r="D4394"/>
      <c r="E4394"/>
      <c r="F4394"/>
      <c r="G4394"/>
      <c r="H4394"/>
      <c r="I4394"/>
      <c r="J4394"/>
      <c r="K4394"/>
      <c r="L4394"/>
      <c r="M4394"/>
      <c r="N4394"/>
      <c r="O4394"/>
      <c r="P4394"/>
    </row>
    <row r="4395" spans="2:16">
      <c r="B4395"/>
      <c r="C4395"/>
      <c r="D4395"/>
      <c r="E4395"/>
      <c r="F4395"/>
      <c r="G4395"/>
      <c r="H4395"/>
      <c r="I4395"/>
      <c r="J4395"/>
      <c r="K4395"/>
      <c r="L4395"/>
      <c r="M4395"/>
      <c r="N4395"/>
      <c r="O4395"/>
      <c r="P4395"/>
    </row>
    <row r="4396" spans="2:16">
      <c r="B4396"/>
      <c r="C4396"/>
      <c r="D4396"/>
      <c r="E4396"/>
      <c r="F4396"/>
      <c r="G4396"/>
      <c r="H4396"/>
      <c r="I4396"/>
      <c r="J4396"/>
      <c r="K4396"/>
      <c r="L4396"/>
      <c r="M4396"/>
      <c r="N4396"/>
      <c r="O4396"/>
      <c r="P4396"/>
    </row>
    <row r="4397" spans="2:16">
      <c r="B4397"/>
      <c r="C4397"/>
      <c r="D4397"/>
      <c r="E4397"/>
      <c r="F4397"/>
      <c r="G4397"/>
      <c r="H4397"/>
      <c r="I4397"/>
      <c r="J4397"/>
      <c r="K4397"/>
      <c r="L4397"/>
      <c r="M4397"/>
      <c r="N4397"/>
      <c r="O4397"/>
      <c r="P4397"/>
    </row>
    <row r="4398" spans="2:16">
      <c r="B4398"/>
      <c r="C4398"/>
      <c r="D4398"/>
      <c r="E4398"/>
      <c r="F4398"/>
      <c r="G4398"/>
      <c r="H4398"/>
      <c r="I4398"/>
      <c r="J4398"/>
      <c r="K4398"/>
      <c r="L4398"/>
      <c r="M4398"/>
      <c r="N4398"/>
      <c r="O4398"/>
      <c r="P4398"/>
    </row>
    <row r="4399" spans="2:16">
      <c r="B4399"/>
      <c r="C4399"/>
      <c r="D4399"/>
      <c r="E4399"/>
      <c r="F4399"/>
      <c r="G4399"/>
      <c r="H4399"/>
      <c r="I4399"/>
      <c r="J4399"/>
      <c r="K4399"/>
      <c r="L4399"/>
      <c r="M4399"/>
      <c r="N4399"/>
      <c r="O4399"/>
      <c r="P4399"/>
    </row>
    <row r="4400" spans="2:16">
      <c r="B4400"/>
      <c r="C4400"/>
      <c r="D4400"/>
      <c r="E4400"/>
      <c r="F4400"/>
      <c r="G4400"/>
      <c r="H4400"/>
      <c r="I4400"/>
      <c r="J4400"/>
      <c r="K4400"/>
      <c r="L4400"/>
      <c r="M4400"/>
      <c r="N4400"/>
      <c r="O4400"/>
      <c r="P4400"/>
    </row>
    <row r="4401" spans="2:16">
      <c r="B4401"/>
      <c r="C4401"/>
      <c r="D4401"/>
      <c r="E4401"/>
      <c r="F4401"/>
      <c r="G4401"/>
      <c r="H4401"/>
      <c r="I4401"/>
      <c r="J4401"/>
      <c r="K4401"/>
      <c r="L4401"/>
      <c r="M4401"/>
      <c r="N4401"/>
      <c r="O4401"/>
      <c r="P4401"/>
    </row>
    <row r="4402" spans="2:16">
      <c r="B4402"/>
      <c r="C4402"/>
      <c r="D4402"/>
      <c r="E4402"/>
      <c r="F4402"/>
      <c r="G4402"/>
      <c r="H4402"/>
      <c r="I4402"/>
      <c r="J4402"/>
      <c r="K4402"/>
      <c r="L4402"/>
      <c r="M4402"/>
      <c r="N4402"/>
      <c r="O4402"/>
      <c r="P4402"/>
    </row>
    <row r="4403" spans="2:16">
      <c r="B4403"/>
      <c r="C4403"/>
      <c r="D4403"/>
      <c r="E4403"/>
      <c r="F4403"/>
      <c r="G4403"/>
      <c r="H4403"/>
      <c r="I4403"/>
      <c r="J4403"/>
      <c r="K4403"/>
      <c r="L4403"/>
      <c r="M4403"/>
      <c r="N4403"/>
      <c r="O4403"/>
      <c r="P4403"/>
    </row>
    <row r="4404" spans="2:16">
      <c r="B4404"/>
      <c r="C4404"/>
      <c r="D4404"/>
      <c r="E4404"/>
      <c r="F4404"/>
      <c r="G4404"/>
      <c r="H4404"/>
      <c r="I4404"/>
      <c r="J4404"/>
      <c r="K4404"/>
      <c r="L4404"/>
      <c r="M4404"/>
      <c r="N4404"/>
      <c r="O4404"/>
      <c r="P4404"/>
    </row>
    <row r="4405" spans="2:16">
      <c r="B4405"/>
      <c r="C4405"/>
      <c r="D4405"/>
      <c r="E4405"/>
      <c r="F4405"/>
      <c r="G4405"/>
      <c r="H4405"/>
      <c r="I4405"/>
      <c r="J4405"/>
      <c r="K4405"/>
      <c r="L4405"/>
      <c r="M4405"/>
      <c r="N4405"/>
      <c r="O4405"/>
      <c r="P4405"/>
    </row>
    <row r="4406" spans="2:16">
      <c r="B4406"/>
      <c r="C4406"/>
      <c r="D4406"/>
      <c r="E4406"/>
      <c r="F4406"/>
      <c r="G4406"/>
      <c r="H4406"/>
      <c r="I4406"/>
      <c r="J4406"/>
      <c r="K4406"/>
      <c r="L4406"/>
      <c r="M4406"/>
      <c r="N4406"/>
      <c r="O4406"/>
      <c r="P4406"/>
    </row>
    <row r="4407" spans="2:16">
      <c r="B4407"/>
      <c r="C4407"/>
      <c r="D4407"/>
      <c r="E4407"/>
      <c r="F4407"/>
      <c r="G4407"/>
      <c r="H4407"/>
      <c r="I4407"/>
      <c r="J4407"/>
      <c r="K4407"/>
      <c r="L4407"/>
      <c r="M4407"/>
      <c r="N4407"/>
      <c r="O4407"/>
      <c r="P4407"/>
    </row>
    <row r="4408" spans="2:16">
      <c r="B4408"/>
      <c r="C4408"/>
      <c r="D4408"/>
      <c r="E4408"/>
      <c r="F4408"/>
      <c r="G4408"/>
      <c r="H4408"/>
      <c r="I4408"/>
      <c r="J4408"/>
      <c r="K4408"/>
      <c r="L4408"/>
      <c r="M4408"/>
      <c r="N4408"/>
      <c r="O4408"/>
      <c r="P4408"/>
    </row>
    <row r="4409" spans="2:16">
      <c r="B4409"/>
      <c r="C4409"/>
      <c r="D4409"/>
      <c r="E4409"/>
      <c r="F4409"/>
      <c r="G4409"/>
      <c r="H4409"/>
      <c r="I4409"/>
      <c r="J4409"/>
      <c r="K4409"/>
      <c r="L4409"/>
      <c r="M4409"/>
      <c r="N4409"/>
      <c r="O4409"/>
      <c r="P4409"/>
    </row>
    <row r="4410" spans="2:16">
      <c r="B4410"/>
      <c r="C4410"/>
      <c r="D4410"/>
      <c r="E4410"/>
      <c r="F4410"/>
      <c r="G4410"/>
      <c r="H4410"/>
      <c r="I4410"/>
      <c r="J4410"/>
      <c r="K4410"/>
      <c r="L4410"/>
      <c r="M4410"/>
      <c r="N4410"/>
      <c r="O4410"/>
      <c r="P4410"/>
    </row>
    <row r="4411" spans="2:16">
      <c r="B4411"/>
      <c r="C4411"/>
      <c r="D4411"/>
      <c r="E4411"/>
      <c r="F4411"/>
      <c r="G4411"/>
      <c r="H4411"/>
      <c r="I4411"/>
      <c r="J4411"/>
      <c r="K4411"/>
      <c r="L4411"/>
      <c r="M4411"/>
      <c r="N4411"/>
      <c r="O4411"/>
      <c r="P4411"/>
    </row>
    <row r="4412" spans="2:16">
      <c r="B4412"/>
      <c r="C4412"/>
      <c r="D4412"/>
      <c r="E4412"/>
      <c r="F4412"/>
      <c r="G4412"/>
      <c r="H4412"/>
      <c r="I4412"/>
      <c r="J4412"/>
      <c r="K4412"/>
      <c r="L4412"/>
      <c r="M4412"/>
      <c r="N4412"/>
      <c r="O4412"/>
      <c r="P4412"/>
    </row>
    <row r="4413" spans="2:16">
      <c r="B4413"/>
      <c r="C4413"/>
      <c r="D4413"/>
      <c r="E4413"/>
      <c r="F4413"/>
      <c r="G4413"/>
      <c r="H4413"/>
      <c r="I4413"/>
      <c r="J4413"/>
      <c r="K4413"/>
      <c r="L4413"/>
      <c r="M4413"/>
      <c r="N4413"/>
      <c r="O4413"/>
      <c r="P4413"/>
    </row>
    <row r="4414" spans="2:16">
      <c r="B4414"/>
      <c r="C4414"/>
      <c r="D4414"/>
      <c r="E4414"/>
      <c r="F4414"/>
      <c r="G4414"/>
      <c r="H4414"/>
      <c r="I4414"/>
      <c r="J4414"/>
      <c r="K4414"/>
      <c r="L4414"/>
      <c r="M4414"/>
      <c r="N4414"/>
      <c r="O4414"/>
      <c r="P4414"/>
    </row>
    <row r="4415" spans="2:16">
      <c r="B4415"/>
      <c r="C4415"/>
      <c r="D4415"/>
      <c r="E4415"/>
      <c r="F4415"/>
      <c r="G4415"/>
      <c r="H4415"/>
      <c r="I4415"/>
      <c r="J4415"/>
      <c r="K4415"/>
      <c r="L4415"/>
      <c r="M4415"/>
      <c r="N4415"/>
      <c r="O4415"/>
    </row>
    <row r="4416" spans="2:16">
      <c r="B4416"/>
      <c r="C4416"/>
      <c r="D4416"/>
      <c r="E4416"/>
      <c r="F4416"/>
      <c r="G4416"/>
      <c r="H4416"/>
      <c r="I4416"/>
      <c r="J4416"/>
      <c r="K4416"/>
      <c r="L4416"/>
      <c r="M4416"/>
      <c r="N4416"/>
      <c r="O4416"/>
    </row>
    <row r="4417" spans="2:15">
      <c r="B4417"/>
      <c r="C4417"/>
      <c r="D4417"/>
      <c r="E4417"/>
      <c r="F4417"/>
      <c r="G4417"/>
      <c r="H4417"/>
      <c r="I4417"/>
      <c r="J4417"/>
      <c r="K4417"/>
      <c r="L4417"/>
      <c r="M4417"/>
      <c r="N4417"/>
      <c r="O4417"/>
    </row>
    <row r="4418" spans="2:15">
      <c r="B4418"/>
      <c r="C4418"/>
      <c r="D4418"/>
      <c r="E4418"/>
      <c r="F4418"/>
      <c r="G4418"/>
      <c r="H4418"/>
      <c r="I4418"/>
      <c r="J4418"/>
      <c r="K4418"/>
      <c r="L4418"/>
      <c r="M4418"/>
      <c r="N4418"/>
      <c r="O4418"/>
    </row>
    <row r="4419" spans="2:15">
      <c r="B4419"/>
      <c r="C4419"/>
      <c r="D4419"/>
      <c r="E4419"/>
      <c r="F4419"/>
      <c r="G4419"/>
      <c r="H4419"/>
      <c r="I4419"/>
      <c r="J4419"/>
      <c r="K4419"/>
      <c r="L4419"/>
      <c r="M4419"/>
      <c r="N4419"/>
      <c r="O4419"/>
    </row>
    <row r="4420" spans="2:15">
      <c r="B4420"/>
      <c r="C4420"/>
      <c r="D4420"/>
      <c r="E4420"/>
      <c r="F4420"/>
      <c r="G4420"/>
      <c r="H4420"/>
      <c r="I4420"/>
      <c r="J4420"/>
      <c r="K4420"/>
      <c r="L4420"/>
      <c r="M4420"/>
      <c r="N4420"/>
      <c r="O4420"/>
    </row>
    <row r="4421" spans="2:15">
      <c r="B4421"/>
      <c r="C4421"/>
      <c r="D4421"/>
      <c r="E4421"/>
      <c r="F4421"/>
      <c r="G4421"/>
      <c r="H4421"/>
      <c r="I4421"/>
      <c r="J4421"/>
      <c r="K4421"/>
      <c r="L4421"/>
      <c r="M4421"/>
      <c r="N4421"/>
      <c r="O4421"/>
    </row>
    <row r="4422" spans="2:15">
      <c r="B4422"/>
      <c r="C4422"/>
      <c r="D4422"/>
      <c r="E4422"/>
      <c r="F4422"/>
      <c r="G4422"/>
      <c r="H4422"/>
      <c r="I4422"/>
      <c r="J4422"/>
      <c r="K4422"/>
      <c r="L4422"/>
      <c r="M4422"/>
      <c r="N4422"/>
      <c r="O4422"/>
    </row>
    <row r="4423" spans="2:15">
      <c r="B4423"/>
      <c r="C4423"/>
      <c r="D4423"/>
      <c r="E4423"/>
      <c r="F4423"/>
      <c r="G4423"/>
      <c r="H4423"/>
      <c r="I4423"/>
      <c r="J4423"/>
      <c r="K4423"/>
      <c r="L4423"/>
      <c r="M4423"/>
      <c r="N4423"/>
      <c r="O4423"/>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row>
    <row r="4441" spans="2:15">
      <c r="B4441"/>
    </row>
    <row r="4442" spans="2:15">
      <c r="B4442"/>
    </row>
    <row r="4443" spans="2:15">
      <c r="B4443"/>
    </row>
    <row r="4444" spans="2:15">
      <c r="B4444"/>
    </row>
    <row r="4445" spans="2:15">
      <c r="B4445"/>
    </row>
    <row r="4446" spans="2:15">
      <c r="B4446"/>
    </row>
    <row r="4447" spans="2:15">
      <c r="B4447"/>
    </row>
    <row r="4448" spans="2:15">
      <c r="B4448"/>
    </row>
    <row r="4449" spans="2:2">
      <c r="B4449"/>
    </row>
    <row r="4450" spans="2:2">
      <c r="B4450"/>
    </row>
    <row r="4451" spans="2:2">
      <c r="B4451"/>
    </row>
    <row r="4452" spans="2:2">
      <c r="B4452"/>
    </row>
    <row r="4453" spans="2:2">
      <c r="B4453"/>
    </row>
    <row r="4454" spans="2:2">
      <c r="B4454"/>
    </row>
    <row r="4455" spans="2:2">
      <c r="B4455"/>
    </row>
    <row r="4456" spans="2:2">
      <c r="B4456"/>
    </row>
    <row r="4457" spans="2:2">
      <c r="B4457"/>
    </row>
    <row r="4458" spans="2:2">
      <c r="B4458"/>
    </row>
    <row r="4459" spans="2:2">
      <c r="B4459"/>
    </row>
    <row r="4460" spans="2:2">
      <c r="B4460"/>
    </row>
    <row r="4461" spans="2:2">
      <c r="B4461"/>
    </row>
    <row r="4462" spans="2:2">
      <c r="B4462"/>
    </row>
    <row r="4463" spans="2:2">
      <c r="B4463"/>
    </row>
    <row r="4464" spans="2:2">
      <c r="B4464"/>
    </row>
    <row r="4465" spans="2:2">
      <c r="B4465"/>
    </row>
    <row r="4466" spans="2:2">
      <c r="B4466"/>
    </row>
    <row r="4467" spans="2:2">
      <c r="B4467"/>
    </row>
    <row r="4468" spans="2:2">
      <c r="B4468"/>
    </row>
    <row r="4469" spans="2:2">
      <c r="B4469"/>
    </row>
    <row r="4470" spans="2:2">
      <c r="B4470"/>
    </row>
    <row r="4471" spans="2:2">
      <c r="B4471"/>
    </row>
    <row r="4472" spans="2:2">
      <c r="B4472"/>
    </row>
    <row r="4473" spans="2:2">
      <c r="B4473"/>
    </row>
    <row r="4474" spans="2:2">
      <c r="B4474"/>
    </row>
    <row r="4475" spans="2:2">
      <c r="B4475"/>
    </row>
    <row r="4476" spans="2:2">
      <c r="B4476"/>
    </row>
    <row r="4477" spans="2:2">
      <c r="B4477"/>
    </row>
    <row r="4478" spans="2:2">
      <c r="B4478"/>
    </row>
    <row r="4479" spans="2:2">
      <c r="B4479"/>
    </row>
    <row r="4480" spans="2:2">
      <c r="B4480"/>
    </row>
    <row r="4481" spans="2:2">
      <c r="B4481"/>
    </row>
    <row r="4482" spans="2:2">
      <c r="B4482"/>
    </row>
    <row r="4483" spans="2:2">
      <c r="B4483"/>
    </row>
    <row r="4484" spans="2:2">
      <c r="B4484"/>
    </row>
    <row r="4485" spans="2:2">
      <c r="B4485"/>
    </row>
    <row r="4486" spans="2:2">
      <c r="B4486"/>
    </row>
    <row r="4487" spans="2:2">
      <c r="B4487"/>
    </row>
    <row r="4488" spans="2:2">
      <c r="B4488"/>
    </row>
    <row r="4489" spans="2:2">
      <c r="B4489"/>
    </row>
    <row r="4490" spans="2:2">
      <c r="B4490"/>
    </row>
    <row r="4491" spans="2:2">
      <c r="B4491"/>
    </row>
    <row r="4492" spans="2:2">
      <c r="B4492"/>
    </row>
    <row r="4493" spans="2:2">
      <c r="B4493"/>
    </row>
    <row r="4494" spans="2:2">
      <c r="B4494"/>
    </row>
    <row r="4495" spans="2:2">
      <c r="B4495"/>
    </row>
    <row r="4496" spans="2:2">
      <c r="B4496"/>
    </row>
    <row r="4497" spans="2:2">
      <c r="B4497"/>
    </row>
    <row r="4498" spans="2:2">
      <c r="B4498"/>
    </row>
    <row r="4499" spans="2:2">
      <c r="B4499"/>
    </row>
    <row r="4500" spans="2:2">
      <c r="B4500"/>
    </row>
    <row r="4501" spans="2:2">
      <c r="B4501"/>
    </row>
    <row r="4502" spans="2:2">
      <c r="B4502"/>
    </row>
    <row r="4503" spans="2:2">
      <c r="B4503"/>
    </row>
    <row r="4504" spans="2:2">
      <c r="B4504"/>
    </row>
    <row r="4505" spans="2:2">
      <c r="B4505"/>
    </row>
    <row r="4506" spans="2:2">
      <c r="B4506"/>
    </row>
    <row r="4507" spans="2:2">
      <c r="B4507"/>
    </row>
    <row r="4508" spans="2:2">
      <c r="B4508"/>
    </row>
    <row r="4509" spans="2:2">
      <c r="B4509"/>
    </row>
    <row r="4510" spans="2:2">
      <c r="B4510"/>
    </row>
    <row r="4511" spans="2:2">
      <c r="B4511"/>
    </row>
    <row r="4512" spans="2:2">
      <c r="B4512"/>
    </row>
    <row r="4513" spans="2:2">
      <c r="B4513"/>
    </row>
    <row r="4514" spans="2:2">
      <c r="B4514"/>
    </row>
    <row r="4515" spans="2:2">
      <c r="B4515"/>
    </row>
    <row r="4516" spans="2:2">
      <c r="B4516"/>
    </row>
    <row r="4517" spans="2:2">
      <c r="B4517"/>
    </row>
    <row r="4518" spans="2:2">
      <c r="B4518"/>
    </row>
    <row r="4519" spans="2:2">
      <c r="B4519"/>
    </row>
    <row r="4520" spans="2:2">
      <c r="B4520"/>
    </row>
    <row r="4521" spans="2:2">
      <c r="B4521"/>
    </row>
    <row r="4522" spans="2:2">
      <c r="B4522"/>
    </row>
    <row r="4523" spans="2:2">
      <c r="B4523"/>
    </row>
    <row r="4524" spans="2:2">
      <c r="B4524"/>
    </row>
    <row r="4525" spans="2:2">
      <c r="B4525"/>
    </row>
    <row r="4526" spans="2:2">
      <c r="B4526"/>
    </row>
    <row r="4527" spans="2:2">
      <c r="B4527"/>
    </row>
    <row r="4528" spans="2:2">
      <c r="B4528"/>
    </row>
    <row r="4529" spans="2:2">
      <c r="B4529"/>
    </row>
    <row r="4530" spans="2:2">
      <c r="B4530"/>
    </row>
    <row r="4531" spans="2:2">
      <c r="B4531"/>
    </row>
    <row r="4532" spans="2:2">
      <c r="B4532"/>
    </row>
    <row r="4533" spans="2:2">
      <c r="B4533"/>
    </row>
    <row r="4534" spans="2:2">
      <c r="B4534"/>
    </row>
    <row r="4535" spans="2:2">
      <c r="B4535"/>
    </row>
    <row r="4536" spans="2:2">
      <c r="B4536"/>
    </row>
    <row r="4537" spans="2:2">
      <c r="B4537"/>
    </row>
    <row r="4538" spans="2:2">
      <c r="B4538"/>
    </row>
    <row r="4539" spans="2:2">
      <c r="B4539"/>
    </row>
    <row r="4540" spans="2:2">
      <c r="B4540"/>
    </row>
    <row r="4541" spans="2:2">
      <c r="B4541"/>
    </row>
    <row r="4542" spans="2:2">
      <c r="B4542"/>
    </row>
    <row r="4543" spans="2:2">
      <c r="B4543"/>
    </row>
    <row r="4544" spans="2:2">
      <c r="B4544"/>
    </row>
    <row r="4545" spans="2:2">
      <c r="B4545"/>
    </row>
    <row r="4546" spans="2:2">
      <c r="B4546"/>
    </row>
    <row r="4547" spans="2:2">
      <c r="B4547"/>
    </row>
    <row r="4548" spans="2:2">
      <c r="B4548"/>
    </row>
    <row r="4549" spans="2:2">
      <c r="B4549"/>
    </row>
    <row r="4550" spans="2:2">
      <c r="B4550"/>
    </row>
    <row r="4551" spans="2:2">
      <c r="B4551"/>
    </row>
    <row r="4552" spans="2:2">
      <c r="B4552"/>
    </row>
    <row r="4553" spans="2:2">
      <c r="B4553"/>
    </row>
    <row r="4554" spans="2:2">
      <c r="B4554"/>
    </row>
    <row r="4555" spans="2:2">
      <c r="B4555"/>
    </row>
    <row r="4556" spans="2:2">
      <c r="B4556"/>
    </row>
    <row r="4557" spans="2:2">
      <c r="B4557"/>
    </row>
    <row r="4558" spans="2:2">
      <c r="B4558"/>
    </row>
    <row r="4559" spans="2:2">
      <c r="B4559"/>
    </row>
    <row r="4560" spans="2:2">
      <c r="B4560"/>
    </row>
    <row r="4561" spans="2:2">
      <c r="B4561"/>
    </row>
    <row r="4562" spans="2:2">
      <c r="B4562"/>
    </row>
    <row r="4563" spans="2:2">
      <c r="B4563"/>
    </row>
    <row r="4564" spans="2:2">
      <c r="B4564"/>
    </row>
    <row r="4565" spans="2:2">
      <c r="B4565"/>
    </row>
    <row r="4566" spans="2:2">
      <c r="B4566"/>
    </row>
    <row r="4567" spans="2:2">
      <c r="B4567"/>
    </row>
    <row r="4568" spans="2:2">
      <c r="B4568"/>
    </row>
    <row r="4569" spans="2:2">
      <c r="B4569"/>
    </row>
    <row r="4570" spans="2:2">
      <c r="B4570"/>
    </row>
    <row r="4571" spans="2:2">
      <c r="B4571"/>
    </row>
    <row r="4572" spans="2:2">
      <c r="B4572"/>
    </row>
    <row r="4573" spans="2:2">
      <c r="B4573"/>
    </row>
    <row r="4574" spans="2:2">
      <c r="B4574"/>
    </row>
    <row r="4575" spans="2:2">
      <c r="B4575"/>
    </row>
    <row r="4576" spans="2:2">
      <c r="B4576"/>
    </row>
    <row r="4577" spans="2:2">
      <c r="B4577"/>
    </row>
    <row r="4578" spans="2:2">
      <c r="B4578"/>
    </row>
    <row r="4579" spans="2:2">
      <c r="B4579"/>
    </row>
    <row r="4580" spans="2:2">
      <c r="B4580"/>
    </row>
    <row r="4581" spans="2:2">
      <c r="B4581"/>
    </row>
    <row r="4582" spans="2:2">
      <c r="B4582"/>
    </row>
    <row r="4583" spans="2:2">
      <c r="B4583"/>
    </row>
    <row r="4584" spans="2:2">
      <c r="B4584"/>
    </row>
    <row r="4585" spans="2:2">
      <c r="B4585"/>
    </row>
    <row r="4586" spans="2:2">
      <c r="B4586"/>
    </row>
    <row r="4587" spans="2:2">
      <c r="B4587"/>
    </row>
    <row r="4588" spans="2:2">
      <c r="B4588"/>
    </row>
    <row r="4589" spans="2:2">
      <c r="B4589"/>
    </row>
    <row r="4590" spans="2:2">
      <c r="B4590"/>
    </row>
    <row r="4591" spans="2:2">
      <c r="B4591"/>
    </row>
    <row r="4592" spans="2:2">
      <c r="B4592"/>
    </row>
    <row r="4593" spans="2:2">
      <c r="B4593"/>
    </row>
    <row r="4594" spans="2:2">
      <c r="B4594"/>
    </row>
    <row r="4595" spans="2:2">
      <c r="B4595"/>
    </row>
    <row r="4596" spans="2:2">
      <c r="B4596"/>
    </row>
    <row r="4597" spans="2:2">
      <c r="B4597"/>
    </row>
    <row r="4598" spans="2:2">
      <c r="B4598"/>
    </row>
    <row r="4599" spans="2:2">
      <c r="B4599"/>
    </row>
    <row r="4600" spans="2:2">
      <c r="B4600"/>
    </row>
    <row r="4601" spans="2:2">
      <c r="B4601"/>
    </row>
    <row r="4602" spans="2:2">
      <c r="B4602"/>
    </row>
    <row r="4603" spans="2:2">
      <c r="B4603"/>
    </row>
    <row r="4604" spans="2:2">
      <c r="B4604"/>
    </row>
    <row r="4605" spans="2:2">
      <c r="B4605"/>
    </row>
    <row r="4606" spans="2:2">
      <c r="B4606"/>
    </row>
    <row r="4607" spans="2:2">
      <c r="B4607"/>
    </row>
    <row r="4608" spans="2:2">
      <c r="B4608"/>
    </row>
    <row r="4609" spans="2:2">
      <c r="B4609"/>
    </row>
    <row r="4610" spans="2:2">
      <c r="B4610"/>
    </row>
    <row r="4611" spans="2:2">
      <c r="B4611"/>
    </row>
    <row r="4612" spans="2:2">
      <c r="B4612"/>
    </row>
    <row r="4613" spans="2:2">
      <c r="B4613"/>
    </row>
    <row r="4614" spans="2:2">
      <c r="B4614"/>
    </row>
    <row r="4615" spans="2:2">
      <c r="B4615"/>
    </row>
    <row r="4616" spans="2:2">
      <c r="B4616"/>
    </row>
    <row r="4617" spans="2:2">
      <c r="B4617"/>
    </row>
    <row r="4618" spans="2:2">
      <c r="B4618"/>
    </row>
    <row r="4619" spans="2:2">
      <c r="B4619"/>
    </row>
    <row r="4620" spans="2:2">
      <c r="B4620"/>
    </row>
    <row r="4621" spans="2:2">
      <c r="B4621"/>
    </row>
    <row r="4622" spans="2:2">
      <c r="B4622"/>
    </row>
    <row r="4623" spans="2:2">
      <c r="B4623"/>
    </row>
    <row r="4624" spans="2:2">
      <c r="B4624"/>
    </row>
    <row r="4625" spans="2:2">
      <c r="B4625"/>
    </row>
    <row r="4626" spans="2:2">
      <c r="B4626"/>
    </row>
    <row r="4627" spans="2:2">
      <c r="B4627"/>
    </row>
    <row r="4628" spans="2:2">
      <c r="B4628"/>
    </row>
    <row r="4629" spans="2:2">
      <c r="B4629"/>
    </row>
    <row r="4630" spans="2:2">
      <c r="B4630"/>
    </row>
    <row r="4631" spans="2:2">
      <c r="B4631"/>
    </row>
    <row r="4632" spans="2:2">
      <c r="B4632"/>
    </row>
    <row r="4633" spans="2:2">
      <c r="B4633"/>
    </row>
    <row r="4634" spans="2:2">
      <c r="B4634"/>
    </row>
    <row r="4635" spans="2:2">
      <c r="B4635"/>
    </row>
    <row r="4636" spans="2:2">
      <c r="B4636"/>
    </row>
    <row r="4637" spans="2:2">
      <c r="B4637"/>
    </row>
    <row r="4638" spans="2:2">
      <c r="B4638"/>
    </row>
    <row r="4639" spans="2:2">
      <c r="B4639"/>
    </row>
    <row r="4640" spans="2:2">
      <c r="B4640"/>
    </row>
    <row r="4641" spans="2:2">
      <c r="B4641"/>
    </row>
    <row r="4642" spans="2:2">
      <c r="B4642"/>
    </row>
    <row r="4643" spans="2:2">
      <c r="B4643"/>
    </row>
    <row r="4644" spans="2:2">
      <c r="B4644"/>
    </row>
    <row r="4645" spans="2:2">
      <c r="B4645"/>
    </row>
    <row r="4646" spans="2:2">
      <c r="B4646"/>
    </row>
    <row r="4647" spans="2:2">
      <c r="B4647"/>
    </row>
    <row r="4648" spans="2:2">
      <c r="B4648"/>
    </row>
    <row r="4649" spans="2:2">
      <c r="B4649"/>
    </row>
    <row r="4650" spans="2:2">
      <c r="B4650"/>
    </row>
    <row r="4651" spans="2:2">
      <c r="B4651"/>
    </row>
    <row r="4652" spans="2:2">
      <c r="B4652"/>
    </row>
    <row r="4653" spans="2:2">
      <c r="B4653"/>
    </row>
    <row r="4654" spans="2:2">
      <c r="B4654"/>
    </row>
    <row r="4655" spans="2:2">
      <c r="B4655"/>
    </row>
    <row r="4656" spans="2:2">
      <c r="B4656"/>
    </row>
    <row r="4657" spans="2:2">
      <c r="B4657"/>
    </row>
    <row r="4658" spans="2:2">
      <c r="B4658"/>
    </row>
    <row r="4659" spans="2:2">
      <c r="B4659"/>
    </row>
    <row r="4660" spans="2:2">
      <c r="B4660"/>
    </row>
    <row r="4661" spans="2:2">
      <c r="B4661"/>
    </row>
    <row r="4662" spans="2:2">
      <c r="B4662"/>
    </row>
    <row r="4663" spans="2:2">
      <c r="B4663"/>
    </row>
    <row r="4664" spans="2:2">
      <c r="B4664"/>
    </row>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C1C2393-4311-442B-A882-1B84216F1E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Microsoft Office User</cp:lastModifiedBy>
  <cp:lastPrinted>2015-09-15T13:26:19Z</cp:lastPrinted>
  <dcterms:created xsi:type="dcterms:W3CDTF">2009-08-28T15:54:11Z</dcterms:created>
  <dcterms:modified xsi:type="dcterms:W3CDTF">2022-08-29T17:56:16Z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