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TLOGSDON\OneDrive - Fayette County KY Schools\This Is It\School Teams\Step 2\"/>
    </mc:Choice>
  </mc:AlternateContent>
  <bookViews>
    <workbookView xWindow="0" yWindow="0" windowWidth="28800" windowHeight="11895"/>
  </bookViews>
  <sheets>
    <sheet name="Worksheet (Simplified)" sheetId="5" r:id="rId1"/>
    <sheet name="Worksheet (Phantom Loads)" sheetId="6" r:id="rId2"/>
    <sheet name="Sheet1" sheetId="1" r:id="rId3"/>
    <sheet name="Sheet2" sheetId="4" r:id="rId4"/>
  </sheets>
  <calcPr calcId="162913"/>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 i="6" l="1"/>
  <c r="K9" i="6"/>
  <c r="K10" i="6"/>
  <c r="K11" i="6"/>
  <c r="K12" i="6"/>
  <c r="K13" i="6"/>
  <c r="K14" i="6"/>
  <c r="K15" i="6"/>
  <c r="K16" i="6"/>
  <c r="K17" i="6"/>
  <c r="K18" i="6"/>
  <c r="K19" i="6"/>
  <c r="K20" i="6"/>
  <c r="K21" i="6"/>
  <c r="K22" i="6"/>
  <c r="K23" i="6"/>
  <c r="K7" i="6"/>
  <c r="J8" i="6"/>
  <c r="J9" i="6"/>
  <c r="J10" i="6"/>
  <c r="J11" i="6"/>
  <c r="J12" i="6"/>
  <c r="J13" i="6"/>
  <c r="J14" i="6"/>
  <c r="J15" i="6"/>
  <c r="J16" i="6"/>
  <c r="J17" i="6"/>
  <c r="J18" i="6"/>
  <c r="J19" i="6"/>
  <c r="J20" i="6"/>
  <c r="J21" i="6"/>
  <c r="J22" i="6"/>
  <c r="J23" i="6"/>
  <c r="J7" i="6"/>
  <c r="F9" i="1"/>
  <c r="G9" i="1"/>
  <c r="H9" i="1"/>
  <c r="I9" i="1"/>
  <c r="J9" i="1"/>
  <c r="K9" i="1"/>
  <c r="F10" i="1"/>
  <c r="G10" i="1"/>
  <c r="H10" i="1"/>
  <c r="I10" i="1"/>
  <c r="J10" i="1"/>
  <c r="K10" i="1"/>
  <c r="F11" i="1"/>
  <c r="G11" i="1"/>
  <c r="H11" i="1"/>
  <c r="I11" i="1"/>
  <c r="J11" i="1"/>
  <c r="K11" i="1"/>
  <c r="F12" i="1"/>
  <c r="G12" i="1"/>
  <c r="H12" i="1"/>
  <c r="I12" i="1"/>
  <c r="J12" i="1"/>
  <c r="K12" i="1"/>
  <c r="F13" i="1"/>
  <c r="G13" i="1"/>
  <c r="H13" i="1"/>
  <c r="I13" i="1"/>
  <c r="J13" i="1"/>
  <c r="K13" i="1"/>
  <c r="F14" i="1"/>
  <c r="G14" i="1"/>
  <c r="H14" i="1"/>
  <c r="I14" i="1"/>
  <c r="J14" i="1"/>
  <c r="K14" i="1"/>
  <c r="F15" i="1"/>
  <c r="G15" i="1"/>
  <c r="H15" i="1"/>
  <c r="I15" i="1"/>
  <c r="J15" i="1"/>
  <c r="K15" i="1"/>
  <c r="F16" i="1"/>
  <c r="G16" i="1"/>
  <c r="H16" i="1"/>
  <c r="I16" i="1"/>
  <c r="J16" i="1"/>
  <c r="K16" i="1"/>
  <c r="F17" i="1"/>
  <c r="G17" i="1"/>
  <c r="H17" i="1"/>
  <c r="I17" i="1"/>
  <c r="J17" i="1"/>
  <c r="K17" i="1"/>
  <c r="F18" i="1"/>
  <c r="G18" i="1"/>
  <c r="H18" i="1"/>
  <c r="I18" i="1"/>
  <c r="J18" i="1"/>
  <c r="K18" i="1"/>
  <c r="F19" i="1"/>
  <c r="G19" i="1"/>
  <c r="H19" i="1"/>
  <c r="I19" i="1"/>
  <c r="J19" i="1"/>
  <c r="K19" i="1"/>
  <c r="F20" i="1"/>
  <c r="G20" i="1"/>
  <c r="H20" i="1"/>
  <c r="I20" i="1"/>
  <c r="J20" i="1"/>
  <c r="K20" i="1"/>
  <c r="F21" i="1"/>
  <c r="G21" i="1"/>
  <c r="H21" i="1"/>
  <c r="I21" i="1"/>
  <c r="J21" i="1"/>
  <c r="K21" i="1"/>
  <c r="F22" i="1"/>
  <c r="G22" i="1"/>
  <c r="H22" i="1"/>
  <c r="I22" i="1"/>
  <c r="J22" i="1"/>
  <c r="K22" i="1"/>
  <c r="E6" i="4"/>
  <c r="F6" i="4"/>
  <c r="E7" i="4"/>
  <c r="F7" i="4"/>
  <c r="I7" i="4"/>
  <c r="E8" i="4"/>
  <c r="F8" i="4"/>
  <c r="G8" i="4"/>
  <c r="H8" i="4"/>
  <c r="E9" i="4"/>
  <c r="F9" i="4"/>
  <c r="G9" i="4"/>
  <c r="H9" i="4"/>
  <c r="E10" i="4"/>
  <c r="F10" i="4"/>
  <c r="E11" i="4"/>
  <c r="F11" i="4"/>
  <c r="I11" i="4"/>
  <c r="E12" i="4"/>
  <c r="F12" i="4"/>
  <c r="I12" i="4"/>
  <c r="E13" i="4"/>
  <c r="F13" i="4"/>
  <c r="G13" i="4"/>
  <c r="H13" i="4"/>
  <c r="E14" i="4"/>
  <c r="F14" i="4"/>
  <c r="E15" i="4"/>
  <c r="F15" i="4"/>
  <c r="I15" i="4"/>
  <c r="E16" i="4"/>
  <c r="F16" i="4"/>
  <c r="G16" i="4"/>
  <c r="H16" i="4"/>
  <c r="E5" i="4"/>
  <c r="F5" i="4"/>
  <c r="I6" i="4"/>
  <c r="I10" i="4"/>
  <c r="I14" i="4"/>
  <c r="I8" i="4"/>
  <c r="J8" i="4"/>
  <c r="J11" i="4"/>
  <c r="J12" i="4"/>
  <c r="J13" i="4"/>
  <c r="I16" i="4"/>
  <c r="J16" i="4"/>
  <c r="G7" i="4"/>
  <c r="H7" i="4"/>
  <c r="G12" i="4"/>
  <c r="H12" i="4"/>
  <c r="G15" i="4"/>
  <c r="H15" i="4"/>
  <c r="F7" i="1"/>
  <c r="G7" i="1"/>
  <c r="H7" i="1"/>
  <c r="F8" i="1"/>
  <c r="G8" i="1"/>
  <c r="H8" i="1"/>
  <c r="F6" i="1"/>
  <c r="G6" i="1"/>
  <c r="H6" i="1"/>
  <c r="J7" i="1"/>
  <c r="K7" i="1"/>
  <c r="K6" i="1"/>
  <c r="J6" i="1"/>
  <c r="I7" i="1"/>
  <c r="I6" i="1"/>
  <c r="G11" i="4"/>
  <c r="H11" i="4"/>
  <c r="I13" i="4"/>
  <c r="J15" i="4"/>
  <c r="J9" i="4"/>
  <c r="J7" i="4"/>
  <c r="I9" i="4"/>
  <c r="G14" i="4"/>
  <c r="H14" i="4"/>
  <c r="G10" i="4"/>
  <c r="H10" i="4"/>
  <c r="G6" i="4"/>
  <c r="H6" i="4"/>
  <c r="J14" i="4"/>
  <c r="J10" i="4"/>
  <c r="J6" i="4"/>
  <c r="G5" i="4"/>
  <c r="H5" i="4"/>
  <c r="J5" i="4"/>
  <c r="I5" i="4"/>
  <c r="K8" i="1"/>
  <c r="I8" i="1"/>
  <c r="J8" i="1"/>
</calcChain>
</file>

<file path=xl/sharedStrings.xml><?xml version="1.0" encoding="utf-8"?>
<sst xmlns="http://schemas.openxmlformats.org/spreadsheetml/2006/main" count="87" uniqueCount="58">
  <si>
    <t>Plug-Load Worksheet</t>
  </si>
  <si>
    <t>Device 
Measured</t>
  </si>
  <si>
    <t>Quantity 
in Use</t>
  </si>
  <si>
    <t>Typical Hours per Day Device is in Use (Estimate)</t>
  </si>
  <si>
    <t>(Name of object)</t>
  </si>
  <si>
    <t>(How many 
plugged in?)</t>
  </si>
  <si>
    <t>Average Watts Measured when Device is Being Used (i.e. Lamp turned on, phone charging, coffee pot brewing, etc.)</t>
  </si>
  <si>
    <t>EXAMPLE: Mini-fridge</t>
  </si>
  <si>
    <t>EXAMPLE: Computer</t>
  </si>
  <si>
    <r>
      <t xml:space="preserve">(How many hours is the device </t>
    </r>
    <r>
      <rPr>
        <b/>
        <i/>
        <sz val="11"/>
        <color theme="1"/>
        <rFont val="Calibri"/>
        <family val="2"/>
        <scheme val="minor"/>
      </rPr>
      <t>actually
used</t>
    </r>
    <r>
      <rPr>
        <i/>
        <sz val="11"/>
        <color theme="1"/>
        <rFont val="Calibri"/>
        <family val="2"/>
        <scheme val="minor"/>
      </rPr>
      <t xml:space="preserve"> [turned on] per day?)</t>
    </r>
  </si>
  <si>
    <t>Average Watts Measured when Device is Not Being Used (i.e. phantom loads like a microwave or coffee pot not being used.) NOTE: If object is on all day like a mini-fridge, enter "0".</t>
  </si>
  <si>
    <t>Fill in all green cells</t>
  </si>
  <si>
    <t>Yearly kilowatt-hours (kWh)</t>
  </si>
  <si>
    <t>(For this calculation, we assume device is only in use 10 months of the year)</t>
  </si>
  <si>
    <t>Annual Cost per Device</t>
  </si>
  <si>
    <t xml:space="preserve">Total Cost for All Devices in Room </t>
  </si>
  <si>
    <t>(Average electricity 
cost: $0.10 per kWh)</t>
  </si>
  <si>
    <t>Tons of CO2 Emitted Annually</t>
  </si>
  <si>
    <t>Pounds of Coal Burned Annually</t>
  </si>
  <si>
    <t>(For this calculation, we assume device is only in use 10 months of the year instead of 12)</t>
  </si>
  <si>
    <t>Total Annual Cost for One Device from Conserve-Insight Meter</t>
  </si>
  <si>
    <t>Yearly kilowatt-hours (kWh) for All Devices</t>
  </si>
  <si>
    <t>Monthly kilowatt-hours (kWh) for All Devices</t>
  </si>
  <si>
    <t>(After leaving object plugged in Insight watt-meter for 20 seconds while turned on, push the "$" button once to see how much that device costs per year if it were in use all the time.  Make sure it says "365" in the corner, and enter that number here. Rounding or entering an average is fine.)</t>
  </si>
  <si>
    <r>
      <t xml:space="preserve">(After leaving object plugged in Insight watt-meter while turned off, about how many Watts does the object use?) </t>
    </r>
    <r>
      <rPr>
        <b/>
        <i/>
        <sz val="11"/>
        <color theme="1"/>
        <rFont val="Calibri"/>
        <family val="2"/>
        <scheme val="minor"/>
      </rPr>
      <t>Lightning Bolt</t>
    </r>
  </si>
  <si>
    <r>
      <t xml:space="preserve">(After leaving object plugged in Insight watt-meter for 20 seconds while turned on, about how many Watts does the object use?) </t>
    </r>
    <r>
      <rPr>
        <b/>
        <i/>
        <sz val="11"/>
        <color theme="1"/>
        <rFont val="Calibri"/>
        <family val="2"/>
        <scheme val="minor"/>
      </rPr>
      <t>Lightning Bolt</t>
    </r>
  </si>
  <si>
    <t>Belkin Conserve Insight</t>
  </si>
  <si>
    <t>(Press lightning bolt button and record number)</t>
  </si>
  <si>
    <t>(Press '$' and record number. It should read '365' on the right side of the screen to indicate full year)</t>
  </si>
  <si>
    <t>(Press Earth button and record number. It should read '365' on the right side of the screen to indicate full year)</t>
  </si>
  <si>
    <t>Measure all numbers below while device is turned 'ON' and is plugged into Conserve Insight Meter.</t>
  </si>
  <si>
    <t>Measure all numbers below while device is turned 'OFF' and is plugged into Conserve Insight Meter (if the device can be turned off).</t>
  </si>
  <si>
    <t>EXAMPLE: Mini-fridge (can't be turned off)</t>
  </si>
  <si>
    <t>Number of Devices Measured</t>
  </si>
  <si>
    <t>Estimate how many hours per day the device is left ON</t>
  </si>
  <si>
    <t>Cost per device per year (if device were left off and plugged in 24 hours a day, all year)</t>
  </si>
  <si>
    <t>Power drawn per device in watts while OFF</t>
  </si>
  <si>
    <t>Cost per device per year (if device were left on 24 hours a day, all year)</t>
  </si>
  <si>
    <t>Power drawn per device in Watts while ON</t>
  </si>
  <si>
    <t>Actual cost per year with phantom loads and multiple devices included</t>
  </si>
  <si>
    <t>Actual pounds of CO2 emitted per year with phantom loads and multiple devices included</t>
  </si>
  <si>
    <t>Pounds of CO2 emitted per device per year (if device were left on 24 hours a day, all year)</t>
  </si>
  <si>
    <t>Pounds of CO2 emitted per device per year (if device were left off and plugged in 24 hours a day, all year)</t>
  </si>
  <si>
    <r>
      <rPr>
        <b/>
        <sz val="11"/>
        <color rgb="FFFF0000"/>
        <rFont val="Calibri"/>
        <family val="2"/>
        <scheme val="minor"/>
      </rPr>
      <t>Energy</t>
    </r>
    <r>
      <rPr>
        <b/>
        <sz val="11"/>
        <color theme="1"/>
        <rFont val="Calibri"/>
        <family val="2"/>
        <scheme val="minor"/>
      </rPr>
      <t xml:space="preserve"> drawn per device in Watts</t>
    </r>
  </si>
  <si>
    <r>
      <rPr>
        <b/>
        <sz val="11"/>
        <color rgb="FFFF0000"/>
        <rFont val="Calibri"/>
        <family val="2"/>
        <scheme val="minor"/>
      </rPr>
      <t>Cost</t>
    </r>
    <r>
      <rPr>
        <b/>
        <sz val="11"/>
        <color theme="1"/>
        <rFont val="Calibri"/>
        <family val="2"/>
        <scheme val="minor"/>
      </rPr>
      <t xml:space="preserve"> per device per year (if device were left on 24 hours a day, all year)</t>
    </r>
  </si>
  <si>
    <r>
      <rPr>
        <b/>
        <sz val="11"/>
        <color rgb="FFFF0000"/>
        <rFont val="Calibri"/>
        <family val="2"/>
        <scheme val="minor"/>
      </rPr>
      <t>Pounds of CO2</t>
    </r>
    <r>
      <rPr>
        <b/>
        <sz val="11"/>
        <color theme="1"/>
        <rFont val="Calibri"/>
        <family val="2"/>
        <scheme val="minor"/>
      </rPr>
      <t xml:space="preserve"> emitted per year (if device were left on 24 hours a day, all year)</t>
    </r>
  </si>
  <si>
    <t xml:space="preserve">Kill A Watt Edge </t>
  </si>
  <si>
    <t>Collecting Your Data</t>
  </si>
  <si>
    <t>3.  Plug this base into an outlet.  Data points will appear on the screen.  Wait 30 seconds for data to correctly populate.</t>
  </si>
  <si>
    <r>
      <t xml:space="preserve">1.  Carefully slide the top part of your meter </t>
    </r>
    <r>
      <rPr>
        <b/>
        <sz val="14"/>
        <color theme="1"/>
        <rFont val="Calibri"/>
        <family val="2"/>
        <scheme val="minor"/>
      </rPr>
      <t>forward</t>
    </r>
    <r>
      <rPr>
        <sz val="14"/>
        <color theme="1"/>
        <rFont val="Calibri"/>
        <family val="2"/>
        <scheme val="minor"/>
      </rPr>
      <t xml:space="preserve"> to remove it from the base.</t>
    </r>
  </si>
  <si>
    <r>
      <t xml:space="preserve">2.  Plug your classroom device </t>
    </r>
    <r>
      <rPr>
        <b/>
        <sz val="14"/>
        <color theme="1"/>
        <rFont val="Calibri"/>
        <family val="2"/>
        <scheme val="minor"/>
      </rPr>
      <t>into the base</t>
    </r>
    <r>
      <rPr>
        <sz val="14"/>
        <color theme="1"/>
        <rFont val="Calibri"/>
        <family val="2"/>
        <scheme val="minor"/>
      </rPr>
      <t xml:space="preserve"> of the meter.</t>
    </r>
  </si>
  <si>
    <r>
      <t xml:space="preserve">(Press </t>
    </r>
    <r>
      <rPr>
        <b/>
        <i/>
        <sz val="11"/>
        <color rgb="FFFF0000"/>
        <rFont val="Calibri"/>
        <family val="2"/>
        <scheme val="minor"/>
      </rPr>
      <t>purple "Meter" button</t>
    </r>
    <r>
      <rPr>
        <i/>
        <sz val="11"/>
        <color theme="1"/>
        <rFont val="Calibri"/>
        <family val="2"/>
        <scheme val="minor"/>
      </rPr>
      <t xml:space="preserve"> and record number).  It w</t>
    </r>
  </si>
  <si>
    <r>
      <t>(Press "</t>
    </r>
    <r>
      <rPr>
        <b/>
        <i/>
        <sz val="11"/>
        <color rgb="FFFF0000"/>
        <rFont val="Calibri"/>
        <family val="2"/>
        <scheme val="minor"/>
      </rPr>
      <t>cost"</t>
    </r>
    <r>
      <rPr>
        <i/>
        <sz val="11"/>
        <color theme="1"/>
        <rFont val="Calibri"/>
        <family val="2"/>
        <scheme val="minor"/>
      </rPr>
      <t xml:space="preserve"> button and record number. "Year" should be at the top of the screen.)</t>
    </r>
  </si>
  <si>
    <r>
      <t xml:space="preserve">(Press </t>
    </r>
    <r>
      <rPr>
        <b/>
        <i/>
        <sz val="11"/>
        <color theme="1"/>
        <rFont val="Calibri"/>
        <family val="2"/>
        <scheme val="minor"/>
      </rPr>
      <t>"</t>
    </r>
    <r>
      <rPr>
        <b/>
        <i/>
        <sz val="11"/>
        <color rgb="FFFF0000"/>
        <rFont val="Calibri"/>
        <family val="2"/>
        <scheme val="minor"/>
      </rPr>
      <t>CO2"button</t>
    </r>
    <r>
      <rPr>
        <i/>
        <sz val="11"/>
        <color theme="1"/>
        <rFont val="Calibri"/>
        <family val="2"/>
        <scheme val="minor"/>
      </rPr>
      <t xml:space="preserve"> and record number. "Year" should be at the top of the screen.)</t>
    </r>
  </si>
  <si>
    <t>Plug-Load Data Collection Sheet</t>
  </si>
  <si>
    <r>
      <t xml:space="preserve">5. Press the middle </t>
    </r>
    <r>
      <rPr>
        <b/>
        <sz val="14"/>
        <color theme="1"/>
        <rFont val="Calibri"/>
        <family val="2"/>
        <scheme val="minor"/>
      </rPr>
      <t>Cost</t>
    </r>
    <r>
      <rPr>
        <sz val="14"/>
        <color theme="1"/>
        <rFont val="Calibri"/>
        <family val="2"/>
        <scheme val="minor"/>
      </rPr>
      <t xml:space="preserve"> button until "Year" appears at the top.  </t>
    </r>
    <r>
      <rPr>
        <b/>
        <sz val="14"/>
        <color theme="1"/>
        <rFont val="Calibri"/>
        <family val="2"/>
        <scheme val="minor"/>
      </rPr>
      <t xml:space="preserve">Write this number in the </t>
    </r>
    <r>
      <rPr>
        <b/>
        <sz val="14"/>
        <color rgb="FFFFC000"/>
        <rFont val="Calibri"/>
        <family val="2"/>
        <scheme val="minor"/>
      </rPr>
      <t>yellow cells</t>
    </r>
    <r>
      <rPr>
        <sz val="14"/>
        <color theme="1"/>
        <rFont val="Calibri"/>
        <family val="2"/>
        <scheme val="minor"/>
      </rPr>
      <t xml:space="preserve">. </t>
    </r>
  </si>
  <si>
    <r>
      <t xml:space="preserve">6.  Press the left </t>
    </r>
    <r>
      <rPr>
        <b/>
        <sz val="14"/>
        <color theme="1"/>
        <rFont val="Calibri"/>
        <family val="2"/>
        <scheme val="minor"/>
      </rPr>
      <t>CO2</t>
    </r>
    <r>
      <rPr>
        <sz val="14"/>
        <color theme="1"/>
        <rFont val="Calibri"/>
        <family val="2"/>
        <scheme val="minor"/>
      </rPr>
      <t xml:space="preserve"> button until "Year" appears at the top.  </t>
    </r>
    <r>
      <rPr>
        <b/>
        <sz val="14"/>
        <color theme="1"/>
        <rFont val="Calibri"/>
        <family val="2"/>
        <scheme val="minor"/>
      </rPr>
      <t>Write this number in the</t>
    </r>
    <r>
      <rPr>
        <b/>
        <sz val="14"/>
        <color theme="4" tint="-0.249977111117893"/>
        <rFont val="Calibri"/>
        <family val="2"/>
        <scheme val="minor"/>
      </rPr>
      <t xml:space="preserve"> blue cells</t>
    </r>
    <r>
      <rPr>
        <sz val="14"/>
        <color theme="1"/>
        <rFont val="Calibri"/>
        <family val="2"/>
        <scheme val="minor"/>
      </rPr>
      <t>.</t>
    </r>
  </si>
  <si>
    <r>
      <t xml:space="preserve">4.  Press the </t>
    </r>
    <r>
      <rPr>
        <b/>
        <sz val="14"/>
        <color theme="1"/>
        <rFont val="Calibri"/>
        <family val="2"/>
        <scheme val="minor"/>
      </rPr>
      <t>purple button</t>
    </r>
    <r>
      <rPr>
        <sz val="14"/>
        <color theme="1"/>
        <rFont val="Calibri"/>
        <family val="2"/>
        <scheme val="minor"/>
      </rPr>
      <t xml:space="preserve"> until </t>
    </r>
    <r>
      <rPr>
        <b/>
        <sz val="14"/>
        <color theme="1"/>
        <rFont val="Calibri"/>
        <family val="2"/>
        <scheme val="minor"/>
      </rPr>
      <t>W</t>
    </r>
    <r>
      <rPr>
        <sz val="14"/>
        <color theme="1"/>
        <rFont val="Calibri"/>
        <family val="2"/>
        <scheme val="minor"/>
      </rPr>
      <t xml:space="preserve"> </t>
    </r>
    <r>
      <rPr>
        <b/>
        <sz val="14"/>
        <color theme="1"/>
        <rFont val="Calibri"/>
        <family val="2"/>
        <scheme val="minor"/>
      </rPr>
      <t>(watts)</t>
    </r>
    <r>
      <rPr>
        <sz val="14"/>
        <color theme="1"/>
        <rFont val="Calibri"/>
        <family val="2"/>
        <scheme val="minor"/>
      </rPr>
      <t xml:space="preserve"> appears on the right side.  </t>
    </r>
    <r>
      <rPr>
        <b/>
        <sz val="14"/>
        <color theme="1"/>
        <rFont val="Calibri"/>
        <family val="2"/>
        <scheme val="minor"/>
      </rPr>
      <t xml:space="preserve">Write this number in the </t>
    </r>
    <r>
      <rPr>
        <b/>
        <sz val="14"/>
        <color rgb="FF00B050"/>
        <rFont val="Calibri"/>
        <family val="2"/>
        <scheme val="minor"/>
      </rPr>
      <t>green cells</t>
    </r>
    <r>
      <rPr>
        <b/>
        <sz val="14"/>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</si>
</sst>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0.0"/>
    <numFmt numFmtId="166" formatCode="#,##0.0"/>
  </numFmts>
  <fonts count="20" x14ac:knownFonts="1">
    <font>
      <sz val="11"/>
      <color theme="1"/>
      <name val="Calibri"/>
      <family val="2"/>
      <scheme val="minor"/>
    </font>
    <font>
      <b/>
      <sz val="11"/>
      <color theme="1"/>
      <name val="Calibri"/>
      <family val="2"/>
      <scheme val="minor"/>
    </font>
    <font>
      <sz val="20"/>
      <color theme="1"/>
      <name val="Calibri"/>
      <family val="2"/>
      <scheme val="minor"/>
    </font>
    <font>
      <i/>
      <sz val="11"/>
      <color theme="1"/>
      <name val="Calibri"/>
      <family val="2"/>
      <scheme val="minor"/>
    </font>
    <font>
      <b/>
      <i/>
      <sz val="11"/>
      <color theme="1"/>
      <name val="Calibri"/>
      <family val="2"/>
      <scheme val="minor"/>
    </font>
    <font>
      <sz val="14"/>
      <color theme="1"/>
      <name val="Calibri"/>
      <family val="2"/>
      <scheme val="minor"/>
    </font>
    <font>
      <sz val="20"/>
      <color theme="1"/>
      <name val="Calibri"/>
      <family val="2"/>
      <scheme val="minor"/>
    </font>
    <font>
      <sz val="11"/>
      <color theme="1"/>
      <name val="Calibri"/>
      <family val="2"/>
      <scheme val="minor"/>
    </font>
    <font>
      <sz val="14"/>
      <color theme="1"/>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b/>
      <i/>
      <sz val="11"/>
      <color rgb="FFFF0000"/>
      <name val="Calibri"/>
      <family val="2"/>
      <scheme val="minor"/>
    </font>
    <font>
      <b/>
      <sz val="11"/>
      <color rgb="FFFF0000"/>
      <name val="Calibri"/>
      <family val="2"/>
      <scheme val="minor"/>
    </font>
    <font>
      <b/>
      <sz val="14"/>
      <color theme="1"/>
      <name val="Calibri"/>
      <family val="2"/>
      <scheme val="minor"/>
    </font>
    <font>
      <sz val="11"/>
      <color rgb="FFFFFF99"/>
      <name val="Calibri"/>
      <family val="2"/>
      <scheme val="minor"/>
    </font>
    <font>
      <b/>
      <sz val="18"/>
      <color rgb="FFC00000"/>
      <name val="Calibri"/>
      <family val="2"/>
      <scheme val="minor"/>
    </font>
    <font>
      <b/>
      <sz val="14"/>
      <color rgb="FFFFC000"/>
      <name val="Calibri"/>
      <family val="2"/>
      <scheme val="minor"/>
    </font>
    <font>
      <b/>
      <sz val="14"/>
      <color theme="4" tint="-0.249977111117893"/>
      <name val="Calibri"/>
      <family val="2"/>
      <scheme val="minor"/>
    </font>
    <font>
      <b/>
      <sz val="14"/>
      <color rgb="FF00B050"/>
      <name val="Calibri"/>
      <family val="2"/>
      <scheme val="minor"/>
    </font>
  </fonts>
  <fills count="7">
    <fill>
      <patternFill patternType="none"/>
    </fill>
    <fill>
      <patternFill patternType="gray125"/>
    </fill>
    <fill>
      <patternFill patternType="solid">
        <fgColor rgb="FF66FF66"/>
        <bgColor indexed="64"/>
      </patternFill>
    </fill>
    <fill>
      <patternFill patternType="solid">
        <fgColor theme="0"/>
        <bgColor indexed="64"/>
      </patternFill>
    </fill>
    <fill>
      <patternFill patternType="solid">
        <fgColor rgb="FF99FF99"/>
        <bgColor indexed="64"/>
      </patternFill>
    </fill>
    <fill>
      <patternFill patternType="solid">
        <fgColor rgb="FFFFFF99"/>
        <bgColor indexed="64"/>
      </patternFill>
    </fill>
    <fill>
      <patternFill patternType="solid">
        <fgColor rgb="FFCCCC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s>
  <cellStyleXfs count="1">
    <xf numFmtId="0" fontId="0" fillId="0" borderId="0"/>
  </cellStyleXfs>
  <cellXfs count="118">
    <xf numFmtId="0" fontId="0" fillId="0" borderId="0" xfId="0"/>
    <xf numFmtId="0" fontId="2" fillId="0" borderId="0" xfId="0" applyFont="1" applyAlignment="1">
      <alignment horizontal="center"/>
    </xf>
    <xf numFmtId="164" fontId="0" fillId="0" borderId="0" xfId="0" applyNumberFormat="1"/>
    <xf numFmtId="165" fontId="0" fillId="0" borderId="0" xfId="0" applyNumberFormat="1"/>
    <xf numFmtId="1" fontId="0" fillId="0" borderId="0" xfId="0" applyNumberFormat="1"/>
    <xf numFmtId="0" fontId="0" fillId="0" borderId="1" xfId="0" applyBorder="1"/>
    <xf numFmtId="1" fontId="0" fillId="0" borderId="1" xfId="0" applyNumberFormat="1" applyBorder="1"/>
    <xf numFmtId="165" fontId="0" fillId="0" borderId="1" xfId="0" applyNumberFormat="1" applyBorder="1"/>
    <xf numFmtId="164" fontId="0" fillId="0" borderId="1" xfId="0" applyNumberFormat="1" applyBorder="1"/>
    <xf numFmtId="0" fontId="0" fillId="0" borderId="2" xfId="0" applyBorder="1"/>
    <xf numFmtId="1" fontId="0" fillId="0" borderId="2" xfId="0" applyNumberFormat="1" applyBorder="1"/>
    <xf numFmtId="165" fontId="0" fillId="0" borderId="2" xfId="0" applyNumberFormat="1" applyBorder="1"/>
    <xf numFmtId="164" fontId="0" fillId="0" borderId="2" xfId="0" applyNumberFormat="1" applyBorder="1"/>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0" fillId="2" borderId="1" xfId="0" applyFill="1" applyBorder="1"/>
    <xf numFmtId="1" fontId="0" fillId="2" borderId="1" xfId="0" applyNumberFormat="1" applyFill="1" applyBorder="1"/>
    <xf numFmtId="165" fontId="0" fillId="2" borderId="1" xfId="0" applyNumberFormat="1" applyFill="1" applyBorder="1"/>
    <xf numFmtId="0" fontId="1" fillId="0" borderId="9" xfId="0" applyFont="1" applyBorder="1" applyAlignment="1">
      <alignment horizontal="center" vertical="center" wrapText="1"/>
    </xf>
    <xf numFmtId="164" fontId="0" fillId="2" borderId="1" xfId="0" applyNumberFormat="1" applyFill="1" applyBorder="1"/>
    <xf numFmtId="166" fontId="0" fillId="0" borderId="2" xfId="0" applyNumberFormat="1" applyBorder="1"/>
    <xf numFmtId="0" fontId="2" fillId="0" borderId="0" xfId="0" applyFont="1" applyAlignment="1">
      <alignment horizontal="center"/>
    </xf>
    <xf numFmtId="0" fontId="6" fillId="0" borderId="0" xfId="0" applyFont="1" applyAlignment="1"/>
    <xf numFmtId="0" fontId="7" fillId="0" borderId="0" xfId="0" applyFont="1"/>
    <xf numFmtId="0" fontId="6" fillId="0" borderId="0" xfId="0" applyFont="1" applyAlignment="1">
      <alignment horizontal="center"/>
    </xf>
    <xf numFmtId="0" fontId="6" fillId="3" borderId="0" xfId="0" applyFont="1" applyFill="1" applyAlignment="1"/>
    <xf numFmtId="0" fontId="9" fillId="0" borderId="1" xfId="0" applyFont="1" applyBorder="1" applyAlignment="1">
      <alignment horizontal="center" vertical="center" wrapTex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9" fillId="0" borderId="0" xfId="0" applyFont="1" applyFill="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lignment vertical="center"/>
    </xf>
    <xf numFmtId="0" fontId="9" fillId="0" borderId="0" xfId="0" applyFont="1" applyBorder="1" applyAlignment="1">
      <alignment vertical="center"/>
    </xf>
    <xf numFmtId="0" fontId="7" fillId="0" borderId="1" xfId="0" applyFont="1" applyBorder="1"/>
    <xf numFmtId="165" fontId="7" fillId="0" borderId="1" xfId="0" applyNumberFormat="1" applyFont="1" applyBorder="1"/>
    <xf numFmtId="165" fontId="7" fillId="0" borderId="0" xfId="0" applyNumberFormat="1" applyFont="1" applyBorder="1"/>
    <xf numFmtId="164" fontId="7" fillId="0" borderId="0" xfId="0" applyNumberFormat="1" applyFont="1" applyBorder="1"/>
    <xf numFmtId="0" fontId="7" fillId="0" borderId="0" xfId="0" applyFont="1" applyBorder="1"/>
    <xf numFmtId="165" fontId="7" fillId="2" borderId="1" xfId="0" applyNumberFormat="1" applyFont="1" applyFill="1" applyBorder="1"/>
    <xf numFmtId="165" fontId="7" fillId="0" borderId="0" xfId="0" applyNumberFormat="1" applyFont="1"/>
    <xf numFmtId="164" fontId="7" fillId="0" borderId="0" xfId="0" applyNumberFormat="1" applyFont="1"/>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0" fillId="0" borderId="14" xfId="0" applyFont="1" applyBorder="1" applyAlignment="1">
      <alignment horizontal="center" vertical="center"/>
    </xf>
    <xf numFmtId="0" fontId="10" fillId="0" borderId="15" xfId="0" applyFont="1" applyBorder="1" applyAlignment="1">
      <alignment horizontal="center" vertical="center" wrapText="1"/>
    </xf>
    <xf numFmtId="0" fontId="7" fillId="0" borderId="14" xfId="0" applyFont="1" applyBorder="1"/>
    <xf numFmtId="165" fontId="7" fillId="0" borderId="15" xfId="0" applyNumberFormat="1" applyFont="1" applyBorder="1"/>
    <xf numFmtId="0" fontId="7" fillId="2" borderId="14" xfId="0" applyFont="1" applyFill="1" applyBorder="1"/>
    <xf numFmtId="165" fontId="7" fillId="2" borderId="15" xfId="0" applyNumberFormat="1" applyFont="1" applyFill="1" applyBorder="1"/>
    <xf numFmtId="0" fontId="7" fillId="2" borderId="6" xfId="0" applyFont="1" applyFill="1" applyBorder="1"/>
    <xf numFmtId="165" fontId="7" fillId="2" borderId="7" xfId="0" applyNumberFormat="1" applyFont="1" applyFill="1" applyBorder="1"/>
    <xf numFmtId="165" fontId="7" fillId="2" borderId="8" xfId="0" applyNumberFormat="1" applyFont="1" applyFill="1" applyBorder="1"/>
    <xf numFmtId="0" fontId="11" fillId="3" borderId="0" xfId="0" applyFont="1" applyFill="1" applyBorder="1" applyAlignment="1">
      <alignment vertical="center" wrapText="1"/>
    </xf>
    <xf numFmtId="0" fontId="10" fillId="0" borderId="14" xfId="0" applyFont="1" applyBorder="1" applyAlignment="1">
      <alignment horizontal="center" vertical="center" wrapText="1"/>
    </xf>
    <xf numFmtId="165" fontId="7" fillId="0" borderId="14" xfId="0" applyNumberFormat="1" applyFont="1" applyBorder="1"/>
    <xf numFmtId="165" fontId="7" fillId="2" borderId="14" xfId="0" applyNumberFormat="1" applyFont="1" applyFill="1" applyBorder="1"/>
    <xf numFmtId="165" fontId="7" fillId="2" borderId="6" xfId="0" applyNumberFormat="1" applyFont="1" applyFill="1" applyBorder="1"/>
    <xf numFmtId="0" fontId="7" fillId="0" borderId="16" xfId="0" applyFont="1" applyBorder="1"/>
    <xf numFmtId="0" fontId="7" fillId="2" borderId="16" xfId="0" applyFont="1" applyFill="1" applyBorder="1"/>
    <xf numFmtId="0" fontId="7" fillId="2" borderId="17" xfId="0" applyFont="1" applyFill="1" applyBorder="1"/>
    <xf numFmtId="0" fontId="9" fillId="0" borderId="19" xfId="0" applyFont="1" applyBorder="1" applyAlignment="1">
      <alignment horizontal="center" vertical="center" wrapText="1"/>
    </xf>
    <xf numFmtId="0" fontId="10" fillId="0" borderId="19" xfId="0" applyFont="1" applyBorder="1" applyAlignment="1">
      <alignment horizontal="center" vertical="center" wrapText="1"/>
    </xf>
    <xf numFmtId="165" fontId="7" fillId="0" borderId="19" xfId="0" applyNumberFormat="1" applyFont="1" applyBorder="1"/>
    <xf numFmtId="165" fontId="7" fillId="2" borderId="19" xfId="0" applyNumberFormat="1" applyFont="1" applyFill="1" applyBorder="1"/>
    <xf numFmtId="165" fontId="7" fillId="2" borderId="10" xfId="0" applyNumberFormat="1" applyFont="1" applyFill="1" applyBorder="1"/>
    <xf numFmtId="0" fontId="7" fillId="0" borderId="7" xfId="0" applyFont="1" applyBorder="1"/>
    <xf numFmtId="164" fontId="7" fillId="0" borderId="1" xfId="0" applyNumberFormat="1" applyFont="1" applyBorder="1"/>
    <xf numFmtId="164" fontId="7" fillId="0" borderId="7" xfId="0" applyNumberFormat="1" applyFont="1" applyBorder="1"/>
    <xf numFmtId="164" fontId="7" fillId="2" borderId="1" xfId="0" applyNumberFormat="1" applyFont="1" applyFill="1" applyBorder="1"/>
    <xf numFmtId="164" fontId="7" fillId="2" borderId="7" xfId="0" applyNumberFormat="1" applyFont="1" applyFill="1" applyBorder="1"/>
    <xf numFmtId="0" fontId="6" fillId="0" borderId="0" xfId="0" applyFont="1" applyAlignment="1">
      <alignment horizontal="center"/>
    </xf>
    <xf numFmtId="0" fontId="1" fillId="0" borderId="1" xfId="0" applyFont="1" applyBorder="1" applyAlignment="1">
      <alignment horizontal="center" vertical="center" wrapText="1"/>
    </xf>
    <xf numFmtId="0" fontId="7" fillId="3" borderId="1" xfId="0" applyFont="1" applyFill="1" applyBorder="1"/>
    <xf numFmtId="0" fontId="8" fillId="0" borderId="0" xfId="0" applyFont="1" applyAlignment="1"/>
    <xf numFmtId="0" fontId="3" fillId="0" borderId="1" xfId="0" applyFont="1" applyBorder="1" applyAlignment="1">
      <alignment horizontal="center" vertical="center" wrapText="1"/>
    </xf>
    <xf numFmtId="165" fontId="3" fillId="0" borderId="1" xfId="0" applyNumberFormat="1" applyFont="1" applyBorder="1"/>
    <xf numFmtId="164" fontId="3" fillId="0" borderId="1" xfId="0" applyNumberFormat="1" applyFont="1" applyBorder="1"/>
    <xf numFmtId="165" fontId="7" fillId="4" borderId="1" xfId="0" applyNumberFormat="1" applyFont="1" applyFill="1" applyBorder="1"/>
    <xf numFmtId="164" fontId="15" fillId="5" borderId="1" xfId="0" applyNumberFormat="1" applyFont="1" applyFill="1" applyBorder="1"/>
    <xf numFmtId="165" fontId="7" fillId="6" borderId="1" xfId="0" applyNumberFormat="1" applyFont="1" applyFill="1" applyBorder="1"/>
    <xf numFmtId="0" fontId="6" fillId="3" borderId="0" xfId="0" applyFont="1" applyFill="1" applyAlignment="1">
      <alignment horizontal="center" vertical="center"/>
    </xf>
    <xf numFmtId="0" fontId="2" fillId="0" borderId="0" xfId="0" applyFont="1" applyAlignment="1">
      <alignment horizontal="center"/>
    </xf>
    <xf numFmtId="0" fontId="6" fillId="0" borderId="0" xfId="0" applyFont="1" applyAlignment="1">
      <alignment horizontal="center"/>
    </xf>
    <xf numFmtId="0" fontId="16" fillId="3" borderId="19" xfId="0" applyFont="1" applyFill="1" applyBorder="1" applyAlignment="1">
      <alignment horizontal="center"/>
    </xf>
    <xf numFmtId="0" fontId="16" fillId="3" borderId="21" xfId="0" applyFont="1" applyFill="1" applyBorder="1" applyAlignment="1">
      <alignment horizontal="center"/>
    </xf>
    <xf numFmtId="0" fontId="16" fillId="3" borderId="16" xfId="0" applyFont="1" applyFill="1" applyBorder="1" applyAlignment="1">
      <alignment horizontal="center"/>
    </xf>
    <xf numFmtId="0" fontId="5" fillId="3" borderId="19" xfId="0" applyFont="1" applyFill="1" applyBorder="1" applyAlignment="1">
      <alignment horizontal="left"/>
    </xf>
    <xf numFmtId="0" fontId="5" fillId="3" borderId="21" xfId="0" applyFont="1" applyFill="1" applyBorder="1" applyAlignment="1">
      <alignment horizontal="left"/>
    </xf>
    <xf numFmtId="0" fontId="5" fillId="3" borderId="16" xfId="0" applyFont="1" applyFill="1" applyBorder="1" applyAlignment="1">
      <alignment horizontal="left"/>
    </xf>
    <xf numFmtId="0" fontId="14" fillId="0" borderId="0" xfId="0" applyFont="1" applyAlignment="1">
      <alignment horizontal="center"/>
    </xf>
    <xf numFmtId="0" fontId="5" fillId="0" borderId="0" xfId="0" applyFont="1" applyAlignment="1">
      <alignment horizontal="center"/>
    </xf>
    <xf numFmtId="0" fontId="11" fillId="0" borderId="0" xfId="0" applyFont="1" applyAlignment="1">
      <alignment horizontal="center"/>
    </xf>
    <xf numFmtId="0" fontId="8" fillId="0" borderId="0" xfId="0" applyFont="1" applyAlignment="1">
      <alignment horizontal="center"/>
    </xf>
    <xf numFmtId="0" fontId="6" fillId="2" borderId="20"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3" xfId="0" applyFont="1" applyBorder="1" applyAlignment="1">
      <alignment horizontal="center"/>
    </xf>
    <xf numFmtId="0" fontId="6" fillId="0" borderId="4" xfId="0" applyFont="1" applyBorder="1" applyAlignment="1">
      <alignment horizontal="center"/>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2" fillId="2" borderId="0" xfId="0" applyFont="1" applyFill="1" applyAlignment="1">
      <alignment horizontal="center"/>
    </xf>
    <xf numFmtId="0" fontId="3" fillId="0" borderId="7" xfId="0" applyFont="1" applyBorder="1" applyAlignment="1">
      <alignment horizontal="center" vertical="center" wrapText="1"/>
    </xf>
    <xf numFmtId="0" fontId="3" fillId="0" borderId="10" xfId="0" applyFont="1" applyBorder="1" applyAlignment="1">
      <alignment horizontal="center" vertical="center"/>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xf>
  </cellXfs>
  <cellStyles count="1">
    <cellStyle name="Normal" xfId="0" builtinId="0"/>
  </cellStyles>
  <dxfs count="3">
    <dxf>
      <font>
        <color theme="0"/>
      </font>
    </dxf>
    <dxf>
      <font>
        <color theme="0"/>
      </font>
    </dxf>
    <dxf>
      <font>
        <color theme="0"/>
      </font>
    </dxf>
  </dxfs>
  <tableStyles count="0" defaultTableStyle="TableStyleMedium2" defaultPivotStyle="PivotStyleLight16"/>
  <colors>
    <mruColors>
      <color rgb="FF66FF66"/>
      <color rgb="FFCCCCFF"/>
      <color rgb="FFFFFF99"/>
      <color rgb="FF99FF99"/>
      <color rgb="FF66FF99"/>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84666</xdr:colOff>
      <xdr:row>2</xdr:row>
      <xdr:rowOff>63500</xdr:rowOff>
    </xdr:from>
    <xdr:to>
      <xdr:col>2</xdr:col>
      <xdr:colOff>1640418</xdr:colOff>
      <xdr:row>2</xdr:row>
      <xdr:rowOff>709085</xdr:rowOff>
    </xdr:to>
    <xdr:sp macro="" textlink="">
      <xdr:nvSpPr>
        <xdr:cNvPr id="2" name="TextBox 1">
          <a:extLst>
            <a:ext uri="{FF2B5EF4-FFF2-40B4-BE49-F238E27FC236}">
              <a16:creationId xmlns:a16="http://schemas.microsoft.com/office/drawing/2014/main" id="{38F11369-5390-444C-8B5F-03C3BCF4A6B1}"/>
            </a:ext>
          </a:extLst>
        </xdr:cNvPr>
        <xdr:cNvSpPr txBox="1"/>
      </xdr:nvSpPr>
      <xdr:spPr>
        <a:xfrm>
          <a:off x="2180166" y="740833"/>
          <a:ext cx="3661835" cy="6455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solidFill>
                <a:srgbClr val="003300"/>
              </a:solidFill>
            </a:rPr>
            <a:t>Find this Excel Spreadsheet in</a:t>
          </a:r>
          <a:r>
            <a:rPr lang="en-US" sz="1400" b="1" baseline="0">
              <a:solidFill>
                <a:srgbClr val="003300"/>
              </a:solidFill>
            </a:rPr>
            <a:t> Teacher's Corner </a:t>
          </a:r>
          <a:r>
            <a:rPr lang="en-US" sz="1400" b="1">
              <a:solidFill>
                <a:srgbClr val="003300"/>
              </a:solidFill>
            </a:rPr>
            <a:t> on</a:t>
          </a:r>
          <a:r>
            <a:rPr lang="en-US" sz="1400" b="1" baseline="0">
              <a:solidFill>
                <a:srgbClr val="003300"/>
              </a:solidFill>
            </a:rPr>
            <a:t> Sustainability.FCPS.net</a:t>
          </a:r>
          <a:endParaRPr lang="en-US" sz="1400" b="1">
            <a:solidFill>
              <a:srgbClr val="003300"/>
            </a:solidFill>
          </a:endParaRPr>
        </a:p>
      </xdr:txBody>
    </xdr:sp>
    <xdr:clientData/>
  </xdr:twoCellAnchor>
  <xdr:twoCellAnchor>
    <xdr:from>
      <xdr:col>0</xdr:col>
      <xdr:colOff>232833</xdr:colOff>
      <xdr:row>19</xdr:row>
      <xdr:rowOff>190499</xdr:rowOff>
    </xdr:from>
    <xdr:to>
      <xdr:col>3</xdr:col>
      <xdr:colOff>1576917</xdr:colOff>
      <xdr:row>27</xdr:row>
      <xdr:rowOff>63500</xdr:rowOff>
    </xdr:to>
    <xdr:sp macro="" textlink="">
      <xdr:nvSpPr>
        <xdr:cNvPr id="3" name="TextBox 2"/>
        <xdr:cNvSpPr txBox="1"/>
      </xdr:nvSpPr>
      <xdr:spPr>
        <a:xfrm>
          <a:off x="232833" y="6476999"/>
          <a:ext cx="8128001" cy="1397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Which</a:t>
          </a:r>
          <a:r>
            <a:rPr lang="en-US" sz="1100" baseline="0"/>
            <a:t> device measured</a:t>
          </a:r>
          <a:r>
            <a:rPr lang="en-US" sz="1100"/>
            <a:t> uses the </a:t>
          </a:r>
          <a:r>
            <a:rPr lang="en-US" sz="1100" b="1"/>
            <a:t>MOST </a:t>
          </a:r>
          <a:r>
            <a:rPr lang="en-US" sz="1100" b="0"/>
            <a:t>energy?</a:t>
          </a:r>
          <a:r>
            <a:rPr lang="en-US" sz="1100" b="0" baseline="0"/>
            <a:t> _______________________________________________</a:t>
          </a:r>
        </a:p>
        <a:p>
          <a:endParaRPr lang="en-US" sz="1100" b="0" baseline="0"/>
        </a:p>
        <a:p>
          <a:endParaRPr lang="en-US" sz="1100" b="0" baseline="0"/>
        </a:p>
        <a:p>
          <a:r>
            <a:rPr lang="en-US" sz="1100" b="0" baseline="0"/>
            <a:t>How much does that device </a:t>
          </a:r>
          <a:r>
            <a:rPr lang="en-US" sz="1100" b="1" baseline="0"/>
            <a:t>cost</a:t>
          </a:r>
          <a:r>
            <a:rPr lang="en-US" sz="1100" b="0" baseline="0"/>
            <a:t> if left on 24 h rs a day all year long?  _____________________________</a:t>
          </a:r>
        </a:p>
        <a:p>
          <a:endParaRPr lang="en-US" sz="1100" b="0" baseline="0"/>
        </a:p>
        <a:p>
          <a:endParaRPr lang="en-US" sz="1100" b="0" baseline="0"/>
        </a:p>
        <a:p>
          <a:r>
            <a:rPr lang="en-US" sz="1100" b="0" baseline="0"/>
            <a:t>How much carbon dioxide (in lbs) does this device emit if left on 24 hrs a day all year long?  _____________________________</a:t>
          </a:r>
          <a:endParaRPr lang="en-US" sz="1100"/>
        </a:p>
      </xdr:txBody>
    </xdr:sp>
    <xdr:clientData/>
  </xdr:twoCellAnchor>
  <xdr:twoCellAnchor editAs="oneCell">
    <xdr:from>
      <xdr:col>0</xdr:col>
      <xdr:colOff>476250</xdr:colOff>
      <xdr:row>0</xdr:row>
      <xdr:rowOff>0</xdr:rowOff>
    </xdr:from>
    <xdr:to>
      <xdr:col>0</xdr:col>
      <xdr:colOff>1989386</xdr:colOff>
      <xdr:row>3</xdr:row>
      <xdr:rowOff>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 y="0"/>
          <a:ext cx="1513136" cy="1407583"/>
        </a:xfrm>
        <a:prstGeom prst="rect">
          <a:avLst/>
        </a:prstGeom>
      </xdr:spPr>
    </xdr:pic>
    <xdr:clientData/>
  </xdr:twoCellAnchor>
  <xdr:twoCellAnchor editAs="oneCell">
    <xdr:from>
      <xdr:col>2</xdr:col>
      <xdr:colOff>1756833</xdr:colOff>
      <xdr:row>0</xdr:row>
      <xdr:rowOff>103289</xdr:rowOff>
    </xdr:from>
    <xdr:to>
      <xdr:col>3</xdr:col>
      <xdr:colOff>2349500</xdr:colOff>
      <xdr:row>2</xdr:row>
      <xdr:rowOff>597919</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1250" y="103289"/>
          <a:ext cx="2942167" cy="11719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52915</xdr:colOff>
      <xdr:row>2</xdr:row>
      <xdr:rowOff>52917</xdr:rowOff>
    </xdr:from>
    <xdr:to>
      <xdr:col>6</xdr:col>
      <xdr:colOff>370416</xdr:colOff>
      <xdr:row>2</xdr:row>
      <xdr:rowOff>698502</xdr:rowOff>
    </xdr:to>
    <xdr:sp macro="" textlink="">
      <xdr:nvSpPr>
        <xdr:cNvPr id="2" name="TextBox 1">
          <a:extLst>
            <a:ext uri="{FF2B5EF4-FFF2-40B4-BE49-F238E27FC236}">
              <a16:creationId xmlns:a16="http://schemas.microsoft.com/office/drawing/2014/main" id="{4D6E9007-022D-4853-83AD-E07BC5CE4F86}"/>
            </a:ext>
          </a:extLst>
        </xdr:cNvPr>
        <xdr:cNvSpPr txBox="1"/>
      </xdr:nvSpPr>
      <xdr:spPr>
        <a:xfrm>
          <a:off x="3757082" y="730250"/>
          <a:ext cx="5323417" cy="6455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solidFill>
                <a:srgbClr val="003300"/>
              </a:solidFill>
            </a:rPr>
            <a:t>Find this Excel Spreadsheet in</a:t>
          </a:r>
          <a:r>
            <a:rPr lang="en-US" sz="1400" b="1" baseline="0">
              <a:solidFill>
                <a:srgbClr val="003300"/>
              </a:solidFill>
            </a:rPr>
            <a:t> Teacher's Corner </a:t>
          </a:r>
          <a:r>
            <a:rPr lang="en-US" sz="1400" b="1">
              <a:solidFill>
                <a:srgbClr val="003300"/>
              </a:solidFill>
            </a:rPr>
            <a:t> on</a:t>
          </a:r>
          <a:r>
            <a:rPr lang="en-US" sz="1400" b="1" baseline="0">
              <a:solidFill>
                <a:srgbClr val="003300"/>
              </a:solidFill>
            </a:rPr>
            <a:t> Sustainability.FCPS.net</a:t>
          </a:r>
          <a:endParaRPr lang="en-US" sz="1400" b="1">
            <a:solidFill>
              <a:srgbClr val="0033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550334</xdr:colOff>
      <xdr:row>2</xdr:row>
      <xdr:rowOff>31750</xdr:rowOff>
    </xdr:from>
    <xdr:to>
      <xdr:col>7</xdr:col>
      <xdr:colOff>486834</xdr:colOff>
      <xdr:row>2</xdr:row>
      <xdr:rowOff>296334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910417" y="370417"/>
          <a:ext cx="6254750" cy="2645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solidFill>
                <a:srgbClr val="003300"/>
              </a:solidFill>
            </a:rPr>
            <a:t>Find this Excel Spreadsheet in</a:t>
          </a:r>
          <a:r>
            <a:rPr lang="en-US" sz="1400" b="1" baseline="0">
              <a:solidFill>
                <a:srgbClr val="003300"/>
              </a:solidFill>
            </a:rPr>
            <a:t> Teacher's Corner </a:t>
          </a:r>
          <a:r>
            <a:rPr lang="en-US" sz="1400" b="1">
              <a:solidFill>
                <a:srgbClr val="003300"/>
              </a:solidFill>
            </a:rPr>
            <a:t> on</a:t>
          </a:r>
          <a:r>
            <a:rPr lang="en-US" sz="1400" b="1" baseline="0">
              <a:solidFill>
                <a:srgbClr val="003300"/>
              </a:solidFill>
            </a:rPr>
            <a:t> Sustainability.FCPS.net</a:t>
          </a:r>
          <a:endParaRPr lang="en-US" sz="1400" b="1">
            <a:solidFill>
              <a:srgbClr val="0033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tabSelected="1" zoomScale="90" zoomScaleNormal="90" workbookViewId="0">
      <selection activeCell="J7" sqref="J7"/>
    </sheetView>
  </sheetViews>
  <sheetFormatPr defaultRowHeight="15" x14ac:dyDescent="0.25"/>
  <cols>
    <col min="1" max="1" width="34.85546875" style="25" customWidth="1"/>
    <col min="2" max="2" width="31.5703125" style="25" customWidth="1"/>
    <col min="3" max="3" width="35.28515625" style="25" customWidth="1"/>
    <col min="4" max="4" width="41.28515625" style="25" customWidth="1"/>
    <col min="5" max="15" width="9.140625" style="25" customWidth="1"/>
    <col min="16" max="16384" width="9.140625" style="25"/>
  </cols>
  <sheetData>
    <row r="1" spans="1:10" ht="26.25" x14ac:dyDescent="0.4">
      <c r="A1" s="86" t="s">
        <v>54</v>
      </c>
      <c r="B1" s="87"/>
      <c r="C1" s="87"/>
      <c r="D1" s="87"/>
      <c r="E1" s="24"/>
      <c r="F1" s="24"/>
      <c r="G1" s="24"/>
      <c r="H1" s="24"/>
      <c r="I1" s="24"/>
      <c r="J1" s="24"/>
    </row>
    <row r="2" spans="1:10" ht="26.25" x14ac:dyDescent="0.4">
      <c r="A2" s="75"/>
      <c r="B2" s="94" t="s">
        <v>46</v>
      </c>
      <c r="C2" s="95"/>
      <c r="D2" s="78"/>
      <c r="E2" s="24"/>
      <c r="F2" s="24"/>
      <c r="G2" s="26"/>
      <c r="H2" s="26"/>
      <c r="I2" s="26"/>
      <c r="J2" s="26"/>
    </row>
    <row r="3" spans="1:10" ht="57.75" customHeight="1" x14ac:dyDescent="0.4">
      <c r="A3" s="85"/>
      <c r="B3" s="85"/>
      <c r="C3" s="27"/>
      <c r="D3" s="26"/>
      <c r="E3" s="26"/>
      <c r="F3" s="26"/>
      <c r="G3" s="26"/>
      <c r="H3" s="26"/>
      <c r="I3" s="26"/>
      <c r="J3" s="26"/>
    </row>
    <row r="4" spans="1:10" ht="30" x14ac:dyDescent="0.25">
      <c r="A4" s="28" t="s">
        <v>1</v>
      </c>
      <c r="B4" s="76" t="s">
        <v>43</v>
      </c>
      <c r="C4" s="76" t="s">
        <v>44</v>
      </c>
      <c r="D4" s="76" t="s">
        <v>45</v>
      </c>
      <c r="E4" s="29"/>
      <c r="F4" s="30"/>
      <c r="G4" s="30"/>
      <c r="H4" s="30"/>
      <c r="I4" s="31"/>
      <c r="J4" s="29"/>
    </row>
    <row r="5" spans="1:10" ht="66" customHeight="1" x14ac:dyDescent="0.25">
      <c r="A5" s="32" t="s">
        <v>4</v>
      </c>
      <c r="B5" s="79" t="s">
        <v>51</v>
      </c>
      <c r="C5" s="79" t="s">
        <v>52</v>
      </c>
      <c r="D5" s="79" t="s">
        <v>53</v>
      </c>
      <c r="E5" s="29"/>
      <c r="F5" s="34"/>
      <c r="G5" s="35"/>
      <c r="H5" s="36"/>
      <c r="I5" s="31"/>
      <c r="J5" s="37"/>
    </row>
    <row r="6" spans="1:10" x14ac:dyDescent="0.25">
      <c r="A6" s="38" t="s">
        <v>7</v>
      </c>
      <c r="B6" s="80">
        <v>140</v>
      </c>
      <c r="C6" s="81">
        <v>128.77000000000001</v>
      </c>
      <c r="D6" s="80">
        <v>848</v>
      </c>
      <c r="E6" s="40"/>
      <c r="F6" s="40"/>
      <c r="G6" s="41"/>
      <c r="H6" s="41"/>
      <c r="I6" s="42"/>
      <c r="J6" s="42"/>
    </row>
    <row r="7" spans="1:10" x14ac:dyDescent="0.25">
      <c r="A7" s="38" t="s">
        <v>8</v>
      </c>
      <c r="B7" s="80">
        <v>80</v>
      </c>
      <c r="C7" s="81">
        <v>73.58</v>
      </c>
      <c r="D7" s="80">
        <v>38.65</v>
      </c>
      <c r="E7" s="40"/>
      <c r="F7" s="40"/>
      <c r="G7" s="41"/>
      <c r="H7" s="41"/>
      <c r="I7" s="42"/>
      <c r="J7" s="42"/>
    </row>
    <row r="8" spans="1:10" x14ac:dyDescent="0.25">
      <c r="A8" s="77"/>
      <c r="B8" s="82"/>
      <c r="C8" s="83"/>
      <c r="D8" s="84"/>
      <c r="E8" s="40"/>
      <c r="F8" s="40"/>
      <c r="G8" s="41"/>
      <c r="H8" s="41"/>
      <c r="I8" s="42"/>
      <c r="J8" s="42"/>
    </row>
    <row r="9" spans="1:10" x14ac:dyDescent="0.25">
      <c r="A9" s="77"/>
      <c r="B9" s="82"/>
      <c r="C9" s="83"/>
      <c r="D9" s="84"/>
      <c r="E9" s="40"/>
      <c r="F9" s="40"/>
      <c r="G9" s="41"/>
      <c r="H9" s="41"/>
      <c r="I9" s="42"/>
      <c r="J9" s="42"/>
    </row>
    <row r="10" spans="1:10" x14ac:dyDescent="0.25">
      <c r="A10" s="77"/>
      <c r="B10" s="82"/>
      <c r="C10" s="83"/>
      <c r="D10" s="84"/>
      <c r="E10" s="40"/>
      <c r="F10" s="40"/>
      <c r="G10" s="41"/>
      <c r="H10" s="41"/>
      <c r="I10" s="42"/>
      <c r="J10" s="42"/>
    </row>
    <row r="11" spans="1:10" x14ac:dyDescent="0.25">
      <c r="A11" s="77"/>
      <c r="B11" s="82"/>
      <c r="C11" s="83"/>
      <c r="D11" s="84"/>
      <c r="E11" s="40"/>
      <c r="F11" s="40"/>
      <c r="G11" s="41"/>
      <c r="H11" s="41"/>
      <c r="I11" s="42"/>
      <c r="J11" s="42"/>
    </row>
    <row r="12" spans="1:10" x14ac:dyDescent="0.25">
      <c r="A12" s="77"/>
      <c r="B12" s="82"/>
      <c r="C12" s="83"/>
      <c r="D12" s="84"/>
      <c r="E12" s="40"/>
      <c r="F12" s="40"/>
      <c r="G12" s="41"/>
      <c r="H12" s="41"/>
      <c r="I12" s="42"/>
      <c r="J12" s="42"/>
    </row>
    <row r="13" spans="1:10" ht="23.25" x14ac:dyDescent="0.35">
      <c r="A13" s="88" t="s">
        <v>47</v>
      </c>
      <c r="B13" s="89"/>
      <c r="C13" s="89"/>
      <c r="D13" s="90"/>
      <c r="E13" s="40"/>
      <c r="F13" s="40"/>
      <c r="G13" s="41"/>
      <c r="H13" s="41"/>
      <c r="I13" s="42"/>
      <c r="J13" s="42"/>
    </row>
    <row r="14" spans="1:10" ht="18.75" x14ac:dyDescent="0.3">
      <c r="A14" s="91" t="s">
        <v>49</v>
      </c>
      <c r="B14" s="92"/>
      <c r="C14" s="92"/>
      <c r="D14" s="93"/>
      <c r="E14" s="40"/>
      <c r="F14" s="40"/>
      <c r="G14" s="41"/>
      <c r="H14" s="41"/>
      <c r="I14" s="42"/>
      <c r="J14" s="42"/>
    </row>
    <row r="15" spans="1:10" ht="18.75" x14ac:dyDescent="0.3">
      <c r="A15" s="91" t="s">
        <v>50</v>
      </c>
      <c r="B15" s="92"/>
      <c r="C15" s="92"/>
      <c r="D15" s="93"/>
      <c r="E15" s="40"/>
      <c r="F15" s="40"/>
      <c r="G15" s="41"/>
      <c r="H15" s="41"/>
      <c r="I15" s="42"/>
      <c r="J15" s="42"/>
    </row>
    <row r="16" spans="1:10" ht="18.75" x14ac:dyDescent="0.3">
      <c r="A16" s="91" t="s">
        <v>48</v>
      </c>
      <c r="B16" s="92"/>
      <c r="C16" s="92"/>
      <c r="D16" s="93"/>
      <c r="E16" s="40"/>
      <c r="F16" s="40"/>
      <c r="G16" s="41"/>
      <c r="H16" s="41"/>
      <c r="I16" s="42"/>
      <c r="J16" s="42"/>
    </row>
    <row r="17" spans="1:10" ht="18.75" x14ac:dyDescent="0.3">
      <c r="A17" s="91" t="s">
        <v>57</v>
      </c>
      <c r="B17" s="92"/>
      <c r="C17" s="92"/>
      <c r="D17" s="93"/>
      <c r="E17" s="40"/>
      <c r="F17" s="40"/>
      <c r="G17" s="41"/>
      <c r="H17" s="41"/>
      <c r="I17" s="42"/>
      <c r="J17" s="42"/>
    </row>
    <row r="18" spans="1:10" ht="18.75" x14ac:dyDescent="0.3">
      <c r="A18" s="91" t="s">
        <v>55</v>
      </c>
      <c r="B18" s="92"/>
      <c r="C18" s="92"/>
      <c r="D18" s="93"/>
      <c r="E18" s="40"/>
      <c r="F18" s="40"/>
      <c r="G18" s="41"/>
      <c r="H18" s="41"/>
      <c r="I18" s="42"/>
      <c r="J18" s="42"/>
    </row>
    <row r="19" spans="1:10" ht="18.75" x14ac:dyDescent="0.3">
      <c r="A19" s="91" t="s">
        <v>56</v>
      </c>
      <c r="B19" s="92"/>
      <c r="C19" s="92"/>
      <c r="D19" s="93"/>
      <c r="E19" s="40"/>
      <c r="F19" s="40"/>
      <c r="G19" s="41"/>
      <c r="H19" s="41"/>
      <c r="I19" s="42"/>
      <c r="J19" s="42"/>
    </row>
    <row r="20" spans="1:10" x14ac:dyDescent="0.25">
      <c r="C20" s="44"/>
      <c r="D20" s="44"/>
      <c r="E20" s="44"/>
      <c r="F20" s="44"/>
      <c r="G20" s="45"/>
      <c r="H20" s="45"/>
    </row>
    <row r="21" spans="1:10" x14ac:dyDescent="0.25">
      <c r="C21" s="44"/>
      <c r="D21" s="44"/>
      <c r="E21" s="44"/>
      <c r="F21" s="44"/>
      <c r="G21" s="45"/>
      <c r="H21" s="45"/>
    </row>
    <row r="22" spans="1:10" x14ac:dyDescent="0.25">
      <c r="C22" s="44"/>
      <c r="D22" s="44"/>
      <c r="E22" s="44"/>
      <c r="F22" s="44"/>
      <c r="G22" s="45"/>
      <c r="H22" s="45"/>
    </row>
    <row r="23" spans="1:10" x14ac:dyDescent="0.25">
      <c r="C23" s="44"/>
      <c r="D23" s="44"/>
      <c r="E23" s="44"/>
      <c r="F23" s="44"/>
      <c r="G23" s="45"/>
      <c r="H23" s="45"/>
    </row>
    <row r="24" spans="1:10" x14ac:dyDescent="0.25">
      <c r="C24" s="44"/>
      <c r="D24" s="44"/>
      <c r="E24" s="44"/>
      <c r="F24" s="44"/>
      <c r="G24" s="45"/>
      <c r="H24" s="45"/>
    </row>
    <row r="25" spans="1:10" x14ac:dyDescent="0.25">
      <c r="C25" s="44"/>
      <c r="D25" s="44"/>
      <c r="E25" s="44"/>
      <c r="F25" s="44"/>
      <c r="G25" s="45"/>
      <c r="H25" s="45"/>
    </row>
    <row r="26" spans="1:10" x14ac:dyDescent="0.25">
      <c r="C26" s="44"/>
      <c r="D26" s="44"/>
      <c r="E26" s="44"/>
      <c r="F26" s="44"/>
      <c r="G26" s="45"/>
      <c r="H26" s="45"/>
    </row>
    <row r="27" spans="1:10" x14ac:dyDescent="0.25">
      <c r="C27" s="44"/>
      <c r="D27" s="44"/>
      <c r="E27" s="44"/>
      <c r="F27" s="44"/>
      <c r="G27" s="45"/>
      <c r="H27" s="45"/>
    </row>
  </sheetData>
  <mergeCells count="10">
    <mergeCell ref="A16:D16"/>
    <mergeCell ref="A17:D17"/>
    <mergeCell ref="A18:D18"/>
    <mergeCell ref="A19:D19"/>
    <mergeCell ref="B2:C2"/>
    <mergeCell ref="A3:B3"/>
    <mergeCell ref="A1:D1"/>
    <mergeCell ref="A13:D13"/>
    <mergeCell ref="A14:D14"/>
    <mergeCell ref="A15:D15"/>
  </mergeCells>
  <conditionalFormatting sqref="E8:J19">
    <cfRule type="cellIs" dxfId="2" priority="1" operator="equal">
      <formula>0</formula>
    </cfRule>
  </conditionalFormatting>
  <printOptions gridLines="1"/>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topLeftCell="A4" zoomScale="90" zoomScaleNormal="90" workbookViewId="0">
      <selection activeCell="M4" sqref="M4"/>
    </sheetView>
  </sheetViews>
  <sheetFormatPr defaultRowHeight="15" x14ac:dyDescent="0.25"/>
  <cols>
    <col min="1" max="1" width="39.28515625" style="25" bestFit="1" customWidth="1"/>
    <col min="2" max="2" width="16" style="25" customWidth="1"/>
    <col min="3" max="3" width="16.140625" style="25" bestFit="1" customWidth="1"/>
    <col min="4" max="4" width="27.42578125" style="25" customWidth="1"/>
    <col min="5" max="5" width="27.5703125" style="25" customWidth="1"/>
    <col min="6" max="6" width="20" style="25" customWidth="1"/>
    <col min="7" max="7" width="26" style="25" bestFit="1" customWidth="1"/>
    <col min="8" max="8" width="28" style="25" bestFit="1" customWidth="1"/>
    <col min="9" max="9" width="19.140625" style="25" customWidth="1"/>
    <col min="10" max="11" width="16.5703125" style="25" customWidth="1"/>
    <col min="12" max="14" width="9.140625" style="25" customWidth="1"/>
    <col min="15" max="16384" width="9.140625" style="25"/>
  </cols>
  <sheetData>
    <row r="1" spans="1:11" ht="26.25" x14ac:dyDescent="0.4">
      <c r="A1" s="96" t="s">
        <v>0</v>
      </c>
      <c r="B1" s="96"/>
      <c r="C1" s="96"/>
      <c r="D1" s="96"/>
      <c r="E1" s="96"/>
      <c r="F1" s="24"/>
      <c r="G1" s="24"/>
      <c r="H1" s="24"/>
      <c r="I1" s="24"/>
      <c r="J1" s="24"/>
    </row>
    <row r="2" spans="1:11" ht="26.25" x14ac:dyDescent="0.4">
      <c r="A2" s="26"/>
      <c r="B2" s="26"/>
      <c r="C2" s="97" t="s">
        <v>26</v>
      </c>
      <c r="D2" s="97"/>
      <c r="E2" s="97"/>
      <c r="F2" s="24"/>
      <c r="G2" s="26"/>
      <c r="H2" s="26"/>
      <c r="I2" s="26"/>
      <c r="J2" s="26"/>
    </row>
    <row r="3" spans="1:11" ht="57.75" customHeight="1" thickBot="1" x14ac:dyDescent="0.45">
      <c r="A3" s="98" t="s">
        <v>11</v>
      </c>
      <c r="B3" s="98"/>
      <c r="C3" s="98"/>
      <c r="D3" s="27"/>
      <c r="E3" s="26"/>
      <c r="F3" s="26"/>
      <c r="G3" s="26"/>
      <c r="H3" s="57"/>
      <c r="I3" s="57"/>
      <c r="J3" s="57"/>
      <c r="K3" s="57"/>
    </row>
    <row r="4" spans="1:11" ht="84.75" customHeight="1" x14ac:dyDescent="0.4">
      <c r="A4" s="99" t="s">
        <v>30</v>
      </c>
      <c r="B4" s="100"/>
      <c r="C4" s="100"/>
      <c r="D4" s="100"/>
      <c r="E4" s="101"/>
      <c r="F4" s="99" t="s">
        <v>31</v>
      </c>
      <c r="G4" s="100"/>
      <c r="H4" s="100"/>
      <c r="I4" s="107"/>
      <c r="J4" s="108"/>
      <c r="K4" s="108"/>
    </row>
    <row r="5" spans="1:11" ht="60" x14ac:dyDescent="0.25">
      <c r="A5" s="46" t="s">
        <v>1</v>
      </c>
      <c r="B5" s="102" t="s">
        <v>33</v>
      </c>
      <c r="C5" s="28" t="s">
        <v>38</v>
      </c>
      <c r="D5" s="28" t="s">
        <v>37</v>
      </c>
      <c r="E5" s="47" t="s">
        <v>41</v>
      </c>
      <c r="F5" s="46" t="s">
        <v>36</v>
      </c>
      <c r="G5" s="28" t="s">
        <v>35</v>
      </c>
      <c r="H5" s="65" t="s">
        <v>42</v>
      </c>
      <c r="I5" s="104" t="s">
        <v>34</v>
      </c>
      <c r="J5" s="105" t="s">
        <v>39</v>
      </c>
      <c r="K5" s="106" t="s">
        <v>40</v>
      </c>
    </row>
    <row r="6" spans="1:11" ht="66" customHeight="1" x14ac:dyDescent="0.25">
      <c r="A6" s="48" t="s">
        <v>4</v>
      </c>
      <c r="B6" s="103"/>
      <c r="C6" s="33" t="s">
        <v>27</v>
      </c>
      <c r="D6" s="33" t="s">
        <v>28</v>
      </c>
      <c r="E6" s="49" t="s">
        <v>29</v>
      </c>
      <c r="F6" s="58" t="s">
        <v>27</v>
      </c>
      <c r="G6" s="33" t="s">
        <v>28</v>
      </c>
      <c r="H6" s="66" t="s">
        <v>29</v>
      </c>
      <c r="I6" s="104"/>
      <c r="J6" s="105"/>
      <c r="K6" s="106"/>
    </row>
    <row r="7" spans="1:11" x14ac:dyDescent="0.25">
      <c r="A7" s="50" t="s">
        <v>32</v>
      </c>
      <c r="B7" s="62">
        <v>1</v>
      </c>
      <c r="C7" s="39">
        <v>80</v>
      </c>
      <c r="D7" s="71">
        <v>73.58</v>
      </c>
      <c r="E7" s="51">
        <v>848</v>
      </c>
      <c r="F7" s="59">
        <v>80</v>
      </c>
      <c r="G7" s="71">
        <v>73.58</v>
      </c>
      <c r="H7" s="67">
        <v>848</v>
      </c>
      <c r="I7" s="50">
        <v>24</v>
      </c>
      <c r="J7" s="71">
        <f>B7*((I7/24*D7)+((24-I7)/24*G7))</f>
        <v>73.58</v>
      </c>
      <c r="K7" s="38">
        <f>B7*((I7/24*E7)+(24-I7)/24*H7)</f>
        <v>848</v>
      </c>
    </row>
    <row r="8" spans="1:11" x14ac:dyDescent="0.25">
      <c r="A8" s="50" t="s">
        <v>8</v>
      </c>
      <c r="B8" s="62">
        <v>8</v>
      </c>
      <c r="C8" s="39">
        <v>140</v>
      </c>
      <c r="D8" s="71">
        <v>128.77000000000001</v>
      </c>
      <c r="E8" s="51">
        <v>1484</v>
      </c>
      <c r="F8" s="59">
        <v>11</v>
      </c>
      <c r="G8" s="71">
        <v>10.119999999999999</v>
      </c>
      <c r="H8" s="67">
        <v>116.6</v>
      </c>
      <c r="I8" s="50">
        <v>8</v>
      </c>
      <c r="J8" s="71">
        <f t="shared" ref="J8:J23" si="0">B8*((I8/24*D8)+((24-I8)/24*G8))</f>
        <v>397.36</v>
      </c>
      <c r="K8" s="38">
        <f t="shared" ref="K8:K23" si="1">B8*((I8/24*E8)+(24-I8)/24*H8)</f>
        <v>4579.2</v>
      </c>
    </row>
    <row r="9" spans="1:11" x14ac:dyDescent="0.25">
      <c r="A9" s="52"/>
      <c r="B9" s="63"/>
      <c r="C9" s="43"/>
      <c r="D9" s="73"/>
      <c r="E9" s="53"/>
      <c r="F9" s="60"/>
      <c r="G9" s="73"/>
      <c r="H9" s="68"/>
      <c r="I9" s="52"/>
      <c r="J9" s="71">
        <f t="shared" si="0"/>
        <v>0</v>
      </c>
      <c r="K9" s="38">
        <f t="shared" si="1"/>
        <v>0</v>
      </c>
    </row>
    <row r="10" spans="1:11" x14ac:dyDescent="0.25">
      <c r="A10" s="52"/>
      <c r="B10" s="63"/>
      <c r="C10" s="43"/>
      <c r="D10" s="73"/>
      <c r="E10" s="53"/>
      <c r="F10" s="60"/>
      <c r="G10" s="73"/>
      <c r="H10" s="68"/>
      <c r="I10" s="52"/>
      <c r="J10" s="71">
        <f t="shared" si="0"/>
        <v>0</v>
      </c>
      <c r="K10" s="38">
        <f t="shared" si="1"/>
        <v>0</v>
      </c>
    </row>
    <row r="11" spans="1:11" x14ac:dyDescent="0.25">
      <c r="A11" s="52"/>
      <c r="B11" s="63"/>
      <c r="C11" s="43"/>
      <c r="D11" s="73"/>
      <c r="E11" s="53"/>
      <c r="F11" s="60"/>
      <c r="G11" s="73"/>
      <c r="H11" s="68"/>
      <c r="I11" s="52"/>
      <c r="J11" s="71">
        <f t="shared" si="0"/>
        <v>0</v>
      </c>
      <c r="K11" s="38">
        <f t="shared" si="1"/>
        <v>0</v>
      </c>
    </row>
    <row r="12" spans="1:11" x14ac:dyDescent="0.25">
      <c r="A12" s="52"/>
      <c r="B12" s="63"/>
      <c r="C12" s="43"/>
      <c r="D12" s="73"/>
      <c r="E12" s="53"/>
      <c r="F12" s="60"/>
      <c r="G12" s="73"/>
      <c r="H12" s="68"/>
      <c r="I12" s="52"/>
      <c r="J12" s="71">
        <f t="shared" si="0"/>
        <v>0</v>
      </c>
      <c r="K12" s="38">
        <f t="shared" si="1"/>
        <v>0</v>
      </c>
    </row>
    <row r="13" spans="1:11" x14ac:dyDescent="0.25">
      <c r="A13" s="52"/>
      <c r="B13" s="63"/>
      <c r="C13" s="43"/>
      <c r="D13" s="73"/>
      <c r="E13" s="53"/>
      <c r="F13" s="60"/>
      <c r="G13" s="73"/>
      <c r="H13" s="68"/>
      <c r="I13" s="52"/>
      <c r="J13" s="71">
        <f t="shared" si="0"/>
        <v>0</v>
      </c>
      <c r="K13" s="38">
        <f t="shared" si="1"/>
        <v>0</v>
      </c>
    </row>
    <row r="14" spans="1:11" x14ac:dyDescent="0.25">
      <c r="A14" s="52"/>
      <c r="B14" s="63"/>
      <c r="C14" s="43"/>
      <c r="D14" s="73"/>
      <c r="E14" s="53"/>
      <c r="F14" s="60"/>
      <c r="G14" s="73"/>
      <c r="H14" s="68"/>
      <c r="I14" s="52"/>
      <c r="J14" s="71">
        <f t="shared" si="0"/>
        <v>0</v>
      </c>
      <c r="K14" s="38">
        <f t="shared" si="1"/>
        <v>0</v>
      </c>
    </row>
    <row r="15" spans="1:11" x14ac:dyDescent="0.25">
      <c r="A15" s="52"/>
      <c r="B15" s="63"/>
      <c r="C15" s="43"/>
      <c r="D15" s="73"/>
      <c r="E15" s="53"/>
      <c r="F15" s="60"/>
      <c r="G15" s="73"/>
      <c r="H15" s="68"/>
      <c r="I15" s="52"/>
      <c r="J15" s="71">
        <f t="shared" si="0"/>
        <v>0</v>
      </c>
      <c r="K15" s="38">
        <f t="shared" si="1"/>
        <v>0</v>
      </c>
    </row>
    <row r="16" spans="1:11" x14ac:dyDescent="0.25">
      <c r="A16" s="52"/>
      <c r="B16" s="63"/>
      <c r="C16" s="43"/>
      <c r="D16" s="73"/>
      <c r="E16" s="53"/>
      <c r="F16" s="60"/>
      <c r="G16" s="73"/>
      <c r="H16" s="68"/>
      <c r="I16" s="52"/>
      <c r="J16" s="71">
        <f t="shared" si="0"/>
        <v>0</v>
      </c>
      <c r="K16" s="38">
        <f t="shared" si="1"/>
        <v>0</v>
      </c>
    </row>
    <row r="17" spans="1:11" x14ac:dyDescent="0.25">
      <c r="A17" s="52"/>
      <c r="B17" s="63"/>
      <c r="C17" s="43"/>
      <c r="D17" s="73"/>
      <c r="E17" s="53"/>
      <c r="F17" s="60"/>
      <c r="G17" s="73"/>
      <c r="H17" s="68"/>
      <c r="I17" s="52"/>
      <c r="J17" s="71">
        <f t="shared" si="0"/>
        <v>0</v>
      </c>
      <c r="K17" s="38">
        <f t="shared" si="1"/>
        <v>0</v>
      </c>
    </row>
    <row r="18" spans="1:11" x14ac:dyDescent="0.25">
      <c r="A18" s="52"/>
      <c r="B18" s="63"/>
      <c r="C18" s="43"/>
      <c r="D18" s="73"/>
      <c r="E18" s="53"/>
      <c r="F18" s="60"/>
      <c r="G18" s="73"/>
      <c r="H18" s="68"/>
      <c r="I18" s="52"/>
      <c r="J18" s="71">
        <f t="shared" si="0"/>
        <v>0</v>
      </c>
      <c r="K18" s="38">
        <f t="shared" si="1"/>
        <v>0</v>
      </c>
    </row>
    <row r="19" spans="1:11" x14ac:dyDescent="0.25">
      <c r="A19" s="52"/>
      <c r="B19" s="63"/>
      <c r="C19" s="43"/>
      <c r="D19" s="73"/>
      <c r="E19" s="53"/>
      <c r="F19" s="60"/>
      <c r="G19" s="73"/>
      <c r="H19" s="68"/>
      <c r="I19" s="52"/>
      <c r="J19" s="71">
        <f t="shared" si="0"/>
        <v>0</v>
      </c>
      <c r="K19" s="38">
        <f t="shared" si="1"/>
        <v>0</v>
      </c>
    </row>
    <row r="20" spans="1:11" x14ac:dyDescent="0.25">
      <c r="A20" s="52"/>
      <c r="B20" s="63"/>
      <c r="C20" s="43"/>
      <c r="D20" s="73"/>
      <c r="E20" s="53"/>
      <c r="F20" s="60"/>
      <c r="G20" s="73"/>
      <c r="H20" s="68"/>
      <c r="I20" s="52"/>
      <c r="J20" s="71">
        <f t="shared" si="0"/>
        <v>0</v>
      </c>
      <c r="K20" s="38">
        <f t="shared" si="1"/>
        <v>0</v>
      </c>
    </row>
    <row r="21" spans="1:11" x14ac:dyDescent="0.25">
      <c r="A21" s="52"/>
      <c r="B21" s="63"/>
      <c r="C21" s="43"/>
      <c r="D21" s="73"/>
      <c r="E21" s="53"/>
      <c r="F21" s="60"/>
      <c r="G21" s="73"/>
      <c r="H21" s="68"/>
      <c r="I21" s="52"/>
      <c r="J21" s="71">
        <f t="shared" si="0"/>
        <v>0</v>
      </c>
      <c r="K21" s="38">
        <f t="shared" si="1"/>
        <v>0</v>
      </c>
    </row>
    <row r="22" spans="1:11" x14ac:dyDescent="0.25">
      <c r="A22" s="52"/>
      <c r="B22" s="63"/>
      <c r="C22" s="43"/>
      <c r="D22" s="73"/>
      <c r="E22" s="53"/>
      <c r="F22" s="60"/>
      <c r="G22" s="73"/>
      <c r="H22" s="68"/>
      <c r="I22" s="52"/>
      <c r="J22" s="71">
        <f t="shared" si="0"/>
        <v>0</v>
      </c>
      <c r="K22" s="38">
        <f t="shared" si="1"/>
        <v>0</v>
      </c>
    </row>
    <row r="23" spans="1:11" ht="15.75" thickBot="1" x14ac:dyDescent="0.3">
      <c r="A23" s="54"/>
      <c r="B23" s="64"/>
      <c r="C23" s="55"/>
      <c r="D23" s="74"/>
      <c r="E23" s="56"/>
      <c r="F23" s="61"/>
      <c r="G23" s="74"/>
      <c r="H23" s="69"/>
      <c r="I23" s="54"/>
      <c r="J23" s="72">
        <f t="shared" si="0"/>
        <v>0</v>
      </c>
      <c r="K23" s="70">
        <f t="shared" si="1"/>
        <v>0</v>
      </c>
    </row>
    <row r="24" spans="1:11" x14ac:dyDescent="0.25">
      <c r="D24" s="44"/>
      <c r="E24" s="44"/>
      <c r="F24" s="44"/>
      <c r="G24" s="45"/>
      <c r="H24" s="45"/>
    </row>
    <row r="25" spans="1:11" x14ac:dyDescent="0.25">
      <c r="D25" s="44"/>
      <c r="E25" s="44"/>
      <c r="F25" s="44"/>
      <c r="G25" s="45"/>
      <c r="H25" s="45"/>
    </row>
    <row r="26" spans="1:11" x14ac:dyDescent="0.25">
      <c r="D26" s="44"/>
      <c r="E26" s="44"/>
      <c r="F26" s="44"/>
      <c r="G26" s="45"/>
      <c r="H26" s="45"/>
    </row>
    <row r="27" spans="1:11" x14ac:dyDescent="0.25">
      <c r="D27" s="44"/>
      <c r="E27" s="44"/>
      <c r="F27" s="44"/>
      <c r="G27" s="45"/>
      <c r="H27" s="45"/>
    </row>
    <row r="28" spans="1:11" x14ac:dyDescent="0.25">
      <c r="D28" s="44"/>
      <c r="E28" s="44"/>
      <c r="F28" s="44"/>
      <c r="G28" s="45"/>
      <c r="H28" s="45"/>
    </row>
    <row r="29" spans="1:11" x14ac:dyDescent="0.25">
      <c r="D29" s="44"/>
      <c r="E29" s="44"/>
      <c r="F29" s="44"/>
      <c r="G29" s="45"/>
      <c r="H29" s="45"/>
    </row>
    <row r="30" spans="1:11" x14ac:dyDescent="0.25">
      <c r="D30" s="44"/>
      <c r="E30" s="44"/>
      <c r="F30" s="44"/>
      <c r="G30" s="45"/>
      <c r="H30" s="45"/>
    </row>
    <row r="31" spans="1:11" x14ac:dyDescent="0.25">
      <c r="D31" s="44"/>
      <c r="E31" s="44"/>
      <c r="F31" s="44"/>
      <c r="G31" s="45"/>
      <c r="H31" s="45"/>
    </row>
  </sheetData>
  <mergeCells count="10">
    <mergeCell ref="B5:B6"/>
    <mergeCell ref="I5:I6"/>
    <mergeCell ref="J5:J6"/>
    <mergeCell ref="K5:K6"/>
    <mergeCell ref="I4:K4"/>
    <mergeCell ref="A1:E1"/>
    <mergeCell ref="C2:E2"/>
    <mergeCell ref="A3:C3"/>
    <mergeCell ref="A4:E4"/>
    <mergeCell ref="F4:H4"/>
  </mergeCells>
  <conditionalFormatting sqref="I9:I23">
    <cfRule type="cellIs" dxfId="1" priority="1" operator="equal">
      <formula>0</formula>
    </cfRule>
  </conditionalFormatting>
  <pageMargins left="0.25" right="0.25" top="0.75" bottom="0.75" header="0.3" footer="0.3"/>
  <pageSetup scale="8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zoomScale="90" zoomScaleNormal="90" workbookViewId="0">
      <selection activeCell="M4" sqref="M4"/>
    </sheetView>
  </sheetViews>
  <sheetFormatPr defaultRowHeight="15" x14ac:dyDescent="0.25"/>
  <cols>
    <col min="1" max="1" width="19.5703125" customWidth="1"/>
    <col min="2" max="2" width="15.85546875" customWidth="1"/>
    <col min="3" max="3" width="16.140625" bestFit="1" customWidth="1"/>
    <col min="4" max="4" width="22.28515625" customWidth="1"/>
    <col min="5" max="5" width="24.5703125" customWidth="1"/>
    <col min="6" max="6" width="16.140625" customWidth="1"/>
    <col min="7" max="7" width="15.5703125" customWidth="1"/>
    <col min="8" max="9" width="8.28515625" bestFit="1" customWidth="1"/>
  </cols>
  <sheetData>
    <row r="1" spans="1:11" ht="26.25" x14ac:dyDescent="0.4">
      <c r="A1" s="86" t="s">
        <v>0</v>
      </c>
      <c r="B1" s="86"/>
      <c r="C1" s="86"/>
      <c r="D1" s="86"/>
      <c r="E1" s="86"/>
      <c r="F1" s="86"/>
      <c r="G1" s="86"/>
      <c r="H1" s="86"/>
      <c r="I1" s="86"/>
      <c r="J1" s="86"/>
      <c r="K1" s="86"/>
    </row>
    <row r="2" spans="1:11" ht="26.25" x14ac:dyDescent="0.4">
      <c r="A2" s="23"/>
      <c r="B2" s="23"/>
      <c r="C2" s="95" t="s">
        <v>26</v>
      </c>
      <c r="D2" s="86"/>
      <c r="E2" s="86"/>
      <c r="F2" s="86"/>
      <c r="G2" s="86"/>
      <c r="H2" s="23"/>
      <c r="I2" s="23"/>
      <c r="J2" s="23"/>
      <c r="K2" s="23"/>
    </row>
    <row r="3" spans="1:11" ht="27" thickBot="1" x14ac:dyDescent="0.45">
      <c r="A3" s="111" t="s">
        <v>11</v>
      </c>
      <c r="B3" s="111"/>
      <c r="C3" s="1"/>
      <c r="D3" s="1"/>
      <c r="E3" s="1"/>
      <c r="F3" s="1"/>
      <c r="G3" s="1"/>
      <c r="H3" s="1"/>
      <c r="I3" s="1"/>
      <c r="J3" s="1"/>
      <c r="K3" s="1"/>
    </row>
    <row r="4" spans="1:11" ht="120" x14ac:dyDescent="0.25">
      <c r="A4" s="13" t="s">
        <v>1</v>
      </c>
      <c r="B4" s="14" t="s">
        <v>2</v>
      </c>
      <c r="C4" s="14" t="s">
        <v>3</v>
      </c>
      <c r="D4" s="14" t="s">
        <v>6</v>
      </c>
      <c r="E4" s="14" t="s">
        <v>10</v>
      </c>
      <c r="F4" s="109" t="s">
        <v>22</v>
      </c>
      <c r="G4" s="14" t="s">
        <v>12</v>
      </c>
      <c r="H4" s="14" t="s">
        <v>14</v>
      </c>
      <c r="I4" s="20" t="s">
        <v>15</v>
      </c>
      <c r="J4" s="114" t="s">
        <v>17</v>
      </c>
      <c r="K4" s="116" t="s">
        <v>18</v>
      </c>
    </row>
    <row r="5" spans="1:11" ht="105.75" thickBot="1" x14ac:dyDescent="0.3">
      <c r="A5" s="15" t="s">
        <v>4</v>
      </c>
      <c r="B5" s="16" t="s">
        <v>5</v>
      </c>
      <c r="C5" s="16" t="s">
        <v>9</v>
      </c>
      <c r="D5" s="16" t="s">
        <v>25</v>
      </c>
      <c r="E5" s="16" t="s">
        <v>24</v>
      </c>
      <c r="F5" s="110"/>
      <c r="G5" s="16" t="s">
        <v>13</v>
      </c>
      <c r="H5" s="112" t="s">
        <v>16</v>
      </c>
      <c r="I5" s="113"/>
      <c r="J5" s="115"/>
      <c r="K5" s="117"/>
    </row>
    <row r="6" spans="1:11" x14ac:dyDescent="0.25">
      <c r="A6" s="9" t="s">
        <v>7</v>
      </c>
      <c r="B6" s="10">
        <v>1</v>
      </c>
      <c r="C6" s="9">
        <v>24</v>
      </c>
      <c r="D6" s="11">
        <v>80</v>
      </c>
      <c r="E6" s="11">
        <v>0</v>
      </c>
      <c r="F6" s="11">
        <f>((D6*C6)+(E6*(24-C6)))*30/1000*B6</f>
        <v>57.6</v>
      </c>
      <c r="G6" s="11">
        <f>F6*10</f>
        <v>576</v>
      </c>
      <c r="H6" s="12">
        <f>IFERROR(G6*0.1/B6,0)</f>
        <v>57.6</v>
      </c>
      <c r="I6" s="12">
        <f>G6*0.1</f>
        <v>57.6</v>
      </c>
      <c r="J6" s="9">
        <f>G6*0.0007</f>
        <v>0.4032</v>
      </c>
      <c r="K6" s="9">
        <f>G6*0.741</f>
        <v>426.81599999999997</v>
      </c>
    </row>
    <row r="7" spans="1:11" x14ac:dyDescent="0.25">
      <c r="A7" s="5" t="s">
        <v>8</v>
      </c>
      <c r="B7" s="6">
        <v>8</v>
      </c>
      <c r="C7" s="5">
        <v>8</v>
      </c>
      <c r="D7" s="7">
        <v>150</v>
      </c>
      <c r="E7" s="7">
        <v>20</v>
      </c>
      <c r="F7" s="7">
        <f>((D7*C7)+(E7*(24-C7)))*30/1000*B7</f>
        <v>364.8</v>
      </c>
      <c r="G7" s="7">
        <f>F7*10</f>
        <v>3648</v>
      </c>
      <c r="H7" s="12">
        <f t="shared" ref="H7:H8" si="0">IFERROR(G7*0.1/B7,0)</f>
        <v>45.6</v>
      </c>
      <c r="I7" s="8">
        <f>G7*0.1</f>
        <v>364.8</v>
      </c>
      <c r="J7" s="5">
        <f t="shared" ref="J7:J8" si="1">G7*0.0007</f>
        <v>2.5535999999999999</v>
      </c>
      <c r="K7" s="5">
        <f t="shared" ref="K7:K8" si="2">G7*0.741</f>
        <v>2703.1680000000001</v>
      </c>
    </row>
    <row r="8" spans="1:11" x14ac:dyDescent="0.25">
      <c r="A8" s="17"/>
      <c r="B8" s="18"/>
      <c r="C8" s="17"/>
      <c r="D8" s="19"/>
      <c r="E8" s="19"/>
      <c r="F8" s="11">
        <f t="shared" ref="F8" si="3">((D8*C8)+(E8*(24-C8)))*30/1000*B8</f>
        <v>0</v>
      </c>
      <c r="G8" s="11">
        <f t="shared" ref="G8" si="4">F8*10</f>
        <v>0</v>
      </c>
      <c r="H8" s="12">
        <f t="shared" si="0"/>
        <v>0</v>
      </c>
      <c r="I8" s="12">
        <f t="shared" ref="I8" si="5">G8*0.1</f>
        <v>0</v>
      </c>
      <c r="J8" s="5">
        <f t="shared" si="1"/>
        <v>0</v>
      </c>
      <c r="K8" s="5">
        <f t="shared" si="2"/>
        <v>0</v>
      </c>
    </row>
    <row r="9" spans="1:11" x14ac:dyDescent="0.25">
      <c r="A9" s="17"/>
      <c r="B9" s="18"/>
      <c r="C9" s="17"/>
      <c r="D9" s="19"/>
      <c r="E9" s="19"/>
      <c r="F9" s="11">
        <f t="shared" ref="F9:F22" si="6">((D9*C9)+(E9*(24-C9)))*30/1000*B9</f>
        <v>0</v>
      </c>
      <c r="G9" s="11">
        <f t="shared" ref="G9:G22" si="7">F9*10</f>
        <v>0</v>
      </c>
      <c r="H9" s="12">
        <f t="shared" ref="H9:H22" si="8">IFERROR(G9*0.1/B9,0)</f>
        <v>0</v>
      </c>
      <c r="I9" s="12">
        <f t="shared" ref="I9:I22" si="9">G9*0.1</f>
        <v>0</v>
      </c>
      <c r="J9" s="5">
        <f t="shared" ref="J9:J22" si="10">G9*0.0007</f>
        <v>0</v>
      </c>
      <c r="K9" s="5">
        <f t="shared" ref="K9:K22" si="11">G9*0.741</f>
        <v>0</v>
      </c>
    </row>
    <row r="10" spans="1:11" x14ac:dyDescent="0.25">
      <c r="A10" s="17"/>
      <c r="B10" s="18"/>
      <c r="C10" s="17"/>
      <c r="D10" s="19"/>
      <c r="E10" s="19"/>
      <c r="F10" s="11">
        <f t="shared" si="6"/>
        <v>0</v>
      </c>
      <c r="G10" s="11">
        <f t="shared" si="7"/>
        <v>0</v>
      </c>
      <c r="H10" s="12">
        <f t="shared" si="8"/>
        <v>0</v>
      </c>
      <c r="I10" s="12">
        <f t="shared" si="9"/>
        <v>0</v>
      </c>
      <c r="J10" s="5">
        <f t="shared" si="10"/>
        <v>0</v>
      </c>
      <c r="K10" s="5">
        <f t="shared" si="11"/>
        <v>0</v>
      </c>
    </row>
    <row r="11" spans="1:11" x14ac:dyDescent="0.25">
      <c r="A11" s="17"/>
      <c r="B11" s="18"/>
      <c r="C11" s="17"/>
      <c r="D11" s="19"/>
      <c r="E11" s="19"/>
      <c r="F11" s="11">
        <f t="shared" si="6"/>
        <v>0</v>
      </c>
      <c r="G11" s="11">
        <f t="shared" si="7"/>
        <v>0</v>
      </c>
      <c r="H11" s="12">
        <f t="shared" si="8"/>
        <v>0</v>
      </c>
      <c r="I11" s="12">
        <f t="shared" si="9"/>
        <v>0</v>
      </c>
      <c r="J11" s="5">
        <f t="shared" si="10"/>
        <v>0</v>
      </c>
      <c r="K11" s="5">
        <f t="shared" si="11"/>
        <v>0</v>
      </c>
    </row>
    <row r="12" spans="1:11" x14ac:dyDescent="0.25">
      <c r="A12" s="17"/>
      <c r="B12" s="18"/>
      <c r="C12" s="17"/>
      <c r="D12" s="19"/>
      <c r="E12" s="19"/>
      <c r="F12" s="11">
        <f t="shared" si="6"/>
        <v>0</v>
      </c>
      <c r="G12" s="11">
        <f t="shared" si="7"/>
        <v>0</v>
      </c>
      <c r="H12" s="12">
        <f t="shared" si="8"/>
        <v>0</v>
      </c>
      <c r="I12" s="12">
        <f t="shared" si="9"/>
        <v>0</v>
      </c>
      <c r="J12" s="5">
        <f t="shared" si="10"/>
        <v>0</v>
      </c>
      <c r="K12" s="5">
        <f t="shared" si="11"/>
        <v>0</v>
      </c>
    </row>
    <row r="13" spans="1:11" x14ac:dyDescent="0.25">
      <c r="A13" s="17"/>
      <c r="B13" s="18"/>
      <c r="C13" s="17"/>
      <c r="D13" s="19"/>
      <c r="E13" s="19"/>
      <c r="F13" s="11">
        <f t="shared" si="6"/>
        <v>0</v>
      </c>
      <c r="G13" s="11">
        <f t="shared" si="7"/>
        <v>0</v>
      </c>
      <c r="H13" s="12">
        <f t="shared" si="8"/>
        <v>0</v>
      </c>
      <c r="I13" s="12">
        <f t="shared" si="9"/>
        <v>0</v>
      </c>
      <c r="J13" s="5">
        <f t="shared" si="10"/>
        <v>0</v>
      </c>
      <c r="K13" s="5">
        <f t="shared" si="11"/>
        <v>0</v>
      </c>
    </row>
    <row r="14" spans="1:11" x14ac:dyDescent="0.25">
      <c r="A14" s="17"/>
      <c r="B14" s="18"/>
      <c r="C14" s="17"/>
      <c r="D14" s="19"/>
      <c r="E14" s="19"/>
      <c r="F14" s="11">
        <f t="shared" si="6"/>
        <v>0</v>
      </c>
      <c r="G14" s="11">
        <f t="shared" si="7"/>
        <v>0</v>
      </c>
      <c r="H14" s="12">
        <f t="shared" si="8"/>
        <v>0</v>
      </c>
      <c r="I14" s="12">
        <f t="shared" si="9"/>
        <v>0</v>
      </c>
      <c r="J14" s="5">
        <f t="shared" si="10"/>
        <v>0</v>
      </c>
      <c r="K14" s="5">
        <f t="shared" si="11"/>
        <v>0</v>
      </c>
    </row>
    <row r="15" spans="1:11" x14ac:dyDescent="0.25">
      <c r="A15" s="17"/>
      <c r="B15" s="18"/>
      <c r="C15" s="17"/>
      <c r="D15" s="19"/>
      <c r="E15" s="19"/>
      <c r="F15" s="11">
        <f t="shared" si="6"/>
        <v>0</v>
      </c>
      <c r="G15" s="11">
        <f t="shared" si="7"/>
        <v>0</v>
      </c>
      <c r="H15" s="12">
        <f t="shared" si="8"/>
        <v>0</v>
      </c>
      <c r="I15" s="12">
        <f t="shared" si="9"/>
        <v>0</v>
      </c>
      <c r="J15" s="5">
        <f t="shared" si="10"/>
        <v>0</v>
      </c>
      <c r="K15" s="5">
        <f t="shared" si="11"/>
        <v>0</v>
      </c>
    </row>
    <row r="16" spans="1:11" x14ac:dyDescent="0.25">
      <c r="A16" s="17"/>
      <c r="B16" s="18"/>
      <c r="C16" s="17"/>
      <c r="D16" s="19"/>
      <c r="E16" s="19"/>
      <c r="F16" s="11">
        <f t="shared" si="6"/>
        <v>0</v>
      </c>
      <c r="G16" s="11">
        <f t="shared" si="7"/>
        <v>0</v>
      </c>
      <c r="H16" s="12">
        <f t="shared" si="8"/>
        <v>0</v>
      </c>
      <c r="I16" s="12">
        <f t="shared" si="9"/>
        <v>0</v>
      </c>
      <c r="J16" s="5">
        <f t="shared" si="10"/>
        <v>0</v>
      </c>
      <c r="K16" s="5">
        <f t="shared" si="11"/>
        <v>0</v>
      </c>
    </row>
    <row r="17" spans="1:11" x14ac:dyDescent="0.25">
      <c r="A17" s="17"/>
      <c r="B17" s="18"/>
      <c r="C17" s="17"/>
      <c r="D17" s="19"/>
      <c r="E17" s="19"/>
      <c r="F17" s="11">
        <f t="shared" si="6"/>
        <v>0</v>
      </c>
      <c r="G17" s="11">
        <f t="shared" si="7"/>
        <v>0</v>
      </c>
      <c r="H17" s="12">
        <f t="shared" si="8"/>
        <v>0</v>
      </c>
      <c r="I17" s="12">
        <f t="shared" si="9"/>
        <v>0</v>
      </c>
      <c r="J17" s="5">
        <f t="shared" si="10"/>
        <v>0</v>
      </c>
      <c r="K17" s="5">
        <f t="shared" si="11"/>
        <v>0</v>
      </c>
    </row>
    <row r="18" spans="1:11" x14ac:dyDescent="0.25">
      <c r="A18" s="17"/>
      <c r="B18" s="18"/>
      <c r="C18" s="17"/>
      <c r="D18" s="19"/>
      <c r="E18" s="19"/>
      <c r="F18" s="11">
        <f t="shared" si="6"/>
        <v>0</v>
      </c>
      <c r="G18" s="11">
        <f t="shared" si="7"/>
        <v>0</v>
      </c>
      <c r="H18" s="12">
        <f t="shared" si="8"/>
        <v>0</v>
      </c>
      <c r="I18" s="12">
        <f t="shared" si="9"/>
        <v>0</v>
      </c>
      <c r="J18" s="5">
        <f t="shared" si="10"/>
        <v>0</v>
      </c>
      <c r="K18" s="5">
        <f t="shared" si="11"/>
        <v>0</v>
      </c>
    </row>
    <row r="19" spans="1:11" x14ac:dyDescent="0.25">
      <c r="A19" s="17"/>
      <c r="B19" s="18"/>
      <c r="C19" s="17"/>
      <c r="D19" s="19"/>
      <c r="E19" s="19"/>
      <c r="F19" s="11">
        <f t="shared" si="6"/>
        <v>0</v>
      </c>
      <c r="G19" s="11">
        <f t="shared" si="7"/>
        <v>0</v>
      </c>
      <c r="H19" s="12">
        <f t="shared" si="8"/>
        <v>0</v>
      </c>
      <c r="I19" s="12">
        <f t="shared" si="9"/>
        <v>0</v>
      </c>
      <c r="J19" s="5">
        <f t="shared" si="10"/>
        <v>0</v>
      </c>
      <c r="K19" s="5">
        <f t="shared" si="11"/>
        <v>0</v>
      </c>
    </row>
    <row r="20" spans="1:11" x14ac:dyDescent="0.25">
      <c r="A20" s="17"/>
      <c r="B20" s="18"/>
      <c r="C20" s="17"/>
      <c r="D20" s="19"/>
      <c r="E20" s="19"/>
      <c r="F20" s="11">
        <f t="shared" si="6"/>
        <v>0</v>
      </c>
      <c r="G20" s="11">
        <f t="shared" si="7"/>
        <v>0</v>
      </c>
      <c r="H20" s="12">
        <f t="shared" si="8"/>
        <v>0</v>
      </c>
      <c r="I20" s="12">
        <f t="shared" si="9"/>
        <v>0</v>
      </c>
      <c r="J20" s="5">
        <f t="shared" si="10"/>
        <v>0</v>
      </c>
      <c r="K20" s="5">
        <f t="shared" si="11"/>
        <v>0</v>
      </c>
    </row>
    <row r="21" spans="1:11" x14ac:dyDescent="0.25">
      <c r="A21" s="17"/>
      <c r="B21" s="18"/>
      <c r="C21" s="17"/>
      <c r="D21" s="19"/>
      <c r="E21" s="19"/>
      <c r="F21" s="11">
        <f t="shared" si="6"/>
        <v>0</v>
      </c>
      <c r="G21" s="11">
        <f t="shared" si="7"/>
        <v>0</v>
      </c>
      <c r="H21" s="12">
        <f t="shared" si="8"/>
        <v>0</v>
      </c>
      <c r="I21" s="12">
        <f t="shared" si="9"/>
        <v>0</v>
      </c>
      <c r="J21" s="5">
        <f t="shared" si="10"/>
        <v>0</v>
      </c>
      <c r="K21" s="5">
        <f t="shared" si="11"/>
        <v>0</v>
      </c>
    </row>
    <row r="22" spans="1:11" x14ac:dyDescent="0.25">
      <c r="A22" s="17"/>
      <c r="B22" s="18"/>
      <c r="C22" s="17"/>
      <c r="D22" s="19"/>
      <c r="E22" s="19"/>
      <c r="F22" s="11">
        <f t="shared" si="6"/>
        <v>0</v>
      </c>
      <c r="G22" s="11">
        <f t="shared" si="7"/>
        <v>0</v>
      </c>
      <c r="H22" s="12">
        <f t="shared" si="8"/>
        <v>0</v>
      </c>
      <c r="I22" s="12">
        <f t="shared" si="9"/>
        <v>0</v>
      </c>
      <c r="J22" s="5">
        <f t="shared" si="10"/>
        <v>0</v>
      </c>
      <c r="K22" s="5">
        <f t="shared" si="11"/>
        <v>0</v>
      </c>
    </row>
    <row r="23" spans="1:11" x14ac:dyDescent="0.25">
      <c r="B23" s="4"/>
      <c r="D23" s="3"/>
      <c r="E23" s="3"/>
      <c r="F23" s="3"/>
      <c r="G23" s="3"/>
      <c r="H23" s="2"/>
      <c r="I23" s="2"/>
    </row>
    <row r="24" spans="1:11" x14ac:dyDescent="0.25">
      <c r="B24" s="4"/>
      <c r="D24" s="3"/>
      <c r="E24" s="3"/>
      <c r="F24" s="3"/>
      <c r="G24" s="3"/>
      <c r="H24" s="2"/>
      <c r="I24" s="2"/>
    </row>
    <row r="25" spans="1:11" x14ac:dyDescent="0.25">
      <c r="B25" s="4"/>
      <c r="D25" s="3"/>
      <c r="E25" s="3"/>
      <c r="F25" s="3"/>
      <c r="G25" s="3"/>
      <c r="H25" s="2"/>
      <c r="I25" s="2"/>
    </row>
    <row r="26" spans="1:11" x14ac:dyDescent="0.25">
      <c r="B26" s="4"/>
      <c r="D26" s="3"/>
      <c r="E26" s="3"/>
      <c r="F26" s="3"/>
      <c r="G26" s="3"/>
      <c r="H26" s="2"/>
      <c r="I26" s="2"/>
    </row>
    <row r="27" spans="1:11" x14ac:dyDescent="0.25">
      <c r="B27" s="4"/>
      <c r="D27" s="3"/>
      <c r="E27" s="3"/>
      <c r="F27" s="3"/>
      <c r="G27" s="3"/>
      <c r="H27" s="2"/>
      <c r="I27" s="2"/>
    </row>
    <row r="28" spans="1:11" x14ac:dyDescent="0.25">
      <c r="B28" s="4"/>
      <c r="D28" s="3"/>
      <c r="E28" s="3"/>
      <c r="F28" s="3"/>
      <c r="G28" s="3"/>
      <c r="H28" s="2"/>
      <c r="I28" s="2"/>
    </row>
    <row r="29" spans="1:11" x14ac:dyDescent="0.25">
      <c r="B29" s="4"/>
      <c r="D29" s="3"/>
      <c r="E29" s="3"/>
      <c r="F29" s="3"/>
      <c r="G29" s="3"/>
      <c r="H29" s="2"/>
      <c r="I29" s="2"/>
    </row>
    <row r="30" spans="1:11" x14ac:dyDescent="0.25">
      <c r="B30" s="4"/>
      <c r="D30" s="3"/>
      <c r="E30" s="3"/>
      <c r="F30" s="3"/>
      <c r="G30" s="3"/>
      <c r="H30" s="2"/>
      <c r="I30" s="2"/>
    </row>
    <row r="31" spans="1:11" x14ac:dyDescent="0.25">
      <c r="B31" s="4"/>
    </row>
    <row r="32" spans="1:11" x14ac:dyDescent="0.25">
      <c r="B32" s="4"/>
    </row>
    <row r="33" spans="2:2" x14ac:dyDescent="0.25">
      <c r="B33" s="4"/>
    </row>
  </sheetData>
  <mergeCells count="7">
    <mergeCell ref="A1:K1"/>
    <mergeCell ref="F4:F5"/>
    <mergeCell ref="A3:B3"/>
    <mergeCell ref="H5:I5"/>
    <mergeCell ref="J4:J5"/>
    <mergeCell ref="K4:K5"/>
    <mergeCell ref="C2:G2"/>
  </mergeCells>
  <conditionalFormatting sqref="F8:K22">
    <cfRule type="cellIs" dxfId="0" priority="2" operator="equal">
      <formula>0</formula>
    </cfRule>
  </conditionalFormatting>
  <pageMargins left="0.25" right="0.25" top="0.75" bottom="0.75" header="0.3" footer="0.3"/>
  <pageSetup scale="8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80" zoomScaleNormal="80" workbookViewId="0">
      <selection activeCell="D8" sqref="D8"/>
    </sheetView>
  </sheetViews>
  <sheetFormatPr defaultRowHeight="15" x14ac:dyDescent="0.25"/>
  <cols>
    <col min="1" max="1" width="20.42578125" bestFit="1" customWidth="1"/>
    <col min="2" max="2" width="22.42578125" bestFit="1" customWidth="1"/>
    <col min="3" max="3" width="16.140625" bestFit="1" customWidth="1"/>
    <col min="4" max="4" width="35.42578125" customWidth="1"/>
    <col min="5" max="5" width="16.140625" customWidth="1"/>
    <col min="6" max="6" width="17.140625" customWidth="1"/>
    <col min="7" max="8" width="8.28515625" bestFit="1" customWidth="1"/>
  </cols>
  <sheetData>
    <row r="1" spans="1:10" ht="26.25" x14ac:dyDescent="0.4">
      <c r="A1" s="86" t="s">
        <v>0</v>
      </c>
      <c r="B1" s="86"/>
      <c r="C1" s="86"/>
      <c r="D1" s="86"/>
      <c r="E1" s="86"/>
      <c r="F1" s="86"/>
      <c r="G1" s="86"/>
      <c r="H1" s="86"/>
      <c r="I1" s="86"/>
      <c r="J1" s="86"/>
    </row>
    <row r="2" spans="1:10" ht="27" thickBot="1" x14ac:dyDescent="0.45">
      <c r="A2" s="111" t="s">
        <v>11</v>
      </c>
      <c r="B2" s="111"/>
      <c r="C2" s="1"/>
      <c r="D2" s="1"/>
      <c r="E2" s="1"/>
      <c r="F2" s="1"/>
      <c r="G2" s="1"/>
      <c r="H2" s="1"/>
      <c r="I2" s="1"/>
      <c r="J2" s="1"/>
    </row>
    <row r="3" spans="1:10" ht="75" x14ac:dyDescent="0.25">
      <c r="A3" s="13" t="s">
        <v>1</v>
      </c>
      <c r="B3" s="14" t="s">
        <v>2</v>
      </c>
      <c r="C3" s="14" t="s">
        <v>3</v>
      </c>
      <c r="D3" s="14" t="s">
        <v>20</v>
      </c>
      <c r="E3" s="109" t="s">
        <v>22</v>
      </c>
      <c r="F3" s="14" t="s">
        <v>21</v>
      </c>
      <c r="G3" s="14" t="s">
        <v>14</v>
      </c>
      <c r="H3" s="20" t="s">
        <v>15</v>
      </c>
      <c r="I3" s="114" t="s">
        <v>17</v>
      </c>
      <c r="J3" s="116" t="s">
        <v>18</v>
      </c>
    </row>
    <row r="4" spans="1:10" ht="135.75" thickBot="1" x14ac:dyDescent="0.3">
      <c r="A4" s="15" t="s">
        <v>4</v>
      </c>
      <c r="B4" s="16" t="s">
        <v>5</v>
      </c>
      <c r="C4" s="16" t="s">
        <v>9</v>
      </c>
      <c r="D4" s="16" t="s">
        <v>23</v>
      </c>
      <c r="E4" s="110"/>
      <c r="F4" s="16" t="s">
        <v>19</v>
      </c>
      <c r="G4" s="112" t="s">
        <v>16</v>
      </c>
      <c r="H4" s="113"/>
      <c r="I4" s="115"/>
      <c r="J4" s="117"/>
    </row>
    <row r="5" spans="1:10" x14ac:dyDescent="0.25">
      <c r="A5" s="9" t="s">
        <v>7</v>
      </c>
      <c r="B5" s="10">
        <v>1</v>
      </c>
      <c r="C5" s="9">
        <v>24</v>
      </c>
      <c r="D5" s="12">
        <v>80</v>
      </c>
      <c r="E5" s="11">
        <f>((D5/0.1/12)*(C5/24)+(D5/0.1/12)*((24-C5)/24)*0.1)*B5</f>
        <v>66.666666666666671</v>
      </c>
      <c r="F5" s="22">
        <f>E5*10</f>
        <v>666.66666666666674</v>
      </c>
      <c r="G5" s="12">
        <f>F5*0.1/B5</f>
        <v>66.666666666666671</v>
      </c>
      <c r="H5" s="12">
        <f>G5*B5</f>
        <v>66.666666666666671</v>
      </c>
      <c r="I5" s="11">
        <f>F5*0.0007</f>
        <v>0.46666666666666673</v>
      </c>
      <c r="J5" s="11">
        <f>F5*0.741</f>
        <v>494.00000000000006</v>
      </c>
    </row>
    <row r="6" spans="1:10" x14ac:dyDescent="0.25">
      <c r="A6" s="5" t="s">
        <v>8</v>
      </c>
      <c r="B6" s="6">
        <v>8</v>
      </c>
      <c r="C6" s="5">
        <v>8</v>
      </c>
      <c r="D6" s="8">
        <v>120</v>
      </c>
      <c r="E6" s="11">
        <f t="shared" ref="E6:E16" si="0">((D6/0.1/12)*(C6/24)+(D6/0.1/12)*((24-C6)/24)*0.1)*B6</f>
        <v>319.99999999999994</v>
      </c>
      <c r="F6" s="22">
        <f t="shared" ref="F6:F16" si="1">E6*10</f>
        <v>3199.9999999999995</v>
      </c>
      <c r="G6" s="12">
        <f>F6*0.1/B6</f>
        <v>40</v>
      </c>
      <c r="H6" s="12">
        <f t="shared" ref="H6:H16" si="2">G6*B6</f>
        <v>320</v>
      </c>
      <c r="I6" s="11">
        <f t="shared" ref="I6:I16" si="3">F6*0.0007</f>
        <v>2.2399999999999998</v>
      </c>
      <c r="J6" s="11">
        <f t="shared" ref="J6:J16" si="4">F6*0.741</f>
        <v>2371.1999999999998</v>
      </c>
    </row>
    <row r="7" spans="1:10" x14ac:dyDescent="0.25">
      <c r="A7" s="17"/>
      <c r="B7" s="18"/>
      <c r="C7" s="17"/>
      <c r="D7" s="21"/>
      <c r="E7" s="11">
        <f t="shared" si="0"/>
        <v>0</v>
      </c>
      <c r="F7" s="22">
        <f t="shared" si="1"/>
        <v>0</v>
      </c>
      <c r="G7" s="12">
        <f t="shared" ref="G7:G16" si="5">F7*0.1</f>
        <v>0</v>
      </c>
      <c r="H7" s="12">
        <f t="shared" si="2"/>
        <v>0</v>
      </c>
      <c r="I7" s="11">
        <f t="shared" si="3"/>
        <v>0</v>
      </c>
      <c r="J7" s="11">
        <f t="shared" si="4"/>
        <v>0</v>
      </c>
    </row>
    <row r="8" spans="1:10" x14ac:dyDescent="0.25">
      <c r="A8" s="17"/>
      <c r="B8" s="18"/>
      <c r="C8" s="17"/>
      <c r="D8" s="21"/>
      <c r="E8" s="11">
        <f t="shared" si="0"/>
        <v>0</v>
      </c>
      <c r="F8" s="22">
        <f t="shared" si="1"/>
        <v>0</v>
      </c>
      <c r="G8" s="12">
        <f t="shared" si="5"/>
        <v>0</v>
      </c>
      <c r="H8" s="12">
        <f t="shared" si="2"/>
        <v>0</v>
      </c>
      <c r="I8" s="11">
        <f t="shared" si="3"/>
        <v>0</v>
      </c>
      <c r="J8" s="11">
        <f t="shared" si="4"/>
        <v>0</v>
      </c>
    </row>
    <row r="9" spans="1:10" x14ac:dyDescent="0.25">
      <c r="A9" s="17"/>
      <c r="B9" s="18"/>
      <c r="C9" s="17"/>
      <c r="D9" s="21"/>
      <c r="E9" s="11">
        <f t="shared" si="0"/>
        <v>0</v>
      </c>
      <c r="F9" s="22">
        <f t="shared" si="1"/>
        <v>0</v>
      </c>
      <c r="G9" s="12">
        <f t="shared" si="5"/>
        <v>0</v>
      </c>
      <c r="H9" s="12">
        <f t="shared" si="2"/>
        <v>0</v>
      </c>
      <c r="I9" s="11">
        <f t="shared" si="3"/>
        <v>0</v>
      </c>
      <c r="J9" s="11">
        <f t="shared" si="4"/>
        <v>0</v>
      </c>
    </row>
    <row r="10" spans="1:10" x14ac:dyDescent="0.25">
      <c r="A10" s="17"/>
      <c r="B10" s="18"/>
      <c r="C10" s="17"/>
      <c r="D10" s="21"/>
      <c r="E10" s="11">
        <f t="shared" si="0"/>
        <v>0</v>
      </c>
      <c r="F10" s="22">
        <f t="shared" si="1"/>
        <v>0</v>
      </c>
      <c r="G10" s="12">
        <f t="shared" si="5"/>
        <v>0</v>
      </c>
      <c r="H10" s="12">
        <f t="shared" si="2"/>
        <v>0</v>
      </c>
      <c r="I10" s="11">
        <f t="shared" si="3"/>
        <v>0</v>
      </c>
      <c r="J10" s="11">
        <f t="shared" si="4"/>
        <v>0</v>
      </c>
    </row>
    <row r="11" spans="1:10" x14ac:dyDescent="0.25">
      <c r="A11" s="17"/>
      <c r="B11" s="18"/>
      <c r="C11" s="17"/>
      <c r="D11" s="21"/>
      <c r="E11" s="11">
        <f t="shared" si="0"/>
        <v>0</v>
      </c>
      <c r="F11" s="22">
        <f t="shared" si="1"/>
        <v>0</v>
      </c>
      <c r="G11" s="12">
        <f t="shared" si="5"/>
        <v>0</v>
      </c>
      <c r="H11" s="12">
        <f t="shared" si="2"/>
        <v>0</v>
      </c>
      <c r="I11" s="11">
        <f t="shared" si="3"/>
        <v>0</v>
      </c>
      <c r="J11" s="11">
        <f t="shared" si="4"/>
        <v>0</v>
      </c>
    </row>
    <row r="12" spans="1:10" x14ac:dyDescent="0.25">
      <c r="A12" s="17"/>
      <c r="B12" s="18"/>
      <c r="C12" s="17"/>
      <c r="D12" s="21"/>
      <c r="E12" s="11">
        <f t="shared" si="0"/>
        <v>0</v>
      </c>
      <c r="F12" s="22">
        <f t="shared" si="1"/>
        <v>0</v>
      </c>
      <c r="G12" s="12">
        <f t="shared" si="5"/>
        <v>0</v>
      </c>
      <c r="H12" s="12">
        <f t="shared" si="2"/>
        <v>0</v>
      </c>
      <c r="I12" s="11">
        <f t="shared" si="3"/>
        <v>0</v>
      </c>
      <c r="J12" s="11">
        <f t="shared" si="4"/>
        <v>0</v>
      </c>
    </row>
    <row r="13" spans="1:10" x14ac:dyDescent="0.25">
      <c r="A13" s="17"/>
      <c r="B13" s="18"/>
      <c r="C13" s="17"/>
      <c r="D13" s="21"/>
      <c r="E13" s="11">
        <f t="shared" si="0"/>
        <v>0</v>
      </c>
      <c r="F13" s="22">
        <f t="shared" si="1"/>
        <v>0</v>
      </c>
      <c r="G13" s="12">
        <f t="shared" si="5"/>
        <v>0</v>
      </c>
      <c r="H13" s="12">
        <f t="shared" si="2"/>
        <v>0</v>
      </c>
      <c r="I13" s="11">
        <f t="shared" si="3"/>
        <v>0</v>
      </c>
      <c r="J13" s="11">
        <f t="shared" si="4"/>
        <v>0</v>
      </c>
    </row>
    <row r="14" spans="1:10" x14ac:dyDescent="0.25">
      <c r="A14" s="17"/>
      <c r="B14" s="18"/>
      <c r="C14" s="17"/>
      <c r="D14" s="21"/>
      <c r="E14" s="11">
        <f t="shared" si="0"/>
        <v>0</v>
      </c>
      <c r="F14" s="22">
        <f t="shared" si="1"/>
        <v>0</v>
      </c>
      <c r="G14" s="12">
        <f t="shared" si="5"/>
        <v>0</v>
      </c>
      <c r="H14" s="12">
        <f t="shared" si="2"/>
        <v>0</v>
      </c>
      <c r="I14" s="11">
        <f t="shared" si="3"/>
        <v>0</v>
      </c>
      <c r="J14" s="11">
        <f t="shared" si="4"/>
        <v>0</v>
      </c>
    </row>
    <row r="15" spans="1:10" x14ac:dyDescent="0.25">
      <c r="A15" s="17"/>
      <c r="B15" s="18"/>
      <c r="C15" s="17"/>
      <c r="D15" s="21"/>
      <c r="E15" s="11">
        <f t="shared" si="0"/>
        <v>0</v>
      </c>
      <c r="F15" s="22">
        <f t="shared" si="1"/>
        <v>0</v>
      </c>
      <c r="G15" s="12">
        <f t="shared" si="5"/>
        <v>0</v>
      </c>
      <c r="H15" s="12">
        <f t="shared" si="2"/>
        <v>0</v>
      </c>
      <c r="I15" s="11">
        <f t="shared" si="3"/>
        <v>0</v>
      </c>
      <c r="J15" s="11">
        <f t="shared" si="4"/>
        <v>0</v>
      </c>
    </row>
    <row r="16" spans="1:10" x14ac:dyDescent="0.25">
      <c r="A16" s="17"/>
      <c r="B16" s="18"/>
      <c r="C16" s="17"/>
      <c r="D16" s="21"/>
      <c r="E16" s="11">
        <f t="shared" si="0"/>
        <v>0</v>
      </c>
      <c r="F16" s="22">
        <f t="shared" si="1"/>
        <v>0</v>
      </c>
      <c r="G16" s="12">
        <f t="shared" si="5"/>
        <v>0</v>
      </c>
      <c r="H16" s="12">
        <f t="shared" si="2"/>
        <v>0</v>
      </c>
      <c r="I16" s="11">
        <f t="shared" si="3"/>
        <v>0</v>
      </c>
      <c r="J16" s="11">
        <f t="shared" si="4"/>
        <v>0</v>
      </c>
    </row>
    <row r="17" spans="2:8" x14ac:dyDescent="0.25">
      <c r="B17" s="4"/>
      <c r="D17" s="3"/>
      <c r="E17" s="3"/>
      <c r="F17" s="3"/>
      <c r="G17" s="2"/>
      <c r="H17" s="2"/>
    </row>
    <row r="18" spans="2:8" x14ac:dyDescent="0.25">
      <c r="B18" s="4"/>
      <c r="D18" s="3"/>
      <c r="E18" s="3"/>
      <c r="F18" s="3"/>
      <c r="G18" s="2"/>
      <c r="H18" s="2"/>
    </row>
    <row r="19" spans="2:8" x14ac:dyDescent="0.25">
      <c r="B19" s="4"/>
      <c r="D19" s="3"/>
      <c r="E19" s="3"/>
      <c r="F19" s="3"/>
      <c r="G19" s="2"/>
      <c r="H19" s="2"/>
    </row>
    <row r="20" spans="2:8" x14ac:dyDescent="0.25">
      <c r="B20" s="4"/>
      <c r="D20" s="3"/>
      <c r="E20" s="3"/>
      <c r="F20" s="3"/>
      <c r="G20" s="2"/>
      <c r="H20" s="2"/>
    </row>
    <row r="21" spans="2:8" x14ac:dyDescent="0.25">
      <c r="B21" s="4"/>
      <c r="D21" s="3"/>
      <c r="E21" s="3"/>
      <c r="F21" s="3"/>
      <c r="G21" s="2"/>
      <c r="H21" s="2"/>
    </row>
    <row r="22" spans="2:8" x14ac:dyDescent="0.25">
      <c r="B22" s="4"/>
      <c r="D22" s="3"/>
      <c r="E22" s="3"/>
      <c r="F22" s="3"/>
      <c r="G22" s="2"/>
      <c r="H22" s="2"/>
    </row>
    <row r="23" spans="2:8" x14ac:dyDescent="0.25">
      <c r="B23" s="4"/>
      <c r="D23" s="3"/>
      <c r="E23" s="3"/>
      <c r="F23" s="3"/>
      <c r="G23" s="2"/>
      <c r="H23" s="2"/>
    </row>
    <row r="24" spans="2:8" x14ac:dyDescent="0.25">
      <c r="B24" s="4"/>
      <c r="D24" s="3"/>
      <c r="E24" s="3"/>
      <c r="F24" s="3"/>
      <c r="G24" s="2"/>
      <c r="H24" s="2"/>
    </row>
    <row r="25" spans="2:8" x14ac:dyDescent="0.25">
      <c r="B25" s="4"/>
    </row>
    <row r="26" spans="2:8" x14ac:dyDescent="0.25">
      <c r="B26" s="4"/>
    </row>
    <row r="27" spans="2:8" x14ac:dyDescent="0.25">
      <c r="B27" s="4"/>
    </row>
  </sheetData>
  <mergeCells count="6">
    <mergeCell ref="A1:J1"/>
    <mergeCell ref="A2:B2"/>
    <mergeCell ref="E3:E4"/>
    <mergeCell ref="I3:I4"/>
    <mergeCell ref="J3:J4"/>
    <mergeCell ref="G4:H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DDE65C8B00B3429C75CC114B86823C" ma:contentTypeVersion="13" ma:contentTypeDescription="Create a new document." ma:contentTypeScope="" ma:versionID="b44a6d0917a33df5254c6ce91458a62c">
  <xsd:schema xmlns:xsd="http://www.w3.org/2001/XMLSchema" xmlns:xs="http://www.w3.org/2001/XMLSchema" xmlns:p="http://schemas.microsoft.com/office/2006/metadata/properties" xmlns:ns3="9fe3a2b7-9914-41d0-9d70-37ec3303423b" xmlns:ns4="6e0fc790-2f0b-4093-80ff-7e6cca427b75" targetNamespace="http://schemas.microsoft.com/office/2006/metadata/properties" ma:root="true" ma:fieldsID="0178ff48b5251f90c03fce9f6c4431f0" ns3:_="" ns4:_="">
    <xsd:import namespace="9fe3a2b7-9914-41d0-9d70-37ec3303423b"/>
    <xsd:import namespace="6e0fc790-2f0b-4093-80ff-7e6cca427b7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3a2b7-9914-41d0-9d70-37ec330342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0fc790-2f0b-4093-80ff-7e6cca427b7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4A649-A032-4DB0-9256-1C71A52455DD}">
  <ds:schemaRefs>
    <ds:schemaRef ds:uri="http://schemas.microsoft.com/office/infopath/2007/PartnerControls"/>
    <ds:schemaRef ds:uri="http://schemas.microsoft.com/office/2006/documentManagement/types"/>
    <ds:schemaRef ds:uri="http://purl.org/dc/terms/"/>
    <ds:schemaRef ds:uri="6e0fc790-2f0b-4093-80ff-7e6cca427b75"/>
    <ds:schemaRef ds:uri="http://purl.org/dc/dcmitype/"/>
    <ds:schemaRef ds:uri="9fe3a2b7-9914-41d0-9d70-37ec3303423b"/>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75054A0-83D1-440F-BDA1-475636E5C25B}">
  <ds:schemaRefs>
    <ds:schemaRef ds:uri="http://schemas.microsoft.com/sharepoint/v3/contenttype/forms"/>
  </ds:schemaRefs>
</ds:datastoreItem>
</file>

<file path=customXml/itemProps3.xml><?xml version="1.0" encoding="utf-8"?>
<ds:datastoreItem xmlns:ds="http://schemas.openxmlformats.org/officeDocument/2006/customXml" ds:itemID="{CCDE41CD-ECCE-4B25-9BEB-55F5997D9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3a2b7-9914-41d0-9d70-37ec3303423b"/>
    <ds:schemaRef ds:uri="6e0fc790-2f0b-4093-80ff-7e6cca427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Worksheet (Simplified)</vt:lpstr>
      <vt:lpstr>Worksheet (Phantom Loads)</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Logan Poteat</dc:creator>
  <cp:lastModifiedBy>Logsdon, Tresine</cp:lastModifiedBy>
  <cp:lastPrinted>2021-08-05T20:18:49Z</cp:lastPrinted>
  <dcterms:created xsi:type="dcterms:W3CDTF">2016-03-02T14:53:54Z</dcterms:created>
  <dcterms:modified xsi:type="dcterms:W3CDTF">2021-08-09T13:03:16Z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0x01010098DDE65C8B00B3429C75CC114B86823C</vt:lpwstr>
  </property>
</Properties>
</file>