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5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gorman\Documents\Communications\Website_Resources\Departments\BusinessOffice\"/>
    </mc:Choice>
  </mc:AlternateContent>
  <xr:revisionPtr revIDLastSave="0" documentId="8_{337602F0-B7BC-48A4-9BD8-798125FB5396}" xr6:coauthVersionLast="36" xr6:coauthVersionMax="36" xr10:uidLastSave="{00000000-0000-0000-0000-000000000000}"/>
  <bookViews>
    <workbookView xWindow="0" yWindow="0" windowWidth="21570" windowHeight="7980" activeTab="1" xr2:uid="{00000000-000D-0000-FFFF-FFFF00000000}"/>
  </bookViews>
  <sheets>
    <sheet name="Instructions" sheetId="5" r:id="rId1"/>
    <sheet name="PREPAID DATA ENTRY" sheetId="6" r:id="rId2"/>
    <sheet name="Student Travel Request Form" sheetId="1" r:id="rId3"/>
    <sheet name="(Opt'l) Attached List of Names" sheetId="8" r:id="rId4"/>
  </sheets>
  <definedNames>
    <definedName name="_xlnm.Print_Area" localSheetId="0">Instructions!$A$1:$A$35</definedName>
    <definedName name="_xlnm.Print_Area" localSheetId="2">'Student Travel Request Form'!$A$1:$O$90</definedName>
    <definedName name="_xlnm.Print_Titles" localSheetId="2">'Student Travel Request Form'!$1:$5</definedName>
  </definedNames>
  <calcPr calcId="191029"/>
</workbook>
</file>

<file path=xl/calcChain.xml><?xml version="1.0" encoding="utf-8"?>
<calcChain xmlns="http://schemas.openxmlformats.org/spreadsheetml/2006/main">
  <c r="A63" i="1" l="1"/>
  <c r="O63" i="1" s="1"/>
  <c r="X46" i="6"/>
  <c r="Z46" i="6" s="1"/>
  <c r="X45" i="6"/>
  <c r="Z45" i="6" s="1"/>
  <c r="X44" i="6"/>
  <c r="Z44" i="6" s="1"/>
  <c r="H23" i="1"/>
  <c r="H22" i="1"/>
  <c r="H21" i="1"/>
  <c r="D21" i="1"/>
  <c r="D23" i="1"/>
  <c r="D22" i="1"/>
  <c r="H70" i="1"/>
  <c r="AA35" i="6"/>
  <c r="AH64" i="1"/>
  <c r="E39" i="1"/>
  <c r="K8" i="1"/>
  <c r="C81" i="1" s="1"/>
  <c r="C6" i="1"/>
  <c r="X40" i="6"/>
  <c r="Z40" i="6" s="1"/>
  <c r="X41" i="6"/>
  <c r="Z41" i="6" s="1"/>
  <c r="X39" i="6"/>
  <c r="Z39" i="6" s="1"/>
  <c r="B46" i="6"/>
  <c r="E10" i="1"/>
  <c r="I29" i="1"/>
  <c r="K29" i="1"/>
  <c r="D29" i="1"/>
  <c r="C29" i="1"/>
  <c r="K7" i="1"/>
  <c r="O9" i="1"/>
  <c r="L9" i="1"/>
  <c r="C9" i="1"/>
  <c r="C8" i="1"/>
  <c r="C7" i="1"/>
  <c r="N6" i="1"/>
  <c r="N5" i="1"/>
  <c r="C5" i="1"/>
  <c r="AH69" i="1"/>
  <c r="J24" i="1" l="1"/>
  <c r="E24" i="1"/>
  <c r="C66" i="1"/>
  <c r="C80" i="1"/>
  <c r="A1" i="8"/>
  <c r="C67" i="1"/>
  <c r="AH63" i="1"/>
  <c r="AH70" i="1"/>
  <c r="A71" i="1" s="1"/>
  <c r="E63" i="1"/>
  <c r="AH74" i="1"/>
  <c r="Z48" i="6"/>
  <c r="D48" i="6" s="1"/>
  <c r="Z49" i="6" s="1"/>
  <c r="AH72" i="1"/>
  <c r="O29" i="1"/>
  <c r="A72" i="1" l="1"/>
  <c r="AH71" i="1"/>
  <c r="A76" i="1"/>
  <c r="F49" i="6"/>
  <c r="O39" i="1" l="1"/>
  <c r="A77" i="1" s="1"/>
  <c r="A78" i="1" s="1"/>
  <c r="N86" i="1" s="1"/>
  <c r="B8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Lisa Barbarick</author>
  </authors>
  <commentList>
    <comment ref="A70" authorId="0" shapeId="0" xr:uid="{00000000-0006-0000-0200-000001000000}">
      <text>
        <r>
          <rPr>
            <sz val="9"/>
            <color indexed="81"/>
            <rFont val="Tahoma"/>
            <family val="2"/>
          </rPr>
          <t>If you did not use a procurement card for meals, skip this section</t>
        </r>
      </text>
    </comment>
  </commentList>
</comments>
</file>

<file path=xl/sharedStrings.xml><?xml version="1.0" encoding="utf-8"?>
<sst xmlns="http://schemas.openxmlformats.org/spreadsheetml/2006/main" count="181" uniqueCount="157">
  <si>
    <t>Approvals</t>
  </si>
  <si>
    <t>Departure prior to 7:00 a.m.</t>
  </si>
  <si>
    <t>Return after 7:00 p.m.</t>
  </si>
  <si>
    <t>Date</t>
  </si>
  <si>
    <t xml:space="preserve">X </t>
  </si>
  <si>
    <t>ACTUAL RETURN</t>
  </si>
  <si>
    <t>Employee</t>
  </si>
  <si>
    <r>
      <rPr>
        <sz val="9"/>
        <rFont val="Arial"/>
        <family val="2"/>
      </rPr>
      <t>Claimant Signature</t>
    </r>
  </si>
  <si>
    <t>To</t>
  </si>
  <si>
    <t xml:space="preserve"> Time</t>
  </si>
  <si>
    <t>Instructions</t>
  </si>
  <si>
    <t>BEFORE TRAVEL</t>
  </si>
  <si>
    <t>AFTER TRAVEL</t>
  </si>
  <si>
    <t>DURING TRAVEL</t>
  </si>
  <si>
    <t>Principal/Supervisor</t>
  </si>
  <si>
    <t xml:space="preserve"> </t>
  </si>
  <si>
    <t>Student Meals</t>
  </si>
  <si>
    <t xml:space="preserve">Travel Dates: </t>
  </si>
  <si>
    <t>Meals (maximum allowed)</t>
  </si>
  <si>
    <t xml:space="preserve">Actual cost of Meals </t>
  </si>
  <si>
    <t>Lower of Actual or Maximum Allowed</t>
  </si>
  <si>
    <t>ESTIMATED RETURN</t>
  </si>
  <si>
    <t xml:space="preserve"> Date</t>
  </si>
  <si>
    <t xml:space="preserve"> Time    </t>
  </si>
  <si>
    <t>I understand that within 30 days after completion of travel, I will return the Reimbursement Form with appropriate attachments.  Any reimbursements I am expecting will not be paid unless all appropriate attachments are returned.</t>
  </si>
  <si>
    <t>5.  Sign and and secure principal/supervisor signature.</t>
  </si>
  <si>
    <t>6.  After form has been signed, make a copy for your records if so desired.</t>
  </si>
  <si>
    <t>1.  Enable Editing AND Enable Content</t>
  </si>
  <si>
    <t>Use the tab key to move from cell to cell for better results</t>
  </si>
  <si>
    <t>Today's Date (mm/dd/yy)</t>
  </si>
  <si>
    <t>ESTIMATED DEPARTURE AND RETURN TIMES</t>
  </si>
  <si>
    <t>MEALS</t>
  </si>
  <si>
    <t>FINISHING UP THE FORM</t>
  </si>
  <si>
    <t>Student Lunches</t>
  </si>
  <si>
    <t>Student Dinners</t>
  </si>
  <si>
    <t>Student Breakfasts</t>
  </si>
  <si>
    <t>Total Student Meal</t>
  </si>
  <si>
    <t xml:space="preserve">       ESTIMATED DEPARTURE                                                                   </t>
  </si>
  <si>
    <t>Adult Breakfasts</t>
  </si>
  <si>
    <t>Adult Lunches</t>
  </si>
  <si>
    <t>Adult Dinners</t>
  </si>
  <si>
    <t>Calculated Maximum Meal Amount</t>
  </si>
  <si>
    <r>
      <rPr>
        <b/>
        <sz val="9"/>
        <rFont val="Arial"/>
        <family val="2"/>
      </rPr>
      <t>Amount</t>
    </r>
  </si>
  <si>
    <t># of Meals</t>
  </si>
  <si>
    <t>Maximum Meal Allowance</t>
  </si>
  <si>
    <t>Meal Allowance Requested</t>
  </si>
  <si>
    <r>
      <t xml:space="preserve">I </t>
    </r>
    <r>
      <rPr>
        <sz val="11"/>
        <rFont val="Arial"/>
      </rPr>
      <t>certify that the above is a true and correct claim.</t>
    </r>
  </si>
  <si>
    <t>4.  Obtain principal/supervisor signature before submitting to business office.</t>
  </si>
  <si>
    <t>5.  Make copies of anything you may need as documentation will NOT be returned to you.</t>
  </si>
  <si>
    <t>Enter the estimated amount of meals needed for each meal period</t>
  </si>
  <si>
    <t>District Check</t>
  </si>
  <si>
    <t>Procurement Card</t>
  </si>
  <si>
    <t>BUSINESS OFFICE USE ONLY</t>
  </si>
  <si>
    <t>Less District Check Previously issued (enter as a negative)</t>
  </si>
  <si>
    <t>REQUESTED PREPAID EXPENSE or PROCUREMENT CARD ISSUANCE</t>
  </si>
  <si>
    <t>Amount Owed to Employee</t>
  </si>
  <si>
    <t>Lower of Actual or Maximum</t>
  </si>
  <si>
    <t>Amount paid out of pocket when using procurement card</t>
  </si>
  <si>
    <t>THIS AREA FOR DISTRICT CHECK USE</t>
  </si>
  <si>
    <r>
      <t>Amount Due to Employee/</t>
    </r>
    <r>
      <rPr>
        <b/>
        <sz val="11"/>
        <color indexed="10"/>
        <rFont val="Arial"/>
        <family val="2"/>
      </rPr>
      <t>(Owed to the District)</t>
    </r>
  </si>
  <si>
    <t>Actual cost of meals when using procurement card</t>
  </si>
  <si>
    <t>Allowed amount to pay out of pocket when using procurement card</t>
  </si>
  <si>
    <t>Excess Amount Charged to Procurement Card</t>
  </si>
  <si>
    <t>Actual Amount Charged to Procurement Card</t>
  </si>
  <si>
    <t>Amount Owed to District</t>
  </si>
  <si>
    <t>1.  Open the Student Travel Request Form saved in your personal folder.</t>
  </si>
  <si>
    <t>ADDITIONAL STEPS BEFORE TRAVEL IF USING PROCUREMENT CARD</t>
  </si>
  <si>
    <t xml:space="preserve">Amount Charged to Procurement Card </t>
  </si>
  <si>
    <t>Student Name</t>
  </si>
  <si>
    <t>Signature of Student</t>
  </si>
  <si>
    <t>#</t>
  </si>
  <si>
    <t>$ Given</t>
  </si>
  <si>
    <t>Amount</t>
  </si>
  <si>
    <t>3.  Sign the Student Travel Request form.</t>
  </si>
  <si>
    <t>2.  Select the PREPAID DATA ENTRY tab and fill in all highlighted fields.</t>
  </si>
  <si>
    <t>4.  Select the STUDENT TRAVEL REQUEST FORM tab and print.</t>
  </si>
  <si>
    <t>7.  Attach documentation of event, such as an official agenda, which includes the dates and cost of event.</t>
  </si>
  <si>
    <t>⦁ If distributing funds to each student, obtain each individual's signature certifying they received their per diem meal allotment.</t>
  </si>
  <si>
    <t>⦁ If paying for meals as a group, whether by cash or procurement card, collect all DETAILED receipts- not just the signature slip.</t>
  </si>
  <si>
    <t>2.  Fill out the bottom portion of the Student Travel Request Form (Green Blanks)</t>
  </si>
  <si>
    <t>3.  Print out the updated Student Travel Request form and sign.</t>
  </si>
  <si>
    <t>4.  Make a copy for your records if so desired.</t>
  </si>
  <si>
    <t xml:space="preserve">5.  Attach either receipts for meal(s) and/or signatures of students receiving funds </t>
  </si>
  <si>
    <t>6.  If approval signatures are needed again, obtain those signatures</t>
  </si>
  <si>
    <t>7.  Submit the original form along with attachments to the Business Office.</t>
  </si>
  <si>
    <t>PROCUREMENT CARDS MUST BE RETURNED WITHIN 3 WORKING DAYS OF TRAVEL WITH TRAVEL FORM AND RECEIPTS</t>
  </si>
  <si>
    <r>
      <t xml:space="preserve">Collect all detailed receipts to be turned in after travel if feeding students together.  </t>
    </r>
    <r>
      <rPr>
        <b/>
        <sz val="13"/>
        <color indexed="10"/>
        <rFont val="Arial"/>
        <family val="2"/>
      </rPr>
      <t>Collect signatures if distributing funds to each student.</t>
    </r>
  </si>
  <si>
    <t>Fill in all blanks unless otherwise noted</t>
  </si>
  <si>
    <t>Employee phone number &amp; extension (xxx-xxx-xxxx   xxxx)</t>
  </si>
  <si>
    <t>Employee campus or district department</t>
  </si>
  <si>
    <t>Employee name</t>
  </si>
  <si>
    <t>Destination City &amp; State</t>
  </si>
  <si>
    <t>Enter date of departure (mm/dd/yr)</t>
  </si>
  <si>
    <t>Enter time of departure (hh:mm am/pm)  example:  10:30 am</t>
  </si>
  <si>
    <t>Enter date of return (mm/dd/yr)</t>
  </si>
  <si>
    <t>Enter time of return (hh:mm am/pm)  example:  10:30 am</t>
  </si>
  <si>
    <r>
      <t xml:space="preserve">Amount you want to take with you on trip.  </t>
    </r>
    <r>
      <rPr>
        <b/>
        <sz val="12"/>
        <color indexed="10"/>
        <rFont val="Arial"/>
        <family val="2"/>
      </rPr>
      <t>Change amount here if you want LESS THAN calculated amount.</t>
    </r>
    <r>
      <rPr>
        <sz val="13"/>
        <color indexed="10"/>
        <rFont val="Arial"/>
        <family val="2"/>
      </rPr>
      <t xml:space="preserve"> </t>
    </r>
    <r>
      <rPr>
        <sz val="12"/>
        <color indexed="8"/>
        <rFont val="Arial"/>
        <family val="2"/>
      </rPr>
      <t xml:space="preserve"> Amount cannot be more than calculated amount.</t>
    </r>
  </si>
  <si>
    <t>KILGORE INDEPENDENT SCHOOL DISTRICT</t>
  </si>
  <si>
    <t>301 N. KILGORE STREET, KILGORE, TX 75662</t>
  </si>
  <si>
    <t>1.  Click on Student Travel Request Form tab and verify that the form reflects the correct amount to the correct vendor.</t>
  </si>
  <si>
    <r>
      <t xml:space="preserve">2.  If the Student Travel Request form is complete, </t>
    </r>
    <r>
      <rPr>
        <b/>
        <sz val="12"/>
        <color indexed="10"/>
        <rFont val="Arial"/>
        <family val="2"/>
      </rPr>
      <t>SAVE this workbook</t>
    </r>
    <r>
      <rPr>
        <b/>
        <sz val="12"/>
        <rFont val="Arial"/>
        <family val="2"/>
      </rPr>
      <t xml:space="preserve"> to your computer and print out the Student Travel Request form worksheet.</t>
    </r>
  </si>
  <si>
    <t>3.  Save a copy of the Excel workbook to your computer.</t>
  </si>
  <si>
    <t>THIS AREA FOR PROCUREMENT CARD USE ONLY</t>
  </si>
  <si>
    <t xml:space="preserve">You will only receive reimbursement of allowed amount. </t>
  </si>
  <si>
    <t>Meal Rate</t>
  </si>
  <si>
    <t>Breakfast</t>
  </si>
  <si>
    <t>Lunch</t>
  </si>
  <si>
    <t>Dinner</t>
  </si>
  <si>
    <t>Adult Meals</t>
  </si>
  <si>
    <t># Adult Meals</t>
  </si>
  <si>
    <t># Student Meals</t>
  </si>
  <si>
    <t>Student Rate</t>
  </si>
  <si>
    <t>Adult Rate</t>
  </si>
  <si>
    <t>I certify that the above is a true and correct claim.</t>
  </si>
  <si>
    <t xml:space="preserve">8.  Submit the original Student Travel Request form and attachments to the Business Office. </t>
  </si>
  <si>
    <t>*If you select "District Check", the check will be issued to your name so you can cash it and distribute funds to the students.</t>
  </si>
  <si>
    <t>Procurement Card or Employee Name</t>
  </si>
  <si>
    <t>STUDENT TRAVEL - MEALS REQUEST FORM</t>
  </si>
  <si>
    <t>How do you want meals to be paid? (Select "District Check" or "Procurement Card" from the drop-down menu.*)</t>
  </si>
  <si>
    <t xml:space="preserve">(enter n/a or 0 if not applicable to you)  </t>
  </si>
  <si>
    <r>
      <t xml:space="preserve">Notes to Business Office/Special Circumstances: </t>
    </r>
    <r>
      <rPr>
        <b/>
        <u/>
        <sz val="11"/>
        <rFont val="Arial"/>
        <family val="2"/>
      </rPr>
      <t xml:space="preserve">                                       </t>
    </r>
  </si>
  <si>
    <t xml:space="preserve">Employee Name: </t>
  </si>
  <si>
    <t>Contact Phone No.:</t>
  </si>
  <si>
    <t>Other Adult and Student Attendees:</t>
  </si>
  <si>
    <t>Location of Travel:</t>
  </si>
  <si>
    <t>Request Date:</t>
  </si>
  <si>
    <t>Campus/Department/Program:</t>
  </si>
  <si>
    <t>MEAL ALLOWANCE CALCULATION</t>
  </si>
  <si>
    <t>Date Rec.:</t>
  </si>
  <si>
    <t>Card/Check #:</t>
  </si>
  <si>
    <t>ACTUAL DEPARTURE</t>
  </si>
  <si>
    <t xml:space="preserve">** Maintain original receipts to be turned into the Business Office after travel if not distributing funds to students. </t>
  </si>
  <si>
    <t>*** If distributing funds to students, have each student receiving funds sign, stating they received the funds.</t>
  </si>
  <si>
    <t>Fill in the green blanks upon returning from your trip. Amounts due to employee (or district) will automatically calculate.</t>
  </si>
  <si>
    <t>Depart prior to 11:00 a.m. (first day); Return after 1:00 p.m. (last day)</t>
  </si>
  <si>
    <t>Depart before 7:00 AM</t>
  </si>
  <si>
    <t>Depart before 11:00 AM; Return after 1:00 PM</t>
  </si>
  <si>
    <t>Return after 7:00 PM</t>
  </si>
  <si>
    <t>PART TWO:  TRAVEL SETTLEMENT FOR ACTUAL COSTS (AFTER TRAVEL)</t>
  </si>
  <si>
    <t>SUMMARY:  SETTLE UP OF FUNDS</t>
  </si>
  <si>
    <t>When using procurement card, procurement card, travel form and receipts must be turned in the day you return from travel.</t>
  </si>
  <si>
    <t>ADULT MEAL RATES ARE THE SAME AS STUDENTS ON SAME-DAY TRIPS.</t>
  </si>
  <si>
    <t>Procurement card and travel documents must be returned within 3 working days of travel.</t>
  </si>
  <si>
    <t>Depart prior to 11:00 a.m. and return after 1:00 p.m.</t>
  </si>
  <si>
    <t>9.  Call Accounts Payable (2021) or Sharon Breedlove (2901), if Athletics, with the date and time you will pick up the procurement card.</t>
  </si>
  <si>
    <t>10.  Sign out procurement card at the agreed-upon time.</t>
  </si>
  <si>
    <t>Updated Aug 2016</t>
  </si>
  <si>
    <t>Enter budget code for Student Travel (xxx-E-xx-6412-xx-xxx-x-xx-xxx)</t>
  </si>
  <si>
    <t>Enter budget code for Employee Travel (xxx-E-xx-6411-xx-xxx-x-xx-xxx)</t>
  </si>
  <si>
    <t>Purpose of Travel &amp; Other Comments</t>
  </si>
  <si>
    <t>Budget # - Student:</t>
  </si>
  <si>
    <t>Budget # - Staff:</t>
  </si>
  <si>
    <t>Business Office</t>
  </si>
  <si>
    <t xml:space="preserve">Student Budget Code: </t>
  </si>
  <si>
    <t>Employee Budget Code:</t>
  </si>
  <si>
    <t>List other adults and number of students attending.  Attach a sheet with names if needed.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</si>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</sst>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/d/yy;@"/>
    <numFmt numFmtId="165" formatCode="_(* #,##0_);_(* \(#,##0\);_(* &quot;-&quot;??_);_(@_)"/>
    <numFmt numFmtId="166" formatCode="[$-409]h:mm\ AM/PM;@"/>
  </numFmts>
  <fonts count="89" x14ac:knownFonts="1">
    <font>
      <sz val="10"/>
      <color rgb="FF000000"/>
      <name val="Times New Roman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b/>
      <sz val="16"/>
      <name val="Arial"/>
    </font>
    <font>
      <sz val="12"/>
      <name val="Arial"/>
    </font>
    <font>
      <sz val="11"/>
      <name val="Arial"/>
    </font>
    <font>
      <u/>
      <sz val="11"/>
      <name val="Arial"/>
    </font>
    <font>
      <b/>
      <sz val="11"/>
      <name val="Arial"/>
    </font>
    <font>
      <sz val="14"/>
      <color indexed="10"/>
      <name val="Arial"/>
    </font>
    <font>
      <sz val="7"/>
      <name val="Arial"/>
    </font>
    <font>
      <sz val="10"/>
      <color indexed="8"/>
      <name val="Times New Roman"/>
      <family val="1"/>
    </font>
    <font>
      <sz val="12"/>
      <name val="Helvetica"/>
      <family val="2"/>
    </font>
    <font>
      <sz val="11"/>
      <name val="Arial"/>
      <family val="2"/>
    </font>
    <font>
      <b/>
      <sz val="11"/>
      <name val="Arial"/>
      <family val="2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Arial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Arial"/>
      <family val="2"/>
    </font>
    <font>
      <b/>
      <sz val="11"/>
      <color indexed="10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8"/>
      <color indexed="8"/>
      <name val="Arial"/>
      <family val="2"/>
    </font>
    <font>
      <sz val="12"/>
      <color indexed="8"/>
      <name val="Times New Roman"/>
      <family val="1"/>
    </font>
    <font>
      <b/>
      <sz val="16"/>
      <color indexed="8"/>
      <name val="Arial"/>
      <family val="2"/>
    </font>
    <font>
      <sz val="12"/>
      <color indexed="10"/>
      <name val="Times New Roman"/>
      <family val="1"/>
    </font>
    <font>
      <sz val="12"/>
      <color indexed="18"/>
      <name val="Times New Roman"/>
      <family val="1"/>
    </font>
    <font>
      <b/>
      <sz val="10"/>
      <color indexed="10"/>
      <name val="Times New Roman"/>
      <family val="1"/>
    </font>
    <font>
      <sz val="10"/>
      <name val="Arial"/>
    </font>
    <font>
      <b/>
      <sz val="12"/>
      <color indexed="8"/>
      <name val="Times New Roman"/>
      <family val="1"/>
    </font>
    <font>
      <b/>
      <sz val="10"/>
      <name val="Arial"/>
      <family val="2"/>
    </font>
    <font>
      <sz val="12"/>
      <color indexed="56"/>
      <name val="Times New Roman"/>
      <family val="1"/>
    </font>
    <font>
      <sz val="11"/>
      <color indexed="56"/>
      <name val="Times New Roman"/>
      <family val="1"/>
    </font>
    <font>
      <sz val="11"/>
      <color indexed="56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9"/>
      <color indexed="8"/>
      <name val="Arial"/>
      <family val="2"/>
    </font>
    <font>
      <b/>
      <sz val="14"/>
      <color indexed="10"/>
      <name val="Calibri"/>
      <family val="2"/>
    </font>
    <font>
      <b/>
      <sz val="12"/>
      <color indexed="18"/>
      <name val="Times New Roman"/>
      <family val="1"/>
    </font>
    <font>
      <b/>
      <sz val="10"/>
      <color indexed="8"/>
      <name val="Arial"/>
      <family val="2"/>
    </font>
    <font>
      <sz val="14"/>
      <color indexed="10"/>
      <name val="Arial"/>
      <family val="2"/>
    </font>
    <font>
      <b/>
      <sz val="12"/>
      <color indexed="10"/>
      <name val="Arial"/>
      <family val="2"/>
    </font>
    <font>
      <sz val="14"/>
      <color indexed="8"/>
      <name val="Arial"/>
      <family val="2"/>
    </font>
    <font>
      <b/>
      <sz val="14"/>
      <color indexed="10"/>
      <name val="Times New Roman"/>
      <family val="1"/>
    </font>
    <font>
      <sz val="9"/>
      <color indexed="81"/>
      <name val="Tahoma"/>
      <family val="2"/>
    </font>
    <font>
      <b/>
      <sz val="16.5"/>
      <color indexed="10"/>
      <name val="Arial"/>
      <family val="2"/>
    </font>
    <font>
      <b/>
      <sz val="15"/>
      <name val="Arial"/>
      <family val="2"/>
    </font>
    <font>
      <b/>
      <sz val="15"/>
      <color indexed="10"/>
      <name val="Arial"/>
      <family val="2"/>
    </font>
    <font>
      <b/>
      <sz val="15"/>
      <color indexed="8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b/>
      <i/>
      <sz val="12"/>
      <color indexed="10"/>
      <name val="Arial"/>
      <family val="2"/>
    </font>
    <font>
      <sz val="13"/>
      <color indexed="8"/>
      <name val="Arial"/>
      <family val="2"/>
    </font>
    <font>
      <b/>
      <sz val="12"/>
      <name val="Arial"/>
      <family val="2"/>
    </font>
    <font>
      <sz val="10"/>
      <color indexed="10"/>
      <name val="Arial"/>
      <family val="2"/>
    </font>
    <font>
      <b/>
      <sz val="12"/>
      <color indexed="8"/>
      <name val="Arial"/>
      <family val="2"/>
    </font>
    <font>
      <sz val="13"/>
      <color indexed="10"/>
      <name val="Arial"/>
      <family val="2"/>
    </font>
    <font>
      <b/>
      <sz val="13"/>
      <color indexed="10"/>
      <name val="Arial"/>
      <family val="2"/>
    </font>
    <font>
      <b/>
      <sz val="10"/>
      <color indexed="10"/>
      <name val="Arial"/>
      <family val="2"/>
    </font>
    <font>
      <b/>
      <sz val="10"/>
      <color indexed="57"/>
      <name val="Arial"/>
      <family val="2"/>
    </font>
    <font>
      <b/>
      <sz val="12"/>
      <color indexed="57"/>
      <name val="Arial"/>
      <family val="2"/>
    </font>
    <font>
      <i/>
      <sz val="10"/>
      <color indexed="8"/>
      <name val="Arial"/>
      <family val="2"/>
    </font>
    <font>
      <i/>
      <sz val="10"/>
      <name val="Arial"/>
      <family val="2"/>
    </font>
    <font>
      <i/>
      <sz val="10"/>
      <color indexed="8"/>
      <name val="Arial"/>
      <family val="2"/>
    </font>
    <font>
      <i/>
      <sz val="11"/>
      <color indexed="10"/>
      <name val="Arial"/>
      <family val="2"/>
    </font>
    <font>
      <b/>
      <sz val="9"/>
      <color indexed="8"/>
      <name val="Times New Roman"/>
      <family val="1"/>
    </font>
    <font>
      <i/>
      <sz val="8"/>
      <color indexed="8"/>
      <name val="Arial"/>
      <family val="2"/>
    </font>
    <font>
      <b/>
      <sz val="12"/>
      <color indexed="62"/>
      <name val="Arial"/>
      <family val="2"/>
    </font>
    <font>
      <b/>
      <sz val="8"/>
      <name val="Arial"/>
      <family val="2"/>
    </font>
    <font>
      <b/>
      <sz val="10"/>
      <name val="Arial"/>
    </font>
    <font>
      <b/>
      <u/>
      <sz val="11"/>
      <name val="Arial"/>
      <family val="2"/>
    </font>
    <font>
      <b/>
      <u/>
      <sz val="10"/>
      <name val="Arial"/>
      <family val="2"/>
    </font>
    <font>
      <sz val="8"/>
      <color indexed="56"/>
      <name val="Arial"/>
      <family val="2"/>
    </font>
    <font>
      <b/>
      <sz val="12"/>
      <color indexed="10"/>
      <name val="Calibri"/>
      <family val="2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i/>
      <sz val="11"/>
      <name val="Arial"/>
      <family val="2"/>
    </font>
    <font>
      <i/>
      <sz val="8"/>
      <color rgb="FF000000"/>
      <name val="Arial"/>
      <family val="2"/>
    </font>
    <font>
      <i/>
      <sz val="8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sz val="9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1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6">
    <xf numFmtId="0" fontId="0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4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2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  <xf numFmtId="0" fontId="81" fillId="0" borderId="0"/>
  </cellStyleXfs>
  <cellXfs count="377">
    <xf numFmtId="0" fontId="0" fillId="2" borderId="0" xfId="0" applyFill="1" applyBorder="1" applyAlignment="1">
      <alignment horizontal="left" vertical="top"/>
    </xf>
    <xf numFmtId="0" fontId="0" fillId="2" borderId="0" xfId="0" applyFill="1" applyBorder="1" applyAlignment="1">
      <alignment horizontal="left"/>
    </xf>
    <xf numFmtId="0" fontId="8" fillId="2" borderId="0" xfId="0" applyFont="1" applyFill="1" applyBorder="1" applyAlignment="1">
      <alignment horizontal="left"/>
    </xf>
    <xf numFmtId="0" fontId="17" fillId="2" borderId="0" xfId="0" applyFont="1" applyFill="1" applyBorder="1" applyAlignment="1">
      <alignment vertical="top"/>
    </xf>
    <xf numFmtId="0" fontId="0" fillId="2" borderId="0" xfId="0" applyFill="1" applyBorder="1" applyAlignment="1">
      <alignment vertical="top"/>
    </xf>
    <xf numFmtId="0" fontId="17" fillId="2" borderId="0" xfId="0" applyFont="1" applyFill="1" applyBorder="1" applyAlignment="1">
      <alignment horizontal="center" vertical="top"/>
    </xf>
    <xf numFmtId="0" fontId="0" fillId="2" borderId="0" xfId="0" applyFill="1" applyBorder="1" applyAlignment="1">
      <alignment horizontal="left" vertical="center"/>
    </xf>
    <xf numFmtId="0" fontId="16" fillId="2" borderId="0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wrapText="1"/>
    </xf>
    <xf numFmtId="0" fontId="11" fillId="2" borderId="0" xfId="0" applyFont="1" applyFill="1" applyBorder="1" applyAlignment="1">
      <alignment horizontal="left"/>
    </xf>
    <xf numFmtId="43" fontId="0" fillId="2" borderId="0" xfId="1" applyFont="1" applyFill="1" applyBorder="1" applyAlignment="1" applyProtection="1">
      <alignment horizontal="center"/>
    </xf>
    <xf numFmtId="0" fontId="0" fillId="2" borderId="0" xfId="0" applyFill="1" applyBorder="1" applyAlignment="1" applyProtection="1">
      <alignment horizontal="left"/>
    </xf>
    <xf numFmtId="0" fontId="0" fillId="2" borderId="0" xfId="0" applyFill="1" applyBorder="1" applyAlignment="1" applyProtection="1">
      <alignment horizontal="left" vertical="top"/>
    </xf>
    <xf numFmtId="0" fontId="0" fillId="2" borderId="0" xfId="0" applyFill="1" applyBorder="1" applyAlignment="1" applyProtection="1">
      <alignment horizontal="left" vertical="center"/>
    </xf>
    <xf numFmtId="0" fontId="15" fillId="2" borderId="0" xfId="0" applyFont="1" applyFill="1" applyBorder="1" applyAlignment="1" applyProtection="1">
      <alignment horizontal="left"/>
    </xf>
    <xf numFmtId="0" fontId="20" fillId="2" borderId="0" xfId="0" applyFont="1" applyFill="1" applyBorder="1" applyAlignment="1" applyProtection="1">
      <alignment horizontal="left"/>
    </xf>
    <xf numFmtId="0" fontId="23" fillId="2" borderId="0" xfId="0" applyFont="1" applyFill="1" applyBorder="1" applyAlignment="1" applyProtection="1">
      <alignment horizontal="left"/>
    </xf>
    <xf numFmtId="0" fontId="22" fillId="2" borderId="0" xfId="0" applyFont="1" applyFill="1" applyBorder="1" applyAlignment="1" applyProtection="1">
      <alignment horizontal="left"/>
    </xf>
    <xf numFmtId="0" fontId="8" fillId="2" borderId="0" xfId="0" applyFont="1" applyFill="1" applyBorder="1" applyAlignment="1" applyProtection="1">
      <alignment horizontal="left" wrapText="1"/>
    </xf>
    <xf numFmtId="0" fontId="12" fillId="2" borderId="0" xfId="0" applyFont="1" applyFill="1" applyBorder="1" applyAlignment="1" applyProtection="1">
      <alignment horizontal="left"/>
    </xf>
    <xf numFmtId="0" fontId="5" fillId="2" borderId="0" xfId="0" applyFont="1" applyFill="1" applyBorder="1" applyAlignment="1" applyProtection="1">
      <alignment horizontal="left"/>
    </xf>
    <xf numFmtId="0" fontId="26" fillId="2" borderId="0" xfId="0" applyFont="1" applyFill="1" applyBorder="1" applyAlignment="1">
      <alignment horizontal="center"/>
    </xf>
    <xf numFmtId="44" fontId="9" fillId="2" borderId="0" xfId="14" applyFont="1" applyFill="1" applyBorder="1" applyAlignment="1">
      <alignment horizontal="left"/>
    </xf>
    <xf numFmtId="0" fontId="21" fillId="2" borderId="0" xfId="0" applyFont="1" applyFill="1" applyBorder="1" applyAlignment="1" applyProtection="1">
      <alignment horizontal="center" wrapText="1"/>
    </xf>
    <xf numFmtId="0" fontId="8" fillId="2" borderId="0" xfId="0" applyFont="1" applyFill="1" applyBorder="1" applyAlignment="1" applyProtection="1">
      <alignment horizontal="left"/>
    </xf>
    <xf numFmtId="44" fontId="38" fillId="0" borderId="2" xfId="0" applyNumberFormat="1" applyFont="1" applyFill="1" applyBorder="1" applyAlignment="1" applyProtection="1">
      <alignment horizontal="left"/>
    </xf>
    <xf numFmtId="0" fontId="33" fillId="0" borderId="0" xfId="0" applyFont="1" applyFill="1" applyBorder="1" applyAlignment="1" applyProtection="1">
      <alignment shrinkToFit="1"/>
    </xf>
    <xf numFmtId="0" fontId="0" fillId="0" borderId="0" xfId="0" applyFill="1" applyBorder="1" applyAlignment="1" applyProtection="1">
      <alignment horizontal="left"/>
    </xf>
    <xf numFmtId="0" fontId="16" fillId="2" borderId="0" xfId="0" applyFont="1" applyFill="1" applyBorder="1" applyAlignment="1" applyProtection="1">
      <alignment horizontal="left"/>
    </xf>
    <xf numFmtId="0" fontId="22" fillId="2" borderId="0" xfId="30" applyFont="1" applyFill="1" applyBorder="1" applyAlignment="1" applyProtection="1">
      <alignment vertical="center"/>
    </xf>
    <xf numFmtId="165" fontId="38" fillId="0" borderId="0" xfId="1" applyNumberFormat="1" applyFont="1" applyFill="1" applyBorder="1" applyAlignment="1" applyProtection="1"/>
    <xf numFmtId="0" fontId="43" fillId="2" borderId="0" xfId="0" applyFont="1" applyFill="1" applyBorder="1" applyAlignment="1" applyProtection="1"/>
    <xf numFmtId="0" fontId="43" fillId="2" borderId="3" xfId="0" applyFont="1" applyFill="1" applyBorder="1" applyAlignment="1" applyProtection="1">
      <alignment wrapText="1"/>
    </xf>
    <xf numFmtId="8" fontId="33" fillId="2" borderId="0" xfId="1" applyNumberFormat="1" applyFont="1" applyFill="1" applyBorder="1" applyAlignment="1" applyProtection="1">
      <alignment horizontal="center"/>
    </xf>
    <xf numFmtId="0" fontId="22" fillId="0" borderId="0" xfId="30" applyFont="1" applyFill="1" applyBorder="1" applyAlignment="1" applyProtection="1">
      <alignment shrinkToFit="1"/>
    </xf>
    <xf numFmtId="0" fontId="36" fillId="0" borderId="0" xfId="30" applyFont="1" applyFill="1" applyBorder="1" applyAlignment="1" applyProtection="1">
      <alignment horizontal="center"/>
    </xf>
    <xf numFmtId="0" fontId="30" fillId="0" borderId="0" xfId="0" applyFont="1" applyFill="1" applyBorder="1" applyAlignment="1" applyProtection="1"/>
    <xf numFmtId="0" fontId="11" fillId="2" borderId="0" xfId="30" applyFont="1" applyFill="1" applyBorder="1" applyAlignment="1" applyProtection="1">
      <alignment horizontal="left"/>
    </xf>
    <xf numFmtId="0" fontId="8" fillId="2" borderId="0" xfId="30" applyFont="1" applyFill="1" applyBorder="1" applyAlignment="1" applyProtection="1">
      <alignment horizontal="left"/>
    </xf>
    <xf numFmtId="0" fontId="26" fillId="2" borderId="0" xfId="30" applyFont="1" applyFill="1" applyBorder="1" applyAlignment="1" applyProtection="1">
      <alignment horizontal="center" vertical="top"/>
    </xf>
    <xf numFmtId="0" fontId="82" fillId="2" borderId="0" xfId="33" applyFill="1" applyBorder="1" applyAlignment="1">
      <alignment horizontal="left"/>
    </xf>
    <xf numFmtId="0" fontId="82" fillId="2" borderId="0" xfId="33" applyFill="1" applyBorder="1" applyAlignment="1">
      <alignment horizontal="center"/>
    </xf>
    <xf numFmtId="0" fontId="13" fillId="2" borderId="0" xfId="33" applyFont="1" applyFill="1" applyBorder="1" applyAlignment="1">
      <alignment horizontal="left"/>
    </xf>
    <xf numFmtId="0" fontId="18" fillId="2" borderId="0" xfId="33" applyFont="1" applyFill="1" applyBorder="1" applyAlignment="1">
      <alignment horizontal="left"/>
    </xf>
    <xf numFmtId="0" fontId="13" fillId="2" borderId="0" xfId="30" applyFont="1" applyFill="1" applyBorder="1" applyAlignment="1" applyProtection="1">
      <alignment horizontal="left"/>
    </xf>
    <xf numFmtId="0" fontId="82" fillId="2" borderId="0" xfId="30" applyFill="1" applyBorder="1" applyAlignment="1" applyProtection="1">
      <alignment horizontal="left"/>
    </xf>
    <xf numFmtId="165" fontId="13" fillId="2" borderId="0" xfId="1" applyNumberFormat="1" applyFont="1" applyFill="1" applyBorder="1" applyAlignment="1" applyProtection="1">
      <alignment horizontal="left"/>
    </xf>
    <xf numFmtId="0" fontId="82" fillId="0" borderId="0" xfId="30" applyFill="1" applyBorder="1" applyAlignment="1" applyProtection="1">
      <alignment horizontal="left"/>
    </xf>
    <xf numFmtId="0" fontId="8" fillId="2" borderId="0" xfId="30" applyFont="1" applyFill="1" applyBorder="1" applyAlignment="1">
      <alignment horizontal="left"/>
    </xf>
    <xf numFmtId="0" fontId="18" fillId="2" borderId="0" xfId="33" applyFont="1" applyFill="1" applyBorder="1" applyAlignment="1">
      <alignment horizontal="center"/>
    </xf>
    <xf numFmtId="0" fontId="35" fillId="2" borderId="0" xfId="33" applyFont="1" applyFill="1" applyBorder="1" applyAlignment="1"/>
    <xf numFmtId="0" fontId="37" fillId="2" borderId="0" xfId="33" applyFont="1" applyFill="1" applyBorder="1" applyAlignment="1"/>
    <xf numFmtId="0" fontId="13" fillId="2" borderId="0" xfId="33" applyFont="1" applyFill="1" applyBorder="1" applyAlignment="1">
      <alignment horizontal="center"/>
    </xf>
    <xf numFmtId="0" fontId="8" fillId="0" borderId="0" xfId="0" applyFont="1" applyFill="1" applyBorder="1" applyAlignment="1" applyProtection="1">
      <alignment horizontal="right"/>
    </xf>
    <xf numFmtId="164" fontId="39" fillId="0" borderId="2" xfId="0" applyNumberFormat="1" applyFont="1" applyFill="1" applyBorder="1" applyAlignment="1" applyProtection="1">
      <alignment horizontal="center"/>
    </xf>
    <xf numFmtId="164" fontId="38" fillId="0" borderId="5" xfId="33" applyNumberFormat="1" applyFont="1" applyFill="1" applyBorder="1" applyAlignment="1" applyProtection="1">
      <alignment horizontal="center"/>
    </xf>
    <xf numFmtId="166" fontId="38" fillId="0" borderId="6" xfId="33" applyNumberFormat="1" applyFont="1" applyFill="1" applyBorder="1" applyAlignment="1" applyProtection="1">
      <alignment horizontal="center"/>
    </xf>
    <xf numFmtId="0" fontId="82" fillId="0" borderId="0" xfId="33" applyFill="1" applyBorder="1" applyAlignment="1" applyProtection="1">
      <alignment horizontal="left"/>
    </xf>
    <xf numFmtId="0" fontId="13" fillId="0" borderId="0" xfId="33" applyFont="1" applyFill="1" applyBorder="1" applyAlignment="1" applyProtection="1">
      <alignment horizontal="left"/>
    </xf>
    <xf numFmtId="0" fontId="82" fillId="2" borderId="0" xfId="33" applyFill="1" applyBorder="1" applyAlignment="1" applyProtection="1">
      <alignment horizontal="left"/>
    </xf>
    <xf numFmtId="0" fontId="18" fillId="2" borderId="0" xfId="33" applyFont="1" applyFill="1" applyBorder="1" applyAlignment="1" applyProtection="1">
      <alignment horizontal="left"/>
    </xf>
    <xf numFmtId="0" fontId="18" fillId="2" borderId="0" xfId="33" applyFont="1" applyFill="1" applyBorder="1" applyAlignment="1" applyProtection="1">
      <alignment horizontal="center"/>
    </xf>
    <xf numFmtId="0" fontId="13" fillId="2" borderId="0" xfId="33" applyFont="1" applyFill="1" applyBorder="1" applyAlignment="1" applyProtection="1">
      <alignment horizontal="center"/>
    </xf>
    <xf numFmtId="0" fontId="13" fillId="2" borderId="0" xfId="33" applyFont="1" applyFill="1" applyBorder="1" applyAlignment="1" applyProtection="1">
      <alignment horizontal="left"/>
    </xf>
    <xf numFmtId="0" fontId="82" fillId="2" borderId="0" xfId="33" applyFill="1" applyBorder="1" applyAlignment="1" applyProtection="1">
      <alignment horizontal="center"/>
    </xf>
    <xf numFmtId="44" fontId="9" fillId="2" borderId="0" xfId="14" applyFont="1" applyFill="1" applyBorder="1" applyAlignment="1" applyProtection="1"/>
    <xf numFmtId="164" fontId="33" fillId="2" borderId="0" xfId="30" applyNumberFormat="1" applyFont="1" applyFill="1" applyBorder="1" applyAlignment="1" applyProtection="1">
      <alignment horizontal="center"/>
    </xf>
    <xf numFmtId="0" fontId="34" fillId="2" borderId="0" xfId="30" applyFont="1" applyFill="1" applyBorder="1" applyAlignment="1" applyProtection="1">
      <alignment horizontal="left"/>
    </xf>
    <xf numFmtId="44" fontId="33" fillId="0" borderId="0" xfId="14" applyFont="1" applyFill="1" applyBorder="1" applyAlignment="1" applyProtection="1"/>
    <xf numFmtId="0" fontId="0" fillId="2" borderId="0" xfId="0" applyFill="1" applyBorder="1" applyAlignment="1" applyProtection="1">
      <alignment horizontal="left" vertical="top"/>
      <protection locked="0"/>
    </xf>
    <xf numFmtId="0" fontId="0" fillId="2" borderId="2" xfId="0" applyFill="1" applyBorder="1" applyAlignment="1" applyProtection="1">
      <alignment horizontal="left"/>
    </xf>
    <xf numFmtId="0" fontId="44" fillId="0" borderId="0" xfId="35" applyFont="1" applyFill="1" applyBorder="1" applyAlignment="1" applyProtection="1">
      <alignment horizontal="center" wrapText="1"/>
    </xf>
    <xf numFmtId="164" fontId="38" fillId="3" borderId="5" xfId="33" applyNumberFormat="1" applyFont="1" applyFill="1" applyBorder="1" applyAlignment="1" applyProtection="1">
      <alignment horizontal="center"/>
      <protection locked="0"/>
    </xf>
    <xf numFmtId="166" fontId="38" fillId="3" borderId="6" xfId="33" applyNumberFormat="1" applyFont="1" applyFill="1" applyBorder="1" applyAlignment="1" applyProtection="1">
      <alignment horizontal="center"/>
      <protection locked="0"/>
    </xf>
    <xf numFmtId="43" fontId="0" fillId="2" borderId="0" xfId="1" applyFont="1" applyFill="1" applyBorder="1" applyAlignment="1" applyProtection="1">
      <alignment horizontal="left"/>
    </xf>
    <xf numFmtId="44" fontId="33" fillId="0" borderId="2" xfId="0" applyNumberFormat="1" applyFont="1" applyFill="1" applyBorder="1" applyAlignment="1" applyProtection="1">
      <alignment horizontal="left"/>
    </xf>
    <xf numFmtId="44" fontId="45" fillId="3" borderId="2" xfId="0" applyNumberFormat="1" applyFont="1" applyFill="1" applyBorder="1" applyAlignment="1" applyProtection="1">
      <alignment horizontal="left"/>
      <protection locked="0"/>
    </xf>
    <xf numFmtId="0" fontId="22" fillId="0" borderId="0" xfId="0" applyFont="1" applyFill="1" applyBorder="1" applyAlignment="1" applyProtection="1">
      <alignment horizontal="left"/>
    </xf>
    <xf numFmtId="0" fontId="16" fillId="0" borderId="0" xfId="0" applyFont="1" applyFill="1" applyBorder="1" applyAlignment="1" applyProtection="1">
      <alignment horizontal="left"/>
    </xf>
    <xf numFmtId="0" fontId="23" fillId="0" borderId="0" xfId="0" applyFont="1" applyFill="1" applyBorder="1" applyAlignment="1" applyProtection="1">
      <alignment horizontal="left"/>
    </xf>
    <xf numFmtId="44" fontId="45" fillId="3" borderId="7" xfId="0" applyNumberFormat="1" applyFont="1" applyFill="1" applyBorder="1" applyAlignment="1" applyProtection="1">
      <alignment horizontal="left"/>
      <protection locked="0"/>
    </xf>
    <xf numFmtId="44" fontId="33" fillId="2" borderId="8" xfId="0" applyNumberFormat="1" applyFont="1" applyFill="1" applyBorder="1" applyAlignment="1" applyProtection="1">
      <alignment horizontal="left"/>
    </xf>
    <xf numFmtId="0" fontId="5" fillId="2" borderId="4" xfId="0" applyFont="1" applyFill="1" applyBorder="1" applyAlignment="1" applyProtection="1">
      <alignment horizontal="left"/>
    </xf>
    <xf numFmtId="43" fontId="32" fillId="2" borderId="5" xfId="1" applyFont="1" applyFill="1" applyBorder="1" applyAlignment="1" applyProtection="1">
      <alignment horizontal="center"/>
    </xf>
    <xf numFmtId="0" fontId="0" fillId="2" borderId="4" xfId="0" applyFill="1" applyBorder="1" applyAlignment="1" applyProtection="1">
      <alignment horizontal="left"/>
    </xf>
    <xf numFmtId="8" fontId="33" fillId="2" borderId="7" xfId="1" applyNumberFormat="1" applyFont="1" applyFill="1" applyBorder="1" applyAlignment="1" applyProtection="1">
      <alignment horizontal="center"/>
    </xf>
    <xf numFmtId="43" fontId="0" fillId="2" borderId="2" xfId="1" applyFont="1" applyFill="1" applyBorder="1" applyAlignment="1" applyProtection="1">
      <alignment horizontal="center"/>
    </xf>
    <xf numFmtId="0" fontId="23" fillId="2" borderId="2" xfId="0" applyFont="1" applyFill="1" applyBorder="1" applyAlignment="1" applyProtection="1">
      <alignment horizontal="left"/>
    </xf>
    <xf numFmtId="0" fontId="22" fillId="0" borderId="2" xfId="30" applyFont="1" applyFill="1" applyBorder="1" applyAlignment="1" applyProtection="1">
      <alignment shrinkToFit="1"/>
    </xf>
    <xf numFmtId="0" fontId="36" fillId="0" borderId="2" xfId="30" applyFont="1" applyFill="1" applyBorder="1" applyAlignment="1" applyProtection="1">
      <alignment horizontal="center"/>
    </xf>
    <xf numFmtId="0" fontId="0" fillId="2" borderId="9" xfId="0" applyFill="1" applyBorder="1" applyAlignment="1" applyProtection="1">
      <alignment horizontal="left"/>
    </xf>
    <xf numFmtId="0" fontId="8" fillId="0" borderId="0" xfId="0" applyFont="1" applyFill="1" applyBorder="1" applyAlignment="1" applyProtection="1">
      <alignment shrinkToFit="1"/>
    </xf>
    <xf numFmtId="44" fontId="45" fillId="0" borderId="7" xfId="0" applyNumberFormat="1" applyFont="1" applyFill="1" applyBorder="1" applyAlignment="1" applyProtection="1">
      <alignment horizontal="left"/>
      <protection locked="0"/>
    </xf>
    <xf numFmtId="44" fontId="44" fillId="2" borderId="4" xfId="14" quotePrefix="1" applyFont="1" applyFill="1" applyBorder="1" applyAlignment="1" applyProtection="1">
      <alignment horizontal="center" vertical="center"/>
    </xf>
    <xf numFmtId="44" fontId="0" fillId="2" borderId="0" xfId="0" applyNumberFormat="1" applyFill="1" applyBorder="1" applyAlignment="1">
      <alignment horizontal="left"/>
    </xf>
    <xf numFmtId="43" fontId="0" fillId="0" borderId="0" xfId="1" applyFont="1" applyFill="1" applyBorder="1" applyAlignment="1" applyProtection="1">
      <alignment horizontal="left"/>
    </xf>
    <xf numFmtId="0" fontId="0" fillId="4" borderId="2" xfId="0" applyFill="1" applyBorder="1" applyAlignment="1" applyProtection="1">
      <alignment horizontal="left"/>
      <protection locked="0"/>
    </xf>
    <xf numFmtId="164" fontId="33" fillId="4" borderId="2" xfId="30" applyNumberFormat="1" applyFont="1" applyFill="1" applyBorder="1" applyAlignment="1" applyProtection="1">
      <alignment horizontal="center"/>
      <protection locked="0"/>
    </xf>
    <xf numFmtId="0" fontId="24" fillId="0" borderId="0" xfId="30" applyFont="1" applyFill="1" applyBorder="1" applyAlignment="1" applyProtection="1">
      <alignment horizontal="left"/>
    </xf>
    <xf numFmtId="14" fontId="38" fillId="0" borderId="0" xfId="14" applyNumberFormat="1" applyFont="1" applyFill="1" applyBorder="1" applyAlignment="1" applyProtection="1">
      <alignment horizontal="center"/>
    </xf>
    <xf numFmtId="0" fontId="0" fillId="2" borderId="0" xfId="0" applyFill="1" applyBorder="1" applyAlignment="1" applyProtection="1">
      <alignment horizontal="center"/>
    </xf>
    <xf numFmtId="0" fontId="8" fillId="2" borderId="0" xfId="0" applyNumberFormat="1" applyFont="1" applyFill="1" applyBorder="1" applyAlignment="1" applyProtection="1">
      <alignment horizontal="center"/>
    </xf>
    <xf numFmtId="49" fontId="40" fillId="2" borderId="0" xfId="0" applyNumberFormat="1" applyFont="1" applyFill="1" applyBorder="1" applyAlignment="1" applyProtection="1">
      <alignment horizontal="center"/>
    </xf>
    <xf numFmtId="43" fontId="38" fillId="2" borderId="0" xfId="1" applyFont="1" applyFill="1" applyBorder="1" applyAlignment="1" applyProtection="1">
      <alignment horizontal="left"/>
    </xf>
    <xf numFmtId="43" fontId="38" fillId="2" borderId="10" xfId="1" applyFont="1" applyFill="1" applyBorder="1" applyAlignment="1" applyProtection="1">
      <alignment horizontal="left"/>
    </xf>
    <xf numFmtId="0" fontId="31" fillId="2" borderId="0" xfId="0" applyFont="1" applyFill="1" applyBorder="1" applyAlignment="1" applyProtection="1">
      <alignment horizontal="left" vertical="top"/>
    </xf>
    <xf numFmtId="0" fontId="27" fillId="2" borderId="0" xfId="0" applyFont="1" applyFill="1" applyBorder="1" applyAlignment="1" applyProtection="1">
      <alignment horizontal="left" vertical="top"/>
    </xf>
    <xf numFmtId="0" fontId="28" fillId="2" borderId="0" xfId="0" applyFont="1" applyFill="1" applyBorder="1" applyAlignment="1" applyProtection="1">
      <alignment horizontal="left" vertical="top"/>
    </xf>
    <xf numFmtId="0" fontId="28" fillId="2" borderId="0" xfId="30" applyFont="1" applyFill="1" applyBorder="1" applyAlignment="1" applyProtection="1">
      <alignment horizontal="left" vertical="top"/>
    </xf>
    <xf numFmtId="0" fontId="27" fillId="2" borderId="0" xfId="30" applyFont="1" applyFill="1" applyBorder="1" applyAlignment="1" applyProtection="1">
      <alignment horizontal="left" vertical="top" wrapText="1"/>
    </xf>
    <xf numFmtId="0" fontId="27" fillId="2" borderId="0" xfId="0" applyFont="1" applyFill="1" applyBorder="1" applyAlignment="1" applyProtection="1">
      <alignment horizontal="left" vertical="top" wrapText="1"/>
    </xf>
    <xf numFmtId="0" fontId="27" fillId="2" borderId="0" xfId="0" applyFont="1" applyFill="1" applyBorder="1" applyAlignment="1" applyProtection="1">
      <alignment horizontal="left" vertical="top" wrapText="1" indent="1"/>
    </xf>
    <xf numFmtId="0" fontId="28" fillId="2" borderId="0" xfId="0" applyFont="1" applyFill="1" applyBorder="1" applyAlignment="1" applyProtection="1">
      <alignment horizontal="left" vertical="top" wrapText="1"/>
    </xf>
    <xf numFmtId="0" fontId="29" fillId="2" borderId="0" xfId="0" applyFont="1" applyFill="1" applyBorder="1" applyAlignment="1" applyProtection="1">
      <alignment horizontal="left" vertical="top"/>
    </xf>
    <xf numFmtId="0" fontId="36" fillId="2" borderId="0" xfId="0" applyFont="1" applyFill="1" applyBorder="1" applyAlignment="1" applyProtection="1">
      <alignment horizontal="left" vertical="top"/>
      <protection locked="0"/>
    </xf>
    <xf numFmtId="43" fontId="0" fillId="2" borderId="0" xfId="1" applyFont="1" applyFill="1" applyBorder="1" applyAlignment="1" applyProtection="1">
      <alignment horizontal="left" vertical="top"/>
      <protection locked="0"/>
    </xf>
    <xf numFmtId="0" fontId="0" fillId="2" borderId="6" xfId="0" applyFill="1" applyBorder="1" applyAlignment="1" applyProtection="1">
      <alignment horizontal="left" vertical="top"/>
      <protection locked="0"/>
    </xf>
    <xf numFmtId="43" fontId="0" fillId="2" borderId="6" xfId="1" applyFont="1" applyFill="1" applyBorder="1" applyAlignment="1" applyProtection="1">
      <alignment horizontal="left" vertical="top"/>
      <protection locked="0"/>
    </xf>
    <xf numFmtId="0" fontId="13" fillId="2" borderId="6" xfId="0" applyFont="1" applyFill="1" applyBorder="1" applyAlignment="1" applyProtection="1">
      <alignment horizontal="left" vertical="top"/>
      <protection locked="0"/>
    </xf>
    <xf numFmtId="0" fontId="13" fillId="2" borderId="11" xfId="0" applyFont="1" applyFill="1" applyBorder="1" applyAlignment="1" applyProtection="1">
      <alignment horizontal="left" vertical="top"/>
      <protection locked="0"/>
    </xf>
    <xf numFmtId="43" fontId="0" fillId="2" borderId="11" xfId="1" applyFont="1" applyFill="1" applyBorder="1" applyAlignment="1" applyProtection="1">
      <alignment horizontal="left" vertical="top"/>
      <protection locked="0"/>
    </xf>
    <xf numFmtId="0" fontId="0" fillId="2" borderId="11" xfId="0" applyFill="1" applyBorder="1" applyAlignment="1" applyProtection="1">
      <alignment horizontal="left" vertical="top"/>
      <protection locked="0"/>
    </xf>
    <xf numFmtId="0" fontId="36" fillId="2" borderId="12" xfId="0" applyFont="1" applyFill="1" applyBorder="1" applyAlignment="1" applyProtection="1">
      <alignment horizontal="center" vertical="top"/>
      <protection locked="0"/>
    </xf>
    <xf numFmtId="43" fontId="36" fillId="2" borderId="12" xfId="1" applyFont="1" applyFill="1" applyBorder="1" applyAlignment="1" applyProtection="1">
      <alignment horizontal="center" vertical="top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2" borderId="6" xfId="0" applyFill="1" applyBorder="1" applyAlignment="1" applyProtection="1">
      <alignment horizontal="left" vertical="center"/>
      <protection locked="0"/>
    </xf>
    <xf numFmtId="0" fontId="13" fillId="2" borderId="0" xfId="0" applyFont="1" applyFill="1" applyBorder="1" applyAlignment="1" applyProtection="1">
      <alignment horizontal="left"/>
    </xf>
    <xf numFmtId="0" fontId="47" fillId="0" borderId="0" xfId="35" applyFont="1" applyFill="1" applyBorder="1" applyAlignment="1" applyProtection="1"/>
    <xf numFmtId="0" fontId="47" fillId="0" borderId="4" xfId="35" applyFont="1" applyFill="1" applyBorder="1" applyAlignment="1" applyProtection="1"/>
    <xf numFmtId="0" fontId="28" fillId="5" borderId="0" xfId="0" applyFont="1" applyFill="1" applyBorder="1" applyAlignment="1" applyProtection="1">
      <alignment horizontal="left" vertical="center" wrapText="1"/>
    </xf>
    <xf numFmtId="0" fontId="52" fillId="6" borderId="0" xfId="0" applyFont="1" applyFill="1" applyBorder="1" applyAlignment="1" applyProtection="1">
      <alignment horizontal="left" vertical="center" wrapText="1"/>
    </xf>
    <xf numFmtId="0" fontId="10" fillId="2" borderId="0" xfId="0" applyFont="1" applyFill="1" applyBorder="1" applyAlignment="1" applyProtection="1">
      <alignment horizontal="left"/>
    </xf>
    <xf numFmtId="0" fontId="54" fillId="2" borderId="0" xfId="30" applyFont="1" applyFill="1" applyBorder="1" applyAlignment="1" applyProtection="1">
      <alignment vertical="top" wrapText="1"/>
    </xf>
    <xf numFmtId="0" fontId="21" fillId="2" borderId="0" xfId="30" applyFont="1" applyFill="1" applyBorder="1" applyAlignment="1" applyProtection="1">
      <alignment horizontal="left" vertical="top"/>
    </xf>
    <xf numFmtId="0" fontId="21" fillId="2" borderId="0" xfId="0" applyFont="1" applyFill="1" applyBorder="1" applyAlignment="1" applyProtection="1">
      <alignment horizontal="left" vertical="top"/>
    </xf>
    <xf numFmtId="0" fontId="55" fillId="2" borderId="0" xfId="34" applyFont="1" applyFill="1" applyBorder="1" applyAlignment="1" applyProtection="1">
      <alignment horizontal="left" vertical="center"/>
    </xf>
    <xf numFmtId="0" fontId="56" fillId="0" borderId="0" xfId="35" applyFont="1" applyProtection="1"/>
    <xf numFmtId="0" fontId="27" fillId="2" borderId="0" xfId="34" applyFont="1" applyFill="1" applyBorder="1" applyAlignment="1" applyProtection="1">
      <alignment horizontal="left"/>
    </xf>
    <xf numFmtId="0" fontId="57" fillId="0" borderId="0" xfId="35" applyFont="1" applyProtection="1"/>
    <xf numFmtId="14" fontId="27" fillId="5" borderId="6" xfId="34" applyNumberFormat="1" applyFont="1" applyFill="1" applyBorder="1" applyAlignment="1" applyProtection="1">
      <alignment horizontal="left" vertical="center"/>
      <protection locked="0"/>
    </xf>
    <xf numFmtId="0" fontId="27" fillId="0" borderId="0" xfId="34" applyFont="1" applyFill="1" applyBorder="1" applyAlignment="1" applyProtection="1">
      <alignment vertical="top"/>
    </xf>
    <xf numFmtId="0" fontId="27" fillId="5" borderId="6" xfId="34" applyFont="1" applyFill="1" applyBorder="1" applyAlignment="1" applyProtection="1">
      <alignment horizontal="left" vertical="center"/>
      <protection locked="0"/>
    </xf>
    <xf numFmtId="0" fontId="57" fillId="0" borderId="0" xfId="35" applyFont="1" applyFill="1" applyProtection="1"/>
    <xf numFmtId="0" fontId="57" fillId="0" borderId="0" xfId="35" applyFont="1" applyFill="1" applyBorder="1" applyAlignment="1" applyProtection="1">
      <alignment vertical="center"/>
    </xf>
    <xf numFmtId="0" fontId="57" fillId="0" borderId="0" xfId="35" applyFont="1" applyFill="1" applyBorder="1" applyAlignment="1" applyProtection="1"/>
    <xf numFmtId="0" fontId="55" fillId="0" borderId="0" xfId="34" applyFont="1" applyFill="1" applyBorder="1" applyAlignment="1" applyProtection="1">
      <alignment horizontal="left" vertical="center"/>
    </xf>
    <xf numFmtId="0" fontId="56" fillId="0" borderId="0" xfId="35" applyFont="1" applyFill="1" applyProtection="1"/>
    <xf numFmtId="0" fontId="56" fillId="0" borderId="0" xfId="35" applyFont="1" applyAlignment="1" applyProtection="1"/>
    <xf numFmtId="18" fontId="27" fillId="5" borderId="6" xfId="34" applyNumberFormat="1" applyFont="1" applyFill="1" applyBorder="1" applyAlignment="1" applyProtection="1">
      <alignment horizontal="center" vertical="center"/>
      <protection locked="0"/>
    </xf>
    <xf numFmtId="0" fontId="27" fillId="0" borderId="0" xfId="34" applyFont="1" applyFill="1" applyBorder="1" applyAlignment="1" applyProtection="1">
      <alignment horizontal="left" vertical="center"/>
    </xf>
    <xf numFmtId="0" fontId="58" fillId="0" borderId="0" xfId="38" applyFont="1" applyProtection="1"/>
    <xf numFmtId="0" fontId="24" fillId="0" borderId="0" xfId="35" applyFont="1" applyProtection="1"/>
    <xf numFmtId="0" fontId="59" fillId="5" borderId="6" xfId="34" applyFont="1" applyFill="1" applyBorder="1" applyAlignment="1" applyProtection="1">
      <alignment horizontal="left" vertical="center"/>
      <protection locked="0"/>
    </xf>
    <xf numFmtId="0" fontId="27" fillId="2" borderId="0" xfId="34" applyFont="1" applyFill="1" applyBorder="1" applyAlignment="1" applyProtection="1">
      <alignment horizontal="left" vertical="center"/>
    </xf>
    <xf numFmtId="0" fontId="60" fillId="2" borderId="0" xfId="34" applyFont="1" applyFill="1" applyBorder="1" applyAlignment="1" applyProtection="1">
      <alignment horizontal="left" vertical="center"/>
    </xf>
    <xf numFmtId="0" fontId="48" fillId="2" borderId="0" xfId="34" applyFont="1" applyFill="1" applyBorder="1" applyAlignment="1" applyProtection="1">
      <alignment horizontal="left" vertical="center"/>
    </xf>
    <xf numFmtId="0" fontId="27" fillId="2" borderId="0" xfId="34" applyFont="1" applyFill="1" applyBorder="1" applyAlignment="1" applyProtection="1">
      <alignment horizontal="center" vertical="top"/>
    </xf>
    <xf numFmtId="0" fontId="27" fillId="0" borderId="0" xfId="34" applyFont="1" applyFill="1" applyBorder="1" applyAlignment="1" applyProtection="1">
      <alignment horizontal="center" vertical="top"/>
    </xf>
    <xf numFmtId="1" fontId="57" fillId="5" borderId="6" xfId="35" applyNumberFormat="1" applyFont="1" applyFill="1" applyBorder="1" applyAlignment="1" applyProtection="1">
      <alignment horizontal="center"/>
      <protection locked="0"/>
    </xf>
    <xf numFmtId="1" fontId="57" fillId="0" borderId="0" xfId="35" applyNumberFormat="1" applyFont="1" applyFill="1" applyBorder="1" applyAlignment="1" applyProtection="1">
      <alignment horizontal="center"/>
    </xf>
    <xf numFmtId="1" fontId="56" fillId="0" borderId="0" xfId="35" applyNumberFormat="1" applyFont="1" applyProtection="1"/>
    <xf numFmtId="44" fontId="15" fillId="0" borderId="0" xfId="14" applyFont="1" applyFill="1" applyBorder="1" applyAlignment="1" applyProtection="1"/>
    <xf numFmtId="0" fontId="61" fillId="2" borderId="0" xfId="0" applyFont="1" applyFill="1" applyBorder="1" applyAlignment="1" applyProtection="1">
      <alignment horizontal="left" vertical="top"/>
    </xf>
    <xf numFmtId="0" fontId="21" fillId="0" borderId="0" xfId="0" applyFont="1" applyFill="1" applyBorder="1" applyAlignment="1" applyProtection="1">
      <alignment horizontal="left" vertical="top"/>
    </xf>
    <xf numFmtId="0" fontId="21" fillId="0" borderId="0" xfId="30" applyFont="1" applyFill="1" applyBorder="1" applyAlignment="1" applyProtection="1">
      <alignment horizontal="left" vertical="top"/>
    </xf>
    <xf numFmtId="1" fontId="57" fillId="5" borderId="14" xfId="35" applyNumberFormat="1" applyFont="1" applyFill="1" applyBorder="1" applyAlignment="1" applyProtection="1">
      <alignment horizontal="center"/>
      <protection locked="0"/>
    </xf>
    <xf numFmtId="1" fontId="57" fillId="0" borderId="15" xfId="35" applyNumberFormat="1" applyFont="1" applyFill="1" applyBorder="1" applyAlignment="1" applyProtection="1">
      <alignment horizontal="center"/>
    </xf>
    <xf numFmtId="44" fontId="21" fillId="2" borderId="0" xfId="0" applyNumberFormat="1" applyFont="1" applyFill="1" applyBorder="1" applyAlignment="1" applyProtection="1">
      <alignment horizontal="left" vertical="top"/>
    </xf>
    <xf numFmtId="44" fontId="56" fillId="0" borderId="0" xfId="17" applyFont="1" applyFill="1" applyBorder="1" applyAlignment="1" applyProtection="1">
      <alignment horizontal="left"/>
    </xf>
    <xf numFmtId="0" fontId="53" fillId="2" borderId="0" xfId="34" applyFont="1" applyFill="1" applyBorder="1" applyAlignment="1" applyProtection="1">
      <alignment horizontal="left" vertical="center"/>
    </xf>
    <xf numFmtId="0" fontId="53" fillId="0" borderId="0" xfId="35" applyFont="1" applyProtection="1"/>
    <xf numFmtId="0" fontId="65" fillId="2" borderId="0" xfId="30" applyFont="1" applyFill="1" applyBorder="1" applyAlignment="1" applyProtection="1">
      <alignment horizontal="left" vertical="top"/>
    </xf>
    <xf numFmtId="0" fontId="66" fillId="2" borderId="0" xfId="30" applyFont="1" applyFill="1" applyBorder="1" applyAlignment="1" applyProtection="1">
      <alignment horizontal="left" vertical="top"/>
    </xf>
    <xf numFmtId="0" fontId="29" fillId="2" borderId="0" xfId="34" applyFont="1" applyFill="1" applyBorder="1" applyAlignment="1" applyProtection="1">
      <alignment horizontal="left" vertical="center"/>
    </xf>
    <xf numFmtId="0" fontId="22" fillId="2" borderId="0" xfId="30" applyFont="1" applyFill="1" applyBorder="1" applyAlignment="1" applyProtection="1">
      <alignment horizontal="center" vertical="center"/>
    </xf>
    <xf numFmtId="0" fontId="69" fillId="0" borderId="0" xfId="30" applyFont="1" applyFill="1" applyBorder="1" applyAlignment="1">
      <alignment horizontal="left"/>
    </xf>
    <xf numFmtId="0" fontId="68" fillId="0" borderId="0" xfId="30" applyFont="1" applyFill="1" applyBorder="1" applyAlignment="1">
      <alignment horizontal="left"/>
    </xf>
    <xf numFmtId="1" fontId="70" fillId="0" borderId="0" xfId="35" applyNumberFormat="1" applyFont="1" applyFill="1" applyBorder="1" applyAlignment="1" applyProtection="1">
      <alignment horizontal="center"/>
    </xf>
    <xf numFmtId="44" fontId="9" fillId="2" borderId="0" xfId="14" applyFont="1" applyFill="1" applyBorder="1" applyAlignment="1"/>
    <xf numFmtId="0" fontId="16" fillId="2" borderId="1" xfId="30" applyFont="1" applyFill="1" applyBorder="1" applyAlignment="1">
      <alignment vertical="center"/>
    </xf>
    <xf numFmtId="0" fontId="16" fillId="2" borderId="3" xfId="30" applyFont="1" applyFill="1" applyBorder="1" applyAlignment="1">
      <alignment vertical="center"/>
    </xf>
    <xf numFmtId="0" fontId="16" fillId="2" borderId="13" xfId="30" applyFont="1" applyFill="1" applyBorder="1" applyAlignment="1">
      <alignment vertical="center"/>
    </xf>
    <xf numFmtId="0" fontId="82" fillId="0" borderId="9" xfId="30" applyFill="1" applyBorder="1" applyAlignment="1">
      <alignment horizontal="left"/>
    </xf>
    <xf numFmtId="0" fontId="8" fillId="0" borderId="7" xfId="30" applyFont="1" applyFill="1" applyBorder="1" applyAlignment="1">
      <alignment horizontal="center"/>
    </xf>
    <xf numFmtId="0" fontId="8" fillId="0" borderId="5" xfId="30" applyFont="1" applyFill="1" applyBorder="1" applyAlignment="1">
      <alignment horizontal="center"/>
    </xf>
    <xf numFmtId="0" fontId="82" fillId="0" borderId="16" xfId="30" applyFill="1" applyBorder="1" applyAlignment="1">
      <alignment horizontal="left"/>
    </xf>
    <xf numFmtId="1" fontId="8" fillId="2" borderId="5" xfId="1" applyNumberFormat="1" applyFont="1" applyFill="1" applyBorder="1" applyAlignment="1">
      <alignment horizontal="center"/>
    </xf>
    <xf numFmtId="44" fontId="9" fillId="2" borderId="5" xfId="14" applyFont="1" applyFill="1" applyBorder="1" applyAlignment="1"/>
    <xf numFmtId="14" fontId="27" fillId="5" borderId="6" xfId="34" applyNumberFormat="1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Border="1" applyAlignment="1" applyProtection="1">
      <alignment horizontal="center"/>
    </xf>
    <xf numFmtId="0" fontId="48" fillId="2" borderId="0" xfId="0" applyFont="1" applyFill="1" applyBorder="1" applyAlignment="1" applyProtection="1">
      <alignment horizontal="left" wrapText="1"/>
    </xf>
    <xf numFmtId="0" fontId="74" fillId="2" borderId="0" xfId="34" applyFont="1" applyFill="1" applyBorder="1" applyAlignment="1" applyProtection="1">
      <alignment horizontal="left"/>
    </xf>
    <xf numFmtId="0" fontId="75" fillId="2" borderId="2" xfId="0" applyFont="1" applyFill="1" applyBorder="1" applyAlignment="1">
      <alignment horizontal="center"/>
    </xf>
    <xf numFmtId="0" fontId="76" fillId="0" borderId="0" xfId="0" applyFont="1" applyFill="1" applyBorder="1" applyAlignment="1" applyProtection="1">
      <alignment wrapText="1"/>
    </xf>
    <xf numFmtId="0" fontId="10" fillId="0" borderId="0" xfId="0" applyFont="1" applyFill="1" applyBorder="1" applyAlignment="1" applyProtection="1">
      <alignment horizontal="left"/>
    </xf>
    <xf numFmtId="44" fontId="78" fillId="2" borderId="1" xfId="14" applyFont="1" applyFill="1" applyBorder="1" applyAlignment="1"/>
    <xf numFmtId="44" fontId="78" fillId="2" borderId="3" xfId="14" applyFont="1" applyFill="1" applyBorder="1" applyAlignment="1"/>
    <xf numFmtId="44" fontId="78" fillId="2" borderId="13" xfId="14" applyFont="1" applyFill="1" applyBorder="1" applyAlignment="1"/>
    <xf numFmtId="44" fontId="78" fillId="2" borderId="1" xfId="14" applyFont="1" applyFill="1" applyBorder="1" applyAlignment="1">
      <alignment horizontal="center"/>
    </xf>
    <xf numFmtId="0" fontId="16" fillId="0" borderId="0" xfId="0" applyFont="1" applyFill="1" applyBorder="1" applyAlignment="1" applyProtection="1">
      <alignment horizontal="left"/>
    </xf>
    <xf numFmtId="0" fontId="38" fillId="0" borderId="0" xfId="0" applyFont="1" applyFill="1" applyBorder="1" applyAlignment="1" applyProtection="1">
      <alignment horizontal="left"/>
    </xf>
    <xf numFmtId="0" fontId="0" fillId="2" borderId="0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43" fontId="24" fillId="2" borderId="0" xfId="1" applyFont="1" applyFill="1" applyBorder="1" applyAlignment="1" applyProtection="1">
      <alignment horizontal="left" wrapText="1"/>
    </xf>
    <xf numFmtId="0" fontId="0" fillId="2" borderId="0" xfId="0" applyFill="1" applyBorder="1" applyAlignment="1">
      <alignment horizontal="left"/>
    </xf>
    <xf numFmtId="0" fontId="24" fillId="2" borderId="0" xfId="0" applyFont="1" applyFill="1" applyBorder="1" applyAlignment="1" applyProtection="1">
      <alignment horizontal="left" wrapText="1"/>
    </xf>
    <xf numFmtId="0" fontId="41" fillId="2" borderId="0" xfId="0" applyFont="1" applyFill="1" applyBorder="1" applyAlignment="1" applyProtection="1">
      <alignment horizontal="left"/>
    </xf>
    <xf numFmtId="0" fontId="82" fillId="0" borderId="0" xfId="30" applyFont="1" applyFill="1" applyBorder="1" applyAlignment="1" applyProtection="1">
      <alignment horizontal="left"/>
    </xf>
    <xf numFmtId="0" fontId="37" fillId="0" borderId="0" xfId="30" applyFont="1" applyFill="1" applyBorder="1" applyAlignment="1" applyProtection="1">
      <alignment horizontal="left"/>
    </xf>
    <xf numFmtId="0" fontId="85" fillId="0" borderId="0" xfId="30" applyFont="1" applyFill="1" applyBorder="1" applyAlignment="1" applyProtection="1">
      <alignment horizontal="left"/>
    </xf>
    <xf numFmtId="0" fontId="73" fillId="0" borderId="0" xfId="30" applyFont="1" applyFill="1" applyBorder="1" applyAlignment="1" applyProtection="1">
      <alignment horizontal="left"/>
    </xf>
    <xf numFmtId="0" fontId="85" fillId="0" borderId="10" xfId="30" applyFont="1" applyFill="1" applyBorder="1" applyAlignment="1">
      <alignment horizontal="left"/>
    </xf>
    <xf numFmtId="0" fontId="85" fillId="0" borderId="2" xfId="30" applyFont="1" applyFill="1" applyBorder="1" applyAlignment="1">
      <alignment horizontal="left"/>
    </xf>
    <xf numFmtId="44" fontId="9" fillId="0" borderId="0" xfId="14" applyFont="1" applyFill="1" applyBorder="1" applyAlignment="1" applyProtection="1">
      <alignment horizontal="center"/>
    </xf>
    <xf numFmtId="0" fontId="0" fillId="2" borderId="0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16" fillId="2" borderId="0" xfId="0" applyFont="1" applyFill="1" applyBorder="1" applyAlignment="1">
      <alignment horizontal="center" vertical="center"/>
    </xf>
    <xf numFmtId="0" fontId="86" fillId="2" borderId="0" xfId="0" applyFont="1" applyFill="1" applyBorder="1" applyAlignment="1">
      <alignment horizontal="left" vertical="top"/>
    </xf>
    <xf numFmtId="49" fontId="0" fillId="2" borderId="0" xfId="0" applyNumberFormat="1" applyFill="1" applyBorder="1" applyAlignment="1">
      <alignment horizontal="left" vertical="top"/>
    </xf>
    <xf numFmtId="8" fontId="33" fillId="2" borderId="1" xfId="1" applyNumberFormat="1" applyFont="1" applyFill="1" applyBorder="1" applyAlignment="1" applyProtection="1">
      <alignment horizontal="right"/>
    </xf>
    <xf numFmtId="8" fontId="33" fillId="2" borderId="0" xfId="1" applyNumberFormat="1" applyFont="1" applyFill="1" applyBorder="1" applyAlignment="1" applyProtection="1">
      <alignment horizontal="right"/>
    </xf>
    <xf numFmtId="0" fontId="87" fillId="2" borderId="0" xfId="0" applyFont="1" applyFill="1" applyBorder="1" applyAlignment="1">
      <alignment horizontal="left"/>
    </xf>
    <xf numFmtId="0" fontId="88" fillId="2" borderId="2" xfId="0" applyFont="1" applyFill="1" applyBorder="1" applyAlignment="1">
      <alignment horizontal="left"/>
    </xf>
    <xf numFmtId="0" fontId="27" fillId="5" borderId="6" xfId="35" applyFont="1" applyFill="1" applyBorder="1" applyAlignment="1" applyProtection="1">
      <alignment horizontal="left" vertical="center"/>
      <protection locked="0"/>
    </xf>
    <xf numFmtId="0" fontId="57" fillId="0" borderId="0" xfId="35" applyFont="1" applyAlignment="1" applyProtection="1">
      <alignment horizontal="left"/>
    </xf>
    <xf numFmtId="0" fontId="8" fillId="0" borderId="0" xfId="30" applyFont="1" applyFill="1" applyBorder="1" applyAlignment="1">
      <alignment horizontal="center"/>
    </xf>
    <xf numFmtId="0" fontId="85" fillId="0" borderId="0" xfId="30" applyFont="1" applyFill="1" applyBorder="1" applyAlignment="1">
      <alignment horizontal="left"/>
    </xf>
    <xf numFmtId="0" fontId="82" fillId="0" borderId="0" xfId="30" applyFill="1" applyBorder="1" applyAlignment="1">
      <alignment horizontal="left"/>
    </xf>
    <xf numFmtId="1" fontId="8" fillId="2" borderId="0" xfId="1" applyNumberFormat="1" applyFont="1" applyFill="1" applyBorder="1" applyAlignment="1">
      <alignment horizontal="center"/>
    </xf>
    <xf numFmtId="6" fontId="8" fillId="2" borderId="0" xfId="14" applyNumberFormat="1" applyFont="1" applyFill="1" applyBorder="1" applyAlignment="1">
      <alignment horizontal="center"/>
    </xf>
    <xf numFmtId="1" fontId="8" fillId="2" borderId="0" xfId="14" applyNumberFormat="1" applyFont="1" applyFill="1" applyBorder="1" applyAlignment="1">
      <alignment horizontal="center"/>
    </xf>
    <xf numFmtId="1" fontId="8" fillId="2" borderId="8" xfId="1" applyNumberFormat="1" applyFont="1" applyFill="1" applyBorder="1" applyAlignment="1">
      <alignment horizontal="center"/>
    </xf>
    <xf numFmtId="44" fontId="9" fillId="2" borderId="8" xfId="14" applyFont="1" applyFill="1" applyBorder="1" applyAlignment="1"/>
    <xf numFmtId="1" fontId="15" fillId="2" borderId="28" xfId="1" applyNumberFormat="1" applyFont="1" applyFill="1" applyBorder="1" applyAlignment="1">
      <alignment horizontal="center"/>
    </xf>
    <xf numFmtId="44" fontId="9" fillId="2" borderId="28" xfId="14" applyFont="1" applyFill="1" applyBorder="1" applyAlignment="1"/>
    <xf numFmtId="0" fontId="27" fillId="2" borderId="0" xfId="0" applyFont="1" applyFill="1" applyBorder="1" applyAlignment="1" applyProtection="1">
      <alignment horizontal="center" vertical="top" wrapText="1"/>
    </xf>
    <xf numFmtId="0" fontId="67" fillId="2" borderId="0" xfId="34" applyFont="1" applyFill="1" applyBorder="1" applyAlignment="1" applyProtection="1">
      <alignment horizontal="left" vertical="center" wrapText="1"/>
    </xf>
    <xf numFmtId="0" fontId="27" fillId="2" borderId="0" xfId="34" applyFont="1" applyFill="1" applyBorder="1" applyAlignment="1" applyProtection="1">
      <alignment horizontal="left" vertical="center" wrapText="1"/>
    </xf>
    <xf numFmtId="44" fontId="57" fillId="5" borderId="5" xfId="14" applyFont="1" applyFill="1" applyBorder="1" applyAlignment="1" applyProtection="1">
      <alignment horizontal="center"/>
      <protection locked="0"/>
    </xf>
    <xf numFmtId="44" fontId="57" fillId="5" borderId="16" xfId="14" applyFont="1" applyFill="1" applyBorder="1" applyAlignment="1" applyProtection="1">
      <alignment horizontal="center"/>
      <protection locked="0"/>
    </xf>
    <xf numFmtId="0" fontId="64" fillId="2" borderId="0" xfId="34" applyFont="1" applyFill="1" applyBorder="1" applyAlignment="1" applyProtection="1">
      <alignment horizontal="left" vertical="center" wrapText="1"/>
    </xf>
    <xf numFmtId="0" fontId="73" fillId="0" borderId="8" xfId="35" applyFont="1" applyFill="1" applyBorder="1" applyAlignment="1" applyProtection="1">
      <alignment horizontal="left" wrapText="1"/>
    </xf>
    <xf numFmtId="0" fontId="73" fillId="0" borderId="0" xfId="35" applyFont="1" applyFill="1" applyAlignment="1" applyProtection="1">
      <alignment horizontal="left" wrapText="1"/>
    </xf>
    <xf numFmtId="0" fontId="60" fillId="2" borderId="0" xfId="34" applyFont="1" applyFill="1" applyBorder="1" applyAlignment="1" applyProtection="1">
      <alignment horizontal="left" vertical="center" wrapText="1"/>
    </xf>
    <xf numFmtId="44" fontId="62" fillId="0" borderId="2" xfId="14" applyFont="1" applyFill="1" applyBorder="1" applyAlignment="1" applyProtection="1">
      <alignment horizontal="center"/>
    </xf>
    <xf numFmtId="0" fontId="27" fillId="2" borderId="0" xfId="34" applyFont="1" applyFill="1" applyBorder="1" applyAlignment="1" applyProtection="1">
      <alignment horizontal="left" wrapText="1"/>
    </xf>
    <xf numFmtId="1" fontId="57" fillId="0" borderId="8" xfId="35" applyNumberFormat="1" applyFont="1" applyFill="1" applyBorder="1" applyAlignment="1" applyProtection="1">
      <alignment horizontal="left" wrapText="1"/>
    </xf>
    <xf numFmtId="1" fontId="57" fillId="0" borderId="0" xfId="35" applyNumberFormat="1" applyFont="1" applyFill="1" applyBorder="1" applyAlignment="1" applyProtection="1">
      <alignment horizontal="left" wrapText="1"/>
    </xf>
    <xf numFmtId="0" fontId="53" fillId="2" borderId="0" xfId="30" applyFont="1" applyFill="1" applyBorder="1" applyAlignment="1" applyProtection="1">
      <alignment horizontal="left" vertical="top" wrapText="1"/>
    </xf>
    <xf numFmtId="0" fontId="54" fillId="2" borderId="0" xfId="30" applyFont="1" applyFill="1" applyBorder="1" applyAlignment="1" applyProtection="1">
      <alignment horizontal="left" vertical="top" wrapText="1"/>
    </xf>
    <xf numFmtId="0" fontId="27" fillId="5" borderId="5" xfId="34" applyFont="1" applyFill="1" applyBorder="1" applyAlignment="1" applyProtection="1">
      <alignment horizontal="left" vertical="center" shrinkToFit="1"/>
      <protection locked="0"/>
    </xf>
    <xf numFmtId="0" fontId="27" fillId="5" borderId="10" xfId="34" applyFont="1" applyFill="1" applyBorder="1" applyAlignment="1" applyProtection="1">
      <alignment horizontal="left" vertical="center" shrinkToFit="1"/>
      <protection locked="0"/>
    </xf>
    <xf numFmtId="0" fontId="27" fillId="5" borderId="16" xfId="34" applyFont="1" applyFill="1" applyBorder="1" applyAlignment="1" applyProtection="1">
      <alignment horizontal="left" vertical="center" shrinkToFit="1"/>
      <protection locked="0"/>
    </xf>
    <xf numFmtId="0" fontId="27" fillId="5" borderId="5" xfId="34" applyNumberFormat="1" applyFont="1" applyFill="1" applyBorder="1" applyAlignment="1" applyProtection="1">
      <alignment horizontal="left" vertical="center"/>
      <protection locked="0"/>
    </xf>
    <xf numFmtId="0" fontId="27" fillId="5" borderId="16" xfId="34" applyNumberFormat="1" applyFont="1" applyFill="1" applyBorder="1" applyAlignment="1" applyProtection="1">
      <alignment horizontal="left" vertical="center"/>
      <protection locked="0"/>
    </xf>
    <xf numFmtId="0" fontId="27" fillId="5" borderId="5" xfId="35" applyFont="1" applyFill="1" applyBorder="1" applyAlignment="1" applyProtection="1">
      <alignment horizontal="left" vertical="center"/>
      <protection locked="0"/>
    </xf>
    <xf numFmtId="0" fontId="57" fillId="5" borderId="10" xfId="35" applyFont="1" applyFill="1" applyBorder="1" applyAlignment="1" applyProtection="1">
      <alignment horizontal="left" vertical="center"/>
      <protection locked="0"/>
    </xf>
    <xf numFmtId="0" fontId="57" fillId="5" borderId="16" xfId="35" applyFont="1" applyFill="1" applyBorder="1" applyAlignment="1" applyProtection="1">
      <alignment horizontal="left" vertical="center"/>
      <protection locked="0"/>
    </xf>
    <xf numFmtId="0" fontId="53" fillId="2" borderId="0" xfId="30" applyFont="1" applyFill="1" applyBorder="1" applyAlignment="1" applyProtection="1">
      <alignment horizontal="left" vertical="top"/>
    </xf>
    <xf numFmtId="0" fontId="13" fillId="4" borderId="2" xfId="30" applyFont="1" applyFill="1" applyBorder="1" applyAlignment="1" applyProtection="1">
      <alignment horizontal="left"/>
      <protection locked="0"/>
    </xf>
    <xf numFmtId="0" fontId="82" fillId="4" borderId="2" xfId="30" applyFill="1" applyBorder="1" applyAlignment="1" applyProtection="1">
      <alignment horizontal="left"/>
      <protection locked="0"/>
    </xf>
    <xf numFmtId="0" fontId="26" fillId="2" borderId="3" xfId="30" applyFont="1" applyFill="1" applyBorder="1" applyAlignment="1" applyProtection="1">
      <alignment horizontal="center" vertical="top"/>
    </xf>
    <xf numFmtId="0" fontId="43" fillId="2" borderId="3" xfId="0" applyFont="1" applyFill="1" applyBorder="1" applyAlignment="1" applyProtection="1">
      <alignment horizontal="center"/>
    </xf>
    <xf numFmtId="44" fontId="33" fillId="0" borderId="2" xfId="14" applyFont="1" applyFill="1" applyBorder="1" applyAlignment="1" applyProtection="1">
      <alignment horizontal="center"/>
      <protection locked="0"/>
    </xf>
    <xf numFmtId="0" fontId="43" fillId="2" borderId="3" xfId="0" applyFont="1" applyFill="1" applyBorder="1" applyAlignment="1" applyProtection="1">
      <alignment horizontal="center" wrapText="1"/>
    </xf>
    <xf numFmtId="0" fontId="30" fillId="0" borderId="0" xfId="0" applyFont="1" applyFill="1" applyBorder="1" applyAlignment="1" applyProtection="1">
      <alignment horizontal="center"/>
      <protection locked="0"/>
    </xf>
    <xf numFmtId="0" fontId="8" fillId="0" borderId="0" xfId="30" applyFont="1" applyFill="1" applyBorder="1" applyAlignment="1" applyProtection="1">
      <alignment horizontal="center" shrinkToFit="1"/>
    </xf>
    <xf numFmtId="0" fontId="8" fillId="2" borderId="0" xfId="30" applyFont="1" applyFill="1" applyBorder="1" applyAlignment="1" applyProtection="1">
      <alignment horizontal="center" shrinkToFit="1"/>
    </xf>
    <xf numFmtId="0" fontId="50" fillId="2" borderId="0" xfId="0" applyFont="1" applyFill="1" applyBorder="1" applyAlignment="1" applyProtection="1">
      <alignment horizontal="center" vertical="top" wrapText="1"/>
    </xf>
    <xf numFmtId="0" fontId="16" fillId="7" borderId="10" xfId="0" applyFont="1" applyFill="1" applyBorder="1" applyAlignment="1" applyProtection="1">
      <alignment horizontal="center" vertical="center"/>
    </xf>
    <xf numFmtId="0" fontId="10" fillId="7" borderId="10" xfId="0" applyFont="1" applyFill="1" applyBorder="1" applyAlignment="1" applyProtection="1">
      <alignment horizontal="center" vertical="center"/>
    </xf>
    <xf numFmtId="0" fontId="33" fillId="0" borderId="2" xfId="0" applyFont="1" applyFill="1" applyBorder="1" applyAlignment="1" applyProtection="1">
      <alignment horizontal="center" shrinkToFit="1"/>
    </xf>
    <xf numFmtId="44" fontId="9" fillId="2" borderId="0" xfId="14" applyFont="1" applyFill="1" applyBorder="1" applyAlignment="1" applyProtection="1">
      <alignment horizontal="left"/>
    </xf>
    <xf numFmtId="0" fontId="80" fillId="0" borderId="0" xfId="35" applyFont="1" applyFill="1" applyBorder="1" applyAlignment="1" applyProtection="1">
      <alignment horizontal="center" vertical="center" wrapText="1"/>
    </xf>
    <xf numFmtId="43" fontId="24" fillId="2" borderId="0" xfId="1" applyFont="1" applyFill="1" applyBorder="1" applyAlignment="1" applyProtection="1">
      <alignment horizontal="left" wrapText="1"/>
    </xf>
    <xf numFmtId="0" fontId="38" fillId="2" borderId="0" xfId="0" applyFont="1" applyFill="1" applyBorder="1" applyAlignment="1" applyProtection="1">
      <alignment horizontal="center" shrinkToFit="1"/>
    </xf>
    <xf numFmtId="0" fontId="40" fillId="2" borderId="0" xfId="0" applyFont="1" applyFill="1" applyBorder="1" applyAlignment="1" applyProtection="1">
      <alignment horizontal="center"/>
    </xf>
    <xf numFmtId="0" fontId="35" fillId="2" borderId="20" xfId="0" applyFont="1" applyFill="1" applyBorder="1" applyAlignment="1" applyProtection="1">
      <alignment horizontal="center" vertical="center" wrapText="1"/>
    </xf>
    <xf numFmtId="0" fontId="35" fillId="2" borderId="21" xfId="0" applyFont="1" applyFill="1" applyBorder="1" applyAlignment="1" applyProtection="1">
      <alignment horizontal="center" vertical="center" wrapText="1"/>
    </xf>
    <xf numFmtId="0" fontId="35" fillId="2" borderId="22" xfId="0" applyFont="1" applyFill="1" applyBorder="1" applyAlignment="1" applyProtection="1">
      <alignment horizontal="center" vertical="center" wrapText="1"/>
    </xf>
    <xf numFmtId="0" fontId="35" fillId="2" borderId="23" xfId="0" applyFont="1" applyFill="1" applyBorder="1" applyAlignment="1" applyProtection="1">
      <alignment horizontal="center" vertical="center" wrapText="1"/>
    </xf>
    <xf numFmtId="0" fontId="75" fillId="2" borderId="2" xfId="0" applyFont="1" applyFill="1" applyBorder="1" applyAlignment="1">
      <alignment horizontal="center"/>
    </xf>
    <xf numFmtId="0" fontId="49" fillId="8" borderId="0" xfId="0" applyFont="1" applyFill="1" applyBorder="1" applyAlignment="1">
      <alignment horizontal="center" vertical="center"/>
    </xf>
    <xf numFmtId="165" fontId="38" fillId="3" borderId="6" xfId="1" applyNumberFormat="1" applyFont="1" applyFill="1" applyBorder="1" applyAlignment="1" applyProtection="1">
      <alignment horizontal="center"/>
      <protection locked="0"/>
    </xf>
    <xf numFmtId="0" fontId="24" fillId="2" borderId="0" xfId="0" applyFont="1" applyFill="1" applyBorder="1" applyAlignment="1" applyProtection="1">
      <alignment horizontal="left" wrapText="1"/>
    </xf>
    <xf numFmtId="44" fontId="9" fillId="0" borderId="0" xfId="14" applyFont="1" applyFill="1" applyBorder="1" applyAlignment="1" applyProtection="1">
      <alignment horizontal="center"/>
    </xf>
    <xf numFmtId="0" fontId="16" fillId="2" borderId="0" xfId="30" applyFont="1" applyFill="1" applyBorder="1" applyAlignment="1" applyProtection="1">
      <alignment horizontal="center" vertical="center"/>
    </xf>
    <xf numFmtId="0" fontId="22" fillId="2" borderId="0" xfId="30" applyFont="1" applyFill="1" applyBorder="1" applyAlignment="1" applyProtection="1">
      <alignment horizontal="center" vertical="center"/>
    </xf>
    <xf numFmtId="0" fontId="26" fillId="2" borderId="3" xfId="0" applyFont="1" applyFill="1" applyBorder="1" applyAlignment="1">
      <alignment horizontal="center"/>
    </xf>
    <xf numFmtId="14" fontId="79" fillId="0" borderId="24" xfId="0" applyNumberFormat="1" applyFont="1" applyFill="1" applyBorder="1" applyAlignment="1" applyProtection="1">
      <alignment horizontal="left"/>
    </xf>
    <xf numFmtId="14" fontId="79" fillId="0" borderId="25" xfId="0" applyNumberFormat="1" applyFont="1" applyFill="1" applyBorder="1" applyAlignment="1" applyProtection="1">
      <alignment horizontal="left"/>
    </xf>
    <xf numFmtId="14" fontId="79" fillId="0" borderId="26" xfId="14" applyNumberFormat="1" applyFont="1" applyFill="1" applyBorder="1" applyAlignment="1" applyProtection="1">
      <alignment horizontal="left"/>
    </xf>
    <xf numFmtId="14" fontId="79" fillId="0" borderId="27" xfId="14" applyNumberFormat="1" applyFont="1" applyFill="1" applyBorder="1" applyAlignment="1" applyProtection="1">
      <alignment horizontal="left"/>
    </xf>
    <xf numFmtId="0" fontId="8" fillId="2" borderId="0" xfId="0" applyFont="1" applyFill="1" applyBorder="1" applyAlignment="1">
      <alignment horizontal="center"/>
    </xf>
    <xf numFmtId="14" fontId="38" fillId="3" borderId="5" xfId="33" applyNumberFormat="1" applyFont="1" applyFill="1" applyBorder="1" applyAlignment="1" applyProtection="1">
      <alignment horizontal="center"/>
      <protection locked="0"/>
    </xf>
    <xf numFmtId="14" fontId="38" fillId="3" borderId="16" xfId="33" applyNumberFormat="1" applyFont="1" applyFill="1" applyBorder="1" applyAlignment="1" applyProtection="1">
      <alignment horizontal="center"/>
      <protection locked="0"/>
    </xf>
    <xf numFmtId="0" fontId="38" fillId="0" borderId="10" xfId="0" applyNumberFormat="1" applyFont="1" applyFill="1" applyBorder="1" applyAlignment="1" applyProtection="1">
      <alignment horizontal="center"/>
    </xf>
    <xf numFmtId="0" fontId="37" fillId="0" borderId="0" xfId="0" applyFont="1" applyFill="1" applyBorder="1" applyAlignment="1" applyProtection="1">
      <alignment horizontal="right"/>
    </xf>
    <xf numFmtId="0" fontId="38" fillId="0" borderId="10" xfId="0" applyFont="1" applyFill="1" applyBorder="1" applyAlignment="1" applyProtection="1">
      <alignment horizontal="center" shrinkToFit="1"/>
    </xf>
    <xf numFmtId="0" fontId="10" fillId="0" borderId="0" xfId="0" applyFont="1" applyFill="1" applyBorder="1" applyAlignment="1" applyProtection="1">
      <alignment horizontal="left"/>
    </xf>
    <xf numFmtId="0" fontId="38" fillId="0" borderId="10" xfId="0" applyFont="1" applyFill="1" applyBorder="1" applyAlignment="1" applyProtection="1">
      <alignment horizontal="center"/>
    </xf>
    <xf numFmtId="0" fontId="38" fillId="0" borderId="2" xfId="0" applyFont="1" applyFill="1" applyBorder="1" applyAlignment="1" applyProtection="1">
      <alignment horizontal="left"/>
    </xf>
    <xf numFmtId="0" fontId="6" fillId="2" borderId="0" xfId="0" applyFont="1" applyFill="1" applyBorder="1" applyAlignment="1">
      <alignment horizontal="center" vertical="top"/>
    </xf>
    <xf numFmtId="0" fontId="0" fillId="2" borderId="0" xfId="0" applyFill="1" applyBorder="1" applyAlignment="1">
      <alignment horizontal="center" vertical="top"/>
    </xf>
    <xf numFmtId="0" fontId="7" fillId="2" borderId="0" xfId="0" applyFont="1" applyFill="1" applyBorder="1" applyAlignment="1">
      <alignment horizontal="center" vertical="top"/>
    </xf>
    <xf numFmtId="14" fontId="38" fillId="0" borderId="2" xfId="0" applyNumberFormat="1" applyFont="1" applyFill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right"/>
    </xf>
    <xf numFmtId="0" fontId="22" fillId="0" borderId="0" xfId="0" applyFont="1" applyFill="1" applyBorder="1" applyAlignment="1" applyProtection="1">
      <alignment horizontal="right"/>
    </xf>
    <xf numFmtId="0" fontId="8" fillId="0" borderId="0" xfId="0" applyFont="1" applyFill="1" applyBorder="1" applyAlignment="1" applyProtection="1">
      <alignment horizontal="center" shrinkToFit="1"/>
    </xf>
    <xf numFmtId="49" fontId="13" fillId="0" borderId="0" xfId="0" applyNumberFormat="1" applyFont="1" applyFill="1" applyBorder="1" applyAlignment="1" applyProtection="1">
      <alignment horizontal="center"/>
    </xf>
    <xf numFmtId="49" fontId="0" fillId="0" borderId="0" xfId="0" applyNumberFormat="1" applyFill="1" applyBorder="1" applyAlignment="1" applyProtection="1">
      <alignment horizontal="center"/>
    </xf>
    <xf numFmtId="49" fontId="38" fillId="0" borderId="2" xfId="0" applyNumberFormat="1" applyFont="1" applyFill="1" applyBorder="1" applyAlignment="1" applyProtection="1">
      <alignment horizontal="center"/>
    </xf>
    <xf numFmtId="0" fontId="38" fillId="0" borderId="10" xfId="0" applyFont="1" applyFill="1" applyBorder="1" applyAlignment="1" applyProtection="1">
      <alignment horizontal="left" shrinkToFit="1"/>
    </xf>
    <xf numFmtId="164" fontId="39" fillId="0" borderId="10" xfId="0" applyNumberFormat="1" applyFont="1" applyFill="1" applyBorder="1" applyAlignment="1" applyProtection="1">
      <alignment horizontal="center"/>
    </xf>
    <xf numFmtId="0" fontId="38" fillId="0" borderId="0" xfId="0" applyFont="1" applyFill="1" applyBorder="1" applyAlignment="1" applyProtection="1">
      <alignment horizontal="left"/>
    </xf>
    <xf numFmtId="0" fontId="38" fillId="0" borderId="2" xfId="0" quotePrefix="1" applyFont="1" applyFill="1" applyBorder="1" applyAlignment="1" applyProtection="1">
      <alignment horizontal="left" shrinkToFit="1"/>
    </xf>
    <xf numFmtId="0" fontId="38" fillId="0" borderId="2" xfId="0" applyFont="1" applyFill="1" applyBorder="1" applyAlignment="1" applyProtection="1">
      <alignment horizontal="left" shrinkToFit="1"/>
    </xf>
    <xf numFmtId="0" fontId="10" fillId="0" borderId="0" xfId="0" applyFont="1" applyFill="1" applyBorder="1" applyAlignment="1" applyProtection="1">
      <alignment horizontal="left" vertical="center" wrapText="1"/>
    </xf>
    <xf numFmtId="0" fontId="13" fillId="2" borderId="2" xfId="33" applyFont="1" applyFill="1" applyBorder="1" applyAlignment="1">
      <alignment horizontal="center"/>
    </xf>
    <xf numFmtId="0" fontId="13" fillId="2" borderId="18" xfId="0" applyFont="1" applyFill="1" applyBorder="1" applyAlignment="1">
      <alignment horizontal="center" vertical="top"/>
    </xf>
    <xf numFmtId="0" fontId="17" fillId="2" borderId="18" xfId="0" applyFont="1" applyFill="1" applyBorder="1" applyAlignment="1">
      <alignment horizontal="center" vertical="top"/>
    </xf>
    <xf numFmtId="0" fontId="0" fillId="4" borderId="17" xfId="0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22" fillId="4" borderId="17" xfId="0" applyFont="1" applyFill="1" applyBorder="1" applyAlignment="1" applyProtection="1">
      <alignment horizontal="center" vertical="top"/>
      <protection locked="0"/>
    </xf>
    <xf numFmtId="0" fontId="16" fillId="0" borderId="0" xfId="0" applyFont="1" applyFill="1" applyBorder="1" applyAlignment="1" applyProtection="1">
      <alignment horizontal="left"/>
    </xf>
    <xf numFmtId="0" fontId="22" fillId="2" borderId="0" xfId="0" applyFont="1" applyFill="1" applyBorder="1" applyAlignment="1">
      <alignment horizontal="center" vertical="top"/>
    </xf>
    <xf numFmtId="0" fontId="22" fillId="0" borderId="0" xfId="0" applyFont="1" applyFill="1" applyBorder="1" applyAlignment="1">
      <alignment horizontal="center" vertical="top"/>
    </xf>
    <xf numFmtId="0" fontId="16" fillId="2" borderId="0" xfId="0" applyFont="1" applyFill="1" applyBorder="1" applyAlignment="1">
      <alignment horizontal="center" vertical="center"/>
    </xf>
    <xf numFmtId="1" fontId="8" fillId="2" borderId="10" xfId="14" applyNumberFormat="1" applyFont="1" applyFill="1" applyBorder="1" applyAlignment="1">
      <alignment horizontal="center"/>
    </xf>
    <xf numFmtId="0" fontId="10" fillId="7" borderId="10" xfId="0" applyFont="1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6" fontId="8" fillId="2" borderId="10" xfId="14" applyNumberFormat="1" applyFont="1" applyFill="1" applyBorder="1" applyAlignment="1">
      <alignment horizontal="center"/>
    </xf>
    <xf numFmtId="6" fontId="8" fillId="2" borderId="16" xfId="14" applyNumberFormat="1" applyFont="1" applyFill="1" applyBorder="1" applyAlignment="1">
      <alignment horizontal="center"/>
    </xf>
    <xf numFmtId="6" fontId="8" fillId="2" borderId="0" xfId="14" applyNumberFormat="1" applyFont="1" applyFill="1" applyBorder="1" applyAlignment="1">
      <alignment horizontal="center"/>
    </xf>
    <xf numFmtId="6" fontId="8" fillId="2" borderId="4" xfId="14" applyNumberFormat="1" applyFont="1" applyFill="1" applyBorder="1" applyAlignment="1">
      <alignment horizontal="center"/>
    </xf>
    <xf numFmtId="44" fontId="78" fillId="2" borderId="3" xfId="14" applyFont="1" applyFill="1" applyBorder="1" applyAlignment="1">
      <alignment horizontal="center"/>
    </xf>
    <xf numFmtId="44" fontId="78" fillId="2" borderId="13" xfId="14" applyFont="1" applyFill="1" applyBorder="1" applyAlignment="1">
      <alignment horizontal="center"/>
    </xf>
    <xf numFmtId="0" fontId="22" fillId="0" borderId="0" xfId="0" applyFont="1" applyFill="1" applyBorder="1" applyAlignment="1" applyProtection="1">
      <alignment horizontal="center" vertical="top"/>
      <protection locked="0"/>
    </xf>
    <xf numFmtId="0" fontId="13" fillId="2" borderId="2" xfId="0" applyFont="1" applyFill="1" applyBorder="1" applyAlignment="1">
      <alignment horizontal="center" vertical="top"/>
    </xf>
    <xf numFmtId="0" fontId="17" fillId="2" borderId="2" xfId="0" applyFont="1" applyFill="1" applyBorder="1" applyAlignment="1">
      <alignment horizontal="center" vertical="top"/>
    </xf>
    <xf numFmtId="0" fontId="83" fillId="2" borderId="0" xfId="0" applyFont="1" applyFill="1" applyBorder="1" applyAlignment="1" applyProtection="1">
      <alignment horizontal="center"/>
    </xf>
    <xf numFmtId="0" fontId="84" fillId="0" borderId="10" xfId="30" applyFont="1" applyFill="1" applyBorder="1" applyAlignment="1">
      <alignment horizontal="left" wrapText="1"/>
    </xf>
    <xf numFmtId="0" fontId="84" fillId="0" borderId="16" xfId="30" applyFont="1" applyFill="1" applyBorder="1" applyAlignment="1">
      <alignment horizontal="left" wrapText="1"/>
    </xf>
    <xf numFmtId="166" fontId="38" fillId="0" borderId="5" xfId="33" applyNumberFormat="1" applyFont="1" applyFill="1" applyBorder="1" applyAlignment="1" applyProtection="1">
      <alignment horizontal="center"/>
    </xf>
    <xf numFmtId="166" fontId="38" fillId="0" borderId="16" xfId="33" applyNumberFormat="1" applyFont="1" applyFill="1" applyBorder="1" applyAlignment="1" applyProtection="1">
      <alignment horizontal="center"/>
    </xf>
    <xf numFmtId="49" fontId="72" fillId="2" borderId="0" xfId="30" applyNumberFormat="1" applyFont="1" applyFill="1" applyBorder="1" applyAlignment="1" applyProtection="1">
      <alignment horizontal="center" vertical="center" readingOrder="2"/>
    </xf>
    <xf numFmtId="0" fontId="22" fillId="2" borderId="19" xfId="0" applyFont="1" applyFill="1" applyBorder="1" applyAlignment="1">
      <alignment horizontal="center" vertical="top"/>
    </xf>
    <xf numFmtId="0" fontId="38" fillId="2" borderId="10" xfId="0" applyFont="1" applyFill="1" applyBorder="1" applyAlignment="1" applyProtection="1">
      <alignment horizontal="center" shrinkToFit="1"/>
    </xf>
    <xf numFmtId="0" fontId="37" fillId="2" borderId="0" xfId="33" applyFont="1" applyFill="1" applyBorder="1" applyAlignment="1" applyProtection="1">
      <alignment horizontal="center"/>
    </xf>
    <xf numFmtId="0" fontId="13" fillId="2" borderId="2" xfId="33" applyFont="1" applyFill="1" applyBorder="1" applyAlignment="1" applyProtection="1">
      <alignment horizontal="center"/>
    </xf>
    <xf numFmtId="166" fontId="38" fillId="3" borderId="5" xfId="33" applyNumberFormat="1" applyFont="1" applyFill="1" applyBorder="1" applyAlignment="1" applyProtection="1">
      <alignment horizontal="center"/>
      <protection locked="0"/>
    </xf>
    <xf numFmtId="166" fontId="38" fillId="3" borderId="16" xfId="33" applyNumberFormat="1" applyFont="1" applyFill="1" applyBorder="1" applyAlignment="1" applyProtection="1">
      <alignment horizontal="center"/>
      <protection locked="0"/>
    </xf>
    <xf numFmtId="6" fontId="8" fillId="2" borderId="29" xfId="14" applyNumberFormat="1" applyFont="1" applyFill="1" applyBorder="1" applyAlignment="1">
      <alignment horizontal="center"/>
    </xf>
    <xf numFmtId="1" fontId="15" fillId="2" borderId="29" xfId="14" applyNumberFormat="1" applyFont="1" applyFill="1" applyBorder="1" applyAlignment="1">
      <alignment horizontal="center"/>
    </xf>
    <xf numFmtId="1" fontId="8" fillId="2" borderId="29" xfId="14" applyNumberFormat="1" applyFont="1" applyFill="1" applyBorder="1" applyAlignment="1">
      <alignment horizontal="center"/>
    </xf>
    <xf numFmtId="6" fontId="8" fillId="2" borderId="30" xfId="14" applyNumberFormat="1" applyFont="1" applyFill="1" applyBorder="1" applyAlignment="1">
      <alignment horizontal="center"/>
    </xf>
    <xf numFmtId="0" fontId="22" fillId="2" borderId="0" xfId="33" applyFont="1" applyFill="1" applyBorder="1" applyAlignment="1">
      <alignment horizontal="center" wrapText="1"/>
    </xf>
    <xf numFmtId="0" fontId="0" fillId="2" borderId="0" xfId="0" applyFill="1" applyBorder="1" applyAlignment="1">
      <alignment horizontal="left"/>
    </xf>
    <xf numFmtId="0" fontId="71" fillId="0" borderId="0" xfId="35" applyFont="1" applyFill="1" applyBorder="1" applyAlignment="1" applyProtection="1">
      <alignment horizontal="center" wrapText="1"/>
    </xf>
    <xf numFmtId="0" fontId="71" fillId="0" borderId="4" xfId="35" applyFont="1" applyFill="1" applyBorder="1" applyAlignment="1" applyProtection="1">
      <alignment horizontal="center" wrapText="1"/>
    </xf>
    <xf numFmtId="0" fontId="46" fillId="2" borderId="1" xfId="0" applyFont="1" applyFill="1" applyBorder="1" applyAlignment="1">
      <alignment horizontal="center"/>
    </xf>
    <xf numFmtId="0" fontId="46" fillId="2" borderId="3" xfId="0" applyFont="1" applyFill="1" applyBorder="1" applyAlignment="1">
      <alignment horizontal="center"/>
    </xf>
    <xf numFmtId="0" fontId="46" fillId="2" borderId="13" xfId="0" applyFont="1" applyFill="1" applyBorder="1" applyAlignment="1">
      <alignment horizontal="center"/>
    </xf>
    <xf numFmtId="43" fontId="0" fillId="2" borderId="0" xfId="1" applyFont="1" applyFill="1" applyBorder="1" applyAlignment="1">
      <alignment horizontal="center"/>
    </xf>
    <xf numFmtId="0" fontId="10" fillId="7" borderId="5" xfId="0" applyFont="1" applyFill="1" applyBorder="1" applyAlignment="1" applyProtection="1">
      <alignment horizontal="center" vertical="center"/>
    </xf>
    <xf numFmtId="0" fontId="19" fillId="7" borderId="10" xfId="0" applyFont="1" applyFill="1" applyBorder="1" applyAlignment="1" applyProtection="1">
      <alignment horizontal="center" vertical="center"/>
    </xf>
    <xf numFmtId="0" fontId="19" fillId="7" borderId="16" xfId="0" applyFont="1" applyFill="1" applyBorder="1" applyAlignment="1" applyProtection="1">
      <alignment horizontal="center" vertical="center"/>
    </xf>
    <xf numFmtId="0" fontId="42" fillId="2" borderId="0" xfId="0" applyFont="1" applyFill="1" applyBorder="1" applyAlignment="1">
      <alignment horizontal="center"/>
    </xf>
    <xf numFmtId="0" fontId="30" fillId="4" borderId="2" xfId="0" applyFont="1" applyFill="1" applyBorder="1" applyAlignment="1" applyProtection="1">
      <alignment horizontal="left"/>
      <protection locked="0"/>
    </xf>
    <xf numFmtId="1" fontId="8" fillId="2" borderId="0" xfId="14" applyNumberFormat="1" applyFont="1" applyFill="1" applyBorder="1" applyAlignment="1">
      <alignment horizontal="center"/>
    </xf>
    <xf numFmtId="44" fontId="44" fillId="2" borderId="0" xfId="14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/>
    </xf>
    <xf numFmtId="0" fontId="37" fillId="2" borderId="0" xfId="33" applyFont="1" applyFill="1" applyBorder="1" applyAlignment="1">
      <alignment horizontal="center"/>
    </xf>
    <xf numFmtId="0" fontId="8" fillId="0" borderId="0" xfId="30" applyFont="1" applyFill="1" applyBorder="1" applyAlignment="1">
      <alignment horizontal="center" shrinkToFit="1"/>
    </xf>
    <xf numFmtId="14" fontId="38" fillId="0" borderId="5" xfId="33" applyNumberFormat="1" applyFont="1" applyFill="1" applyBorder="1" applyAlignment="1" applyProtection="1">
      <alignment horizontal="center"/>
    </xf>
    <xf numFmtId="14" fontId="38" fillId="0" borderId="16" xfId="33" applyNumberFormat="1" applyFont="1" applyFill="1" applyBorder="1" applyAlignment="1" applyProtection="1">
      <alignment horizontal="center"/>
    </xf>
    <xf numFmtId="0" fontId="36" fillId="2" borderId="2" xfId="0" applyFont="1" applyFill="1" applyBorder="1" applyAlignment="1" applyProtection="1">
      <alignment horizontal="center" vertical="top"/>
      <protection locked="0"/>
    </xf>
  </cellXfs>
  <cellStyles count="46">
    <cellStyle name="Comma" xfId="1" builtinId="3"/>
    <cellStyle name="Comma 2" xfId="2" xr:uid="{00000000-0005-0000-0000-000001000000}"/>
    <cellStyle name="Comma 3" xfId="3" xr:uid="{00000000-0005-0000-0000-000002000000}"/>
    <cellStyle name="Comma 3 2" xfId="4" xr:uid="{00000000-0005-0000-0000-000003000000}"/>
    <cellStyle name="Comma 3 2 2" xfId="5" xr:uid="{00000000-0005-0000-0000-000004000000}"/>
    <cellStyle name="Comma 3 2 2 2" xfId="6" xr:uid="{00000000-0005-0000-0000-000005000000}"/>
    <cellStyle name="Comma 3 2 3" xfId="7" xr:uid="{00000000-0005-0000-0000-000006000000}"/>
    <cellStyle name="Comma 3 2 4" xfId="8" xr:uid="{00000000-0005-0000-0000-000007000000}"/>
    <cellStyle name="Comma 3 3" xfId="9" xr:uid="{00000000-0005-0000-0000-000008000000}"/>
    <cellStyle name="Comma 3 3 2" xfId="10" xr:uid="{00000000-0005-0000-0000-000009000000}"/>
    <cellStyle name="Comma 3 4" xfId="11" xr:uid="{00000000-0005-0000-0000-00000A000000}"/>
    <cellStyle name="Comma 3 5" xfId="12" xr:uid="{00000000-0005-0000-0000-00000B000000}"/>
    <cellStyle name="Comma 3 6" xfId="13" xr:uid="{00000000-0005-0000-0000-00000C000000}"/>
    <cellStyle name="Currency" xfId="14" builtinId="4"/>
    <cellStyle name="Currency 2" xfId="15" xr:uid="{00000000-0005-0000-0000-00000E000000}"/>
    <cellStyle name="Currency 3" xfId="16" xr:uid="{00000000-0005-0000-0000-00000F000000}"/>
    <cellStyle name="Currency 4" xfId="17" xr:uid="{00000000-0005-0000-0000-000010000000}"/>
    <cellStyle name="Currency 4 2" xfId="18" xr:uid="{00000000-0005-0000-0000-000011000000}"/>
    <cellStyle name="Currency 4 2 2" xfId="19" xr:uid="{00000000-0005-0000-0000-000012000000}"/>
    <cellStyle name="Currency 4 2 2 2" xfId="20" xr:uid="{00000000-0005-0000-0000-000013000000}"/>
    <cellStyle name="Currency 4 2 3" xfId="21" xr:uid="{00000000-0005-0000-0000-000014000000}"/>
    <cellStyle name="Currency 4 2 4" xfId="22" xr:uid="{00000000-0005-0000-0000-000015000000}"/>
    <cellStyle name="Currency 4 3" xfId="23" xr:uid="{00000000-0005-0000-0000-000016000000}"/>
    <cellStyle name="Currency 4 3 2" xfId="24" xr:uid="{00000000-0005-0000-0000-000017000000}"/>
    <cellStyle name="Currency 4 4" xfId="25" xr:uid="{00000000-0005-0000-0000-000018000000}"/>
    <cellStyle name="Currency 4 5" xfId="26" xr:uid="{00000000-0005-0000-0000-000019000000}"/>
    <cellStyle name="Currency 4 6" xfId="27" xr:uid="{00000000-0005-0000-0000-00001A000000}"/>
    <cellStyle name="Normal" xfId="0" builtinId="0"/>
    <cellStyle name="Normal 2" xfId="28" xr:uid="{00000000-0005-0000-0000-00001C000000}"/>
    <cellStyle name="Normal 3" xfId="29" xr:uid="{00000000-0005-0000-0000-00001D000000}"/>
    <cellStyle name="Normal 3 2" xfId="30" xr:uid="{00000000-0005-0000-0000-00001E000000}"/>
    <cellStyle name="Normal 3 3" xfId="31" xr:uid="{00000000-0005-0000-0000-00001F000000}"/>
    <cellStyle name="Normal 4" xfId="32" xr:uid="{00000000-0005-0000-0000-000020000000}"/>
    <cellStyle name="Normal 5" xfId="33" xr:uid="{00000000-0005-0000-0000-000021000000}"/>
    <cellStyle name="Normal 6" xfId="34" xr:uid="{00000000-0005-0000-0000-000022000000}"/>
    <cellStyle name="Normal 7" xfId="35" xr:uid="{00000000-0005-0000-0000-000023000000}"/>
    <cellStyle name="Normal 7 2" xfId="36" xr:uid="{00000000-0005-0000-0000-000024000000}"/>
    <cellStyle name="Normal 7 2 2" xfId="37" xr:uid="{00000000-0005-0000-0000-000025000000}"/>
    <cellStyle name="Normal 7 2 2 2" xfId="38" xr:uid="{00000000-0005-0000-0000-000026000000}"/>
    <cellStyle name="Normal 7 2 3" xfId="39" xr:uid="{00000000-0005-0000-0000-000027000000}"/>
    <cellStyle name="Normal 7 2 4" xfId="40" xr:uid="{00000000-0005-0000-0000-000028000000}"/>
    <cellStyle name="Normal 7 3" xfId="41" xr:uid="{00000000-0005-0000-0000-000029000000}"/>
    <cellStyle name="Normal 7 3 2" xfId="42" xr:uid="{00000000-0005-0000-0000-00002A000000}"/>
    <cellStyle name="Normal 7 4" xfId="43" xr:uid="{00000000-0005-0000-0000-00002B000000}"/>
    <cellStyle name="Normal 7 5" xfId="44" xr:uid="{00000000-0005-0000-0000-00002C000000}"/>
    <cellStyle name="Normal 7 6" xfId="45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1133474</xdr:colOff>
      <xdr:row>6</xdr:row>
      <xdr:rowOff>76200</xdr:rowOff>
    </xdr:from>
    <xdr:to>
      <xdr:col>1</xdr:col>
      <xdr:colOff>180973</xdr:colOff>
      <xdr:row>7</xdr:row>
      <xdr:rowOff>266700</xdr:rowOff>
    </xdr:to>
    <xdr:sp macro="" textlink="">
      <xdr:nvSpPr>
        <xdr:cNvPr id="3" name="Right Brac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133474" y="1838325"/>
          <a:ext cx="190499" cy="476250"/>
        </a:xfrm>
        <a:prstGeom prst="rightBrac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 editAs="oneCell">
    <xdr:from>
      <xdr:col>0</xdr:col>
      <xdr:colOff>161925</xdr:colOff>
      <xdr:row>0</xdr:row>
      <xdr:rowOff>0</xdr:rowOff>
    </xdr:from>
    <xdr:to>
      <xdr:col>0</xdr:col>
      <xdr:colOff>1085850</xdr:colOff>
      <xdr:row>3</xdr:row>
      <xdr:rowOff>19050</xdr:rowOff>
    </xdr:to>
    <xdr:pic>
      <xdr:nvPicPr>
        <xdr:cNvPr id="1028" name="Picture 1">
          <a:extLst>
            <a:ext uri="{FF2B5EF4-FFF2-40B4-BE49-F238E27FC236}">
              <a16:creationId xmlns:a16="http://schemas.microsoft.com/office/drawing/2014/main" id="{00000000-0008-0000-0200-00000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1925" y="0"/>
          <a:ext cx="923925" cy="847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FF0000"/>
    <pageSetUpPr fitToPage="1"/>
  </sheetPr>
  <dimension ref="A1:G34"/>
  <sheetViews>
    <sheetView showGridLines="0" workbookViewId="0">
      <selection activeCell="A3" sqref="A3"/>
    </sheetView>
  </sheetViews>
  <sheetFormatPr defaultRowHeight="15" x14ac:dyDescent="0.2"/>
  <cols>
    <col min="1" max="1" width="122" style="106" customWidth="1"/>
    <col min="2" max="16384" width="9.33203125" style="106"/>
  </cols>
  <sheetData>
    <row r="1" spans="1:7" ht="20.25" x14ac:dyDescent="0.2">
      <c r="A1" s="105" t="s">
        <v>10</v>
      </c>
    </row>
    <row r="2" spans="1:7" ht="69" customHeight="1" x14ac:dyDescent="0.2">
      <c r="A2" s="130" t="s">
        <v>140</v>
      </c>
      <c r="C2" s="235"/>
      <c r="D2" s="235"/>
      <c r="E2" s="235"/>
      <c r="F2" s="235"/>
      <c r="G2" s="235"/>
    </row>
    <row r="3" spans="1:7" ht="20.100000000000001" customHeight="1" x14ac:dyDescent="0.2">
      <c r="A3" s="107" t="s">
        <v>11</v>
      </c>
    </row>
    <row r="4" spans="1:7" ht="20.100000000000001" customHeight="1" x14ac:dyDescent="0.2">
      <c r="A4" s="108" t="s">
        <v>27</v>
      </c>
    </row>
    <row r="5" spans="1:7" ht="20.100000000000001" customHeight="1" x14ac:dyDescent="0.2">
      <c r="A5" s="109" t="s">
        <v>74</v>
      </c>
    </row>
    <row r="6" spans="1:7" ht="20.100000000000001" customHeight="1" x14ac:dyDescent="0.2">
      <c r="A6" s="107" t="s">
        <v>101</v>
      </c>
    </row>
    <row r="7" spans="1:7" ht="20.100000000000001" customHeight="1" x14ac:dyDescent="0.2">
      <c r="A7" s="106" t="s">
        <v>75</v>
      </c>
    </row>
    <row r="8" spans="1:7" ht="20.100000000000001" customHeight="1" x14ac:dyDescent="0.2">
      <c r="A8" s="106" t="s">
        <v>25</v>
      </c>
    </row>
    <row r="9" spans="1:7" ht="20.100000000000001" customHeight="1" x14ac:dyDescent="0.2">
      <c r="A9" s="106" t="s">
        <v>26</v>
      </c>
    </row>
    <row r="10" spans="1:7" ht="20.100000000000001" customHeight="1" x14ac:dyDescent="0.2">
      <c r="A10" s="106" t="s">
        <v>76</v>
      </c>
    </row>
    <row r="11" spans="1:7" x14ac:dyDescent="0.2">
      <c r="A11" s="110" t="s">
        <v>114</v>
      </c>
    </row>
    <row r="12" spans="1:7" ht="24" customHeight="1" x14ac:dyDescent="0.25">
      <c r="A12" s="190" t="s">
        <v>66</v>
      </c>
    </row>
    <row r="13" spans="1:7" ht="30" x14ac:dyDescent="0.2">
      <c r="A13" s="110" t="s">
        <v>144</v>
      </c>
    </row>
    <row r="14" spans="1:7" ht="19.5" customHeight="1" x14ac:dyDescent="0.2">
      <c r="A14" s="110" t="s">
        <v>145</v>
      </c>
    </row>
    <row r="15" spans="1:7" ht="20.100000000000001" customHeight="1" x14ac:dyDescent="0.2"/>
    <row r="16" spans="1:7" ht="20.100000000000001" customHeight="1" x14ac:dyDescent="0.2">
      <c r="A16" s="107" t="s">
        <v>13</v>
      </c>
    </row>
    <row r="17" spans="1:1" ht="34.5" customHeight="1" x14ac:dyDescent="0.2">
      <c r="A17" s="111" t="s">
        <v>77</v>
      </c>
    </row>
    <row r="18" spans="1:1" ht="30" customHeight="1" x14ac:dyDescent="0.2">
      <c r="A18" s="111" t="s">
        <v>78</v>
      </c>
    </row>
    <row r="19" spans="1:1" ht="20.100000000000001" customHeight="1" x14ac:dyDescent="0.2"/>
    <row r="20" spans="1:1" ht="20.100000000000001" customHeight="1" x14ac:dyDescent="0.2">
      <c r="A20" s="107" t="s">
        <v>12</v>
      </c>
    </row>
    <row r="21" spans="1:1" ht="20.100000000000001" customHeight="1" x14ac:dyDescent="0.2">
      <c r="A21" s="106" t="s">
        <v>65</v>
      </c>
    </row>
    <row r="22" spans="1:1" ht="20.100000000000001" customHeight="1" x14ac:dyDescent="0.2">
      <c r="A22" s="106" t="s">
        <v>79</v>
      </c>
    </row>
    <row r="23" spans="1:1" ht="20.100000000000001" customHeight="1" x14ac:dyDescent="0.2">
      <c r="A23" s="106" t="s">
        <v>80</v>
      </c>
    </row>
    <row r="24" spans="1:1" ht="20.100000000000001" customHeight="1" x14ac:dyDescent="0.2">
      <c r="A24" s="106" t="s">
        <v>81</v>
      </c>
    </row>
    <row r="25" spans="1:1" ht="20.100000000000001" customHeight="1" x14ac:dyDescent="0.2">
      <c r="A25" s="106" t="s">
        <v>82</v>
      </c>
    </row>
    <row r="26" spans="1:1" ht="20.100000000000001" customHeight="1" x14ac:dyDescent="0.2">
      <c r="A26" s="106" t="s">
        <v>83</v>
      </c>
    </row>
    <row r="27" spans="1:1" ht="20.100000000000001" customHeight="1" x14ac:dyDescent="0.2">
      <c r="A27" s="110" t="s">
        <v>84</v>
      </c>
    </row>
    <row r="29" spans="1:1" ht="42.75" customHeight="1" x14ac:dyDescent="0.2">
      <c r="A29" s="129" t="s">
        <v>85</v>
      </c>
    </row>
    <row r="31" spans="1:1" ht="15.75" x14ac:dyDescent="0.2">
      <c r="A31" s="112"/>
    </row>
    <row r="33" spans="1:1" x14ac:dyDescent="0.2">
      <c r="A33" s="113" t="s">
        <v>146</v>
      </c>
    </row>
    <row r="34" spans="1:1" x14ac:dyDescent="0.2">
      <c r="A34" s="106" t="s">
        <v>15</v>
      </c>
    </row>
  </sheetData>
  <mergeCells count="1">
    <mergeCell ref="C2:G2"/>
  </mergeCells>
  <phoneticPr fontId="0" type="noConversion"/>
  <pageMargins left="0.5" right="0.5" top="0.75" bottom="0.75" header="0.3" footer="0.3"/>
  <pageSetup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rgb="FFFFFF66"/>
  </sheetPr>
  <dimension ref="A1:AA83"/>
  <sheetViews>
    <sheetView showGridLines="0" tabSelected="1" zoomScale="120" zoomScaleNormal="120" workbookViewId="0">
      <selection activeCell="D49" sqref="D49:E49"/>
    </sheetView>
  </sheetViews>
  <sheetFormatPr defaultRowHeight="12.75" x14ac:dyDescent="0.2"/>
  <cols>
    <col min="1" max="1" width="27.83203125" style="134" customWidth="1"/>
    <col min="2" max="2" width="14.33203125" style="134" customWidth="1"/>
    <col min="3" max="3" width="13.83203125" style="134" customWidth="1"/>
    <col min="4" max="4" width="11.1640625" style="134" customWidth="1"/>
    <col min="5" max="5" width="11.6640625" style="134" customWidth="1"/>
    <col min="6" max="6" width="13.5" style="134" bestFit="1" customWidth="1"/>
    <col min="7" max="8" width="9.33203125" style="134"/>
    <col min="9" max="9" width="11.5" style="134" customWidth="1"/>
    <col min="10" max="10" width="14" style="134" bestFit="1" customWidth="1"/>
    <col min="11" max="22" width="8.83203125" style="134" customWidth="1"/>
    <col min="23" max="24" width="9.33203125" style="134"/>
    <col min="25" max="25" width="10.6640625" style="134" bestFit="1" customWidth="1"/>
    <col min="26" max="26" width="14" style="134" bestFit="1" customWidth="1"/>
    <col min="27" max="16384" width="9.33203125" style="134"/>
  </cols>
  <sheetData>
    <row r="1" spans="1:21" ht="19.5" x14ac:dyDescent="0.2">
      <c r="A1" s="248" t="s">
        <v>87</v>
      </c>
      <c r="B1" s="248"/>
      <c r="C1" s="248"/>
      <c r="D1" s="248"/>
      <c r="E1" s="248"/>
      <c r="F1" s="248"/>
      <c r="G1" s="248"/>
      <c r="H1" s="132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</row>
    <row r="2" spans="1:21" ht="19.5" x14ac:dyDescent="0.2">
      <c r="A2" s="258" t="s">
        <v>119</v>
      </c>
      <c r="B2" s="258"/>
      <c r="C2" s="258"/>
      <c r="D2" s="258"/>
      <c r="E2" s="258"/>
      <c r="F2" s="258"/>
      <c r="G2" s="258"/>
      <c r="H2" s="132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</row>
    <row r="3" spans="1:21" ht="19.5" customHeight="1" x14ac:dyDescent="0.2">
      <c r="A3" s="249" t="s">
        <v>28</v>
      </c>
      <c r="B3" s="249"/>
      <c r="C3" s="249"/>
      <c r="D3" s="249"/>
      <c r="E3" s="249"/>
      <c r="F3" s="249"/>
      <c r="G3" s="249"/>
      <c r="H3" s="132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</row>
    <row r="4" spans="1:21" ht="13.5" customHeight="1" x14ac:dyDescent="0.2">
      <c r="A4" s="135"/>
      <c r="B4" s="136"/>
      <c r="C4" s="136"/>
      <c r="D4" s="136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</row>
    <row r="5" spans="1:21" ht="19.5" customHeight="1" x14ac:dyDescent="0.2">
      <c r="A5" s="137" t="s">
        <v>29</v>
      </c>
      <c r="B5" s="138"/>
      <c r="C5" s="138"/>
      <c r="D5" s="138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</row>
    <row r="6" spans="1:21" ht="19.5" customHeight="1" x14ac:dyDescent="0.2">
      <c r="A6" s="139"/>
      <c r="B6" s="138"/>
      <c r="C6" s="138"/>
      <c r="D6" s="138"/>
      <c r="E6" s="133"/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3"/>
      <c r="T6" s="133"/>
      <c r="U6" s="133"/>
    </row>
    <row r="7" spans="1:21" ht="19.5" customHeight="1" x14ac:dyDescent="0.2">
      <c r="A7" s="137" t="s">
        <v>90</v>
      </c>
      <c r="B7" s="138"/>
      <c r="C7" s="138"/>
      <c r="D7" s="138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</row>
    <row r="8" spans="1:21" ht="19.5" customHeight="1" x14ac:dyDescent="0.2">
      <c r="A8" s="253"/>
      <c r="B8" s="254"/>
      <c r="C8" s="140"/>
      <c r="D8" s="140"/>
      <c r="E8" s="133"/>
      <c r="F8" s="133"/>
      <c r="G8" s="133"/>
      <c r="H8" s="133"/>
      <c r="I8" s="133"/>
      <c r="J8" s="133"/>
      <c r="K8" s="133"/>
      <c r="L8" s="133"/>
      <c r="M8" s="133"/>
      <c r="N8" s="133"/>
      <c r="O8" s="133"/>
      <c r="P8" s="133"/>
      <c r="Q8" s="133"/>
      <c r="R8" s="133"/>
      <c r="S8" s="133"/>
      <c r="T8" s="133"/>
      <c r="U8" s="133"/>
    </row>
    <row r="9" spans="1:21" ht="19.5" customHeight="1" x14ac:dyDescent="0.2">
      <c r="A9" s="137" t="s">
        <v>88</v>
      </c>
      <c r="B9" s="138"/>
      <c r="C9" s="138"/>
      <c r="D9" s="138"/>
      <c r="E9" s="138"/>
      <c r="F9" s="138"/>
      <c r="G9" s="138"/>
      <c r="H9" s="138"/>
      <c r="I9" s="138"/>
      <c r="J9" s="138"/>
      <c r="K9" s="138"/>
      <c r="L9" s="138"/>
      <c r="M9" s="138"/>
      <c r="N9" s="138"/>
      <c r="O9" s="138"/>
      <c r="P9" s="138"/>
      <c r="Q9" s="138"/>
      <c r="R9" s="138"/>
      <c r="S9" s="138"/>
      <c r="T9" s="138"/>
      <c r="U9" s="138"/>
    </row>
    <row r="10" spans="1:21" ht="19.5" customHeight="1" x14ac:dyDescent="0.2">
      <c r="A10" s="141"/>
      <c r="B10" s="138"/>
      <c r="C10" s="138"/>
      <c r="D10" s="138"/>
      <c r="E10" s="138"/>
      <c r="F10" s="138"/>
      <c r="G10" s="138"/>
      <c r="H10" s="138"/>
      <c r="I10" s="138"/>
      <c r="J10" s="138"/>
      <c r="K10" s="138"/>
      <c r="L10" s="138"/>
      <c r="M10" s="138"/>
      <c r="N10" s="138"/>
      <c r="O10" s="138"/>
      <c r="P10" s="138"/>
      <c r="Q10" s="138"/>
      <c r="R10" s="138"/>
      <c r="S10" s="138"/>
      <c r="T10" s="142"/>
      <c r="U10" s="142"/>
    </row>
    <row r="11" spans="1:21" ht="19.5" customHeight="1" x14ac:dyDescent="0.2">
      <c r="A11" s="137" t="s">
        <v>89</v>
      </c>
      <c r="B11" s="138"/>
      <c r="C11" s="138"/>
      <c r="D11" s="138"/>
      <c r="E11" s="133"/>
      <c r="F11" s="133"/>
      <c r="G11" s="133"/>
      <c r="H11" s="133"/>
      <c r="I11" s="133"/>
      <c r="J11" s="133"/>
      <c r="K11" s="133"/>
      <c r="L11" s="133"/>
      <c r="M11" s="133"/>
      <c r="N11" s="133"/>
      <c r="O11" s="133"/>
      <c r="P11" s="133"/>
      <c r="Q11" s="133"/>
      <c r="R11" s="133"/>
      <c r="S11" s="133"/>
      <c r="T11" s="133"/>
      <c r="U11" s="133"/>
    </row>
    <row r="12" spans="1:21" ht="19.5" customHeight="1" x14ac:dyDescent="0.2">
      <c r="A12" s="141"/>
      <c r="B12" s="138"/>
      <c r="C12" s="138"/>
      <c r="D12" s="138"/>
      <c r="E12" s="133"/>
      <c r="F12" s="133"/>
      <c r="G12" s="133"/>
      <c r="H12" s="133"/>
      <c r="I12" s="133"/>
      <c r="J12" s="133"/>
      <c r="K12" s="133"/>
      <c r="L12" s="133"/>
      <c r="M12" s="133"/>
      <c r="N12" s="133"/>
      <c r="O12" s="133"/>
      <c r="P12" s="133"/>
      <c r="Q12" s="133"/>
      <c r="R12" s="133"/>
      <c r="S12" s="133"/>
      <c r="T12" s="133"/>
      <c r="U12" s="133"/>
    </row>
    <row r="13" spans="1:21" ht="21.75" customHeight="1" x14ac:dyDescent="0.2">
      <c r="A13" s="137" t="s">
        <v>155</v>
      </c>
      <c r="B13" s="137"/>
      <c r="C13" s="137"/>
      <c r="D13" s="137"/>
      <c r="E13" s="137"/>
      <c r="F13" s="137"/>
      <c r="G13" s="137"/>
      <c r="H13" s="224"/>
      <c r="I13" s="138"/>
      <c r="J13" s="138"/>
      <c r="K13" s="138"/>
      <c r="L13" s="138"/>
      <c r="M13" s="138"/>
      <c r="N13" s="138"/>
      <c r="O13" s="138"/>
      <c r="P13" s="138"/>
      <c r="Q13" s="138"/>
      <c r="R13" s="138"/>
      <c r="S13" s="138"/>
      <c r="T13" s="138"/>
      <c r="U13" s="138"/>
    </row>
    <row r="14" spans="1:21" ht="22.5" customHeight="1" x14ac:dyDescent="0.2">
      <c r="A14" s="250"/>
      <c r="B14" s="251"/>
      <c r="C14" s="251"/>
      <c r="D14" s="252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  <c r="R14" s="138"/>
      <c r="S14" s="138"/>
      <c r="T14" s="138"/>
      <c r="U14" s="138"/>
    </row>
    <row r="15" spans="1:21" ht="23.25" customHeight="1" x14ac:dyDescent="0.2">
      <c r="A15" s="250"/>
      <c r="B15" s="251"/>
      <c r="C15" s="251"/>
      <c r="D15" s="252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  <c r="R15" s="138"/>
      <c r="S15" s="138"/>
      <c r="T15" s="138"/>
      <c r="U15" s="138"/>
    </row>
    <row r="16" spans="1:21" ht="29.25" customHeight="1" x14ac:dyDescent="0.2">
      <c r="A16" s="245" t="s">
        <v>147</v>
      </c>
      <c r="B16" s="245"/>
      <c r="C16" s="245"/>
      <c r="D16" s="245"/>
      <c r="E16" s="245"/>
      <c r="F16" s="245"/>
      <c r="G16" s="136"/>
      <c r="H16" s="133"/>
      <c r="I16" s="133"/>
      <c r="J16" s="133"/>
      <c r="K16" s="133"/>
      <c r="L16" s="133"/>
      <c r="M16" s="133"/>
      <c r="N16" s="133"/>
      <c r="O16" s="133"/>
      <c r="P16" s="133"/>
      <c r="Q16" s="133"/>
      <c r="R16" s="133"/>
      <c r="S16" s="133"/>
      <c r="T16" s="133"/>
      <c r="U16" s="133"/>
    </row>
    <row r="17" spans="1:21" ht="19.5" customHeight="1" x14ac:dyDescent="0.2">
      <c r="A17" s="255"/>
      <c r="B17" s="256"/>
      <c r="C17" s="257"/>
      <c r="D17" s="140"/>
      <c r="E17" s="140"/>
      <c r="F17" s="140"/>
      <c r="G17" s="140"/>
      <c r="H17" s="133"/>
      <c r="I17" s="133"/>
      <c r="J17" s="133"/>
      <c r="K17" s="133"/>
      <c r="L17" s="133"/>
      <c r="M17" s="133"/>
      <c r="N17" s="133"/>
      <c r="O17" s="133"/>
      <c r="P17" s="133"/>
      <c r="Q17" s="133"/>
      <c r="R17" s="133"/>
      <c r="S17" s="133"/>
      <c r="T17" s="133"/>
      <c r="U17" s="133"/>
    </row>
    <row r="18" spans="1:21" ht="19.5" customHeight="1" x14ac:dyDescent="0.2">
      <c r="A18" s="137" t="s">
        <v>148</v>
      </c>
      <c r="B18" s="138"/>
      <c r="C18" s="138"/>
      <c r="D18" s="138"/>
      <c r="E18" s="138"/>
      <c r="F18" s="138"/>
      <c r="G18" s="138"/>
      <c r="H18" s="138"/>
      <c r="I18" s="138"/>
      <c r="J18" s="138"/>
      <c r="K18" s="138"/>
      <c r="L18" s="138"/>
      <c r="M18" s="138"/>
      <c r="N18" s="138"/>
      <c r="O18" s="138"/>
      <c r="P18" s="138"/>
      <c r="Q18" s="138"/>
      <c r="R18" s="138"/>
      <c r="S18" s="138"/>
      <c r="T18" s="138"/>
      <c r="U18" s="138"/>
    </row>
    <row r="19" spans="1:21" ht="19.5" customHeight="1" x14ac:dyDescent="0.2">
      <c r="A19" s="255"/>
      <c r="B19" s="256"/>
      <c r="C19" s="257"/>
      <c r="D19" s="143"/>
      <c r="E19" s="143"/>
      <c r="F19" s="143"/>
      <c r="G19" s="143"/>
      <c r="H19" s="138"/>
      <c r="I19" s="138"/>
      <c r="J19" s="138"/>
      <c r="K19" s="138"/>
      <c r="L19" s="138"/>
      <c r="M19" s="138"/>
      <c r="N19" s="138"/>
      <c r="O19" s="138"/>
      <c r="P19" s="138"/>
      <c r="Q19" s="138"/>
      <c r="R19" s="138"/>
      <c r="S19" s="138"/>
      <c r="T19" s="142"/>
      <c r="U19" s="142"/>
    </row>
    <row r="20" spans="1:21" ht="19.5" customHeight="1" x14ac:dyDescent="0.2">
      <c r="A20" s="137" t="s">
        <v>91</v>
      </c>
      <c r="B20" s="138"/>
      <c r="C20" s="138"/>
      <c r="D20" s="138"/>
      <c r="E20" s="138"/>
      <c r="F20" s="138"/>
      <c r="G20" s="138"/>
      <c r="H20" s="138"/>
      <c r="I20" s="138"/>
      <c r="J20" s="138"/>
      <c r="K20" s="138"/>
      <c r="L20" s="138"/>
      <c r="M20" s="138"/>
      <c r="N20" s="138"/>
      <c r="O20" s="138"/>
      <c r="P20" s="138"/>
      <c r="Q20" s="138"/>
      <c r="R20" s="138"/>
      <c r="S20" s="138"/>
      <c r="T20" s="138"/>
      <c r="U20" s="138"/>
    </row>
    <row r="21" spans="1:21" ht="19.5" customHeight="1" x14ac:dyDescent="0.2">
      <c r="A21" s="223"/>
      <c r="B21" s="144"/>
      <c r="C21" s="144"/>
      <c r="D21" s="144"/>
      <c r="E21" s="144"/>
      <c r="F21" s="144"/>
      <c r="G21" s="144"/>
      <c r="H21" s="138"/>
      <c r="I21" s="138"/>
      <c r="J21" s="138"/>
      <c r="K21" s="138"/>
      <c r="L21" s="138"/>
      <c r="M21" s="138"/>
      <c r="N21" s="138"/>
      <c r="O21" s="138"/>
      <c r="P21" s="138"/>
      <c r="Q21" s="138"/>
      <c r="R21" s="138"/>
      <c r="S21" s="138"/>
      <c r="T21" s="142"/>
      <c r="U21" s="142"/>
    </row>
    <row r="22" spans="1:21" ht="19.5" customHeight="1" x14ac:dyDescent="0.2">
      <c r="A22" s="137" t="s">
        <v>149</v>
      </c>
      <c r="B22" s="136"/>
      <c r="C22" s="136"/>
      <c r="D22" s="136"/>
      <c r="E22" s="136"/>
      <c r="F22" s="136"/>
      <c r="G22" s="136"/>
      <c r="H22" s="133"/>
      <c r="I22" s="133"/>
      <c r="J22" s="133"/>
      <c r="K22" s="133"/>
      <c r="L22" s="133"/>
      <c r="M22" s="133"/>
      <c r="N22" s="133"/>
      <c r="O22" s="133"/>
      <c r="P22" s="133"/>
      <c r="Q22" s="133"/>
      <c r="R22" s="133"/>
      <c r="S22" s="133"/>
      <c r="T22" s="133"/>
      <c r="U22" s="133"/>
    </row>
    <row r="23" spans="1:21" ht="19.5" customHeight="1" x14ac:dyDescent="0.2">
      <c r="A23" s="250"/>
      <c r="B23" s="251"/>
      <c r="C23" s="251"/>
      <c r="D23" s="251"/>
      <c r="E23" s="251"/>
      <c r="F23" s="251"/>
      <c r="G23" s="252"/>
      <c r="H23" s="140"/>
      <c r="I23" s="133"/>
      <c r="J23" s="133"/>
      <c r="K23" s="133"/>
      <c r="L23" s="133"/>
      <c r="M23" s="133"/>
      <c r="N23" s="133"/>
      <c r="O23" s="133"/>
      <c r="P23" s="133"/>
      <c r="Q23" s="133"/>
      <c r="R23" s="133"/>
      <c r="S23" s="133"/>
      <c r="T23" s="133"/>
      <c r="U23" s="133"/>
    </row>
    <row r="24" spans="1:21" ht="25.5" customHeight="1" x14ac:dyDescent="0.2">
      <c r="A24" s="145" t="s">
        <v>30</v>
      </c>
      <c r="B24" s="142"/>
      <c r="C24" s="142"/>
      <c r="D24" s="142"/>
      <c r="E24" s="142"/>
      <c r="F24" s="142"/>
      <c r="G24" s="142"/>
      <c r="H24" s="133"/>
      <c r="I24" s="133"/>
      <c r="J24" s="133"/>
      <c r="K24" s="133"/>
      <c r="L24" s="133"/>
      <c r="M24" s="133"/>
      <c r="N24" s="133"/>
      <c r="O24" s="133"/>
      <c r="P24" s="133"/>
      <c r="Q24" s="133"/>
      <c r="R24" s="133"/>
      <c r="S24" s="133"/>
      <c r="T24" s="133"/>
    </row>
    <row r="25" spans="1:21" ht="19.5" customHeight="1" x14ac:dyDescent="0.2">
      <c r="A25" s="137" t="s">
        <v>92</v>
      </c>
      <c r="B25" s="136"/>
      <c r="C25" s="136"/>
      <c r="D25" s="136"/>
      <c r="E25" s="136"/>
      <c r="F25" s="136"/>
      <c r="G25" s="136"/>
      <c r="H25" s="133"/>
      <c r="I25" s="133"/>
      <c r="J25" s="133"/>
      <c r="K25" s="133"/>
      <c r="L25" s="133"/>
      <c r="M25" s="133"/>
      <c r="N25" s="133"/>
      <c r="O25" s="133"/>
      <c r="P25" s="133"/>
      <c r="Q25" s="133"/>
      <c r="R25" s="133"/>
      <c r="S25" s="133"/>
      <c r="T25" s="133"/>
    </row>
    <row r="26" spans="1:21" ht="19.5" customHeight="1" x14ac:dyDescent="0.2">
      <c r="A26" s="188"/>
      <c r="B26" s="146"/>
      <c r="C26" s="146"/>
      <c r="D26" s="146"/>
      <c r="E26" s="146"/>
      <c r="F26" s="146"/>
      <c r="G26" s="146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3"/>
      <c r="T26" s="142"/>
    </row>
    <row r="27" spans="1:21" ht="19.5" customHeight="1" x14ac:dyDescent="0.2">
      <c r="A27" s="137" t="s">
        <v>93</v>
      </c>
      <c r="B27" s="136"/>
      <c r="C27" s="136"/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6"/>
      <c r="T27" s="147"/>
    </row>
    <row r="28" spans="1:21" ht="19.5" customHeight="1" x14ac:dyDescent="0.2">
      <c r="A28" s="148"/>
      <c r="B28" s="146"/>
      <c r="C28" s="146"/>
      <c r="D28" s="146"/>
      <c r="E28" s="146"/>
      <c r="F28" s="146"/>
      <c r="G28" s="146"/>
      <c r="H28" s="136"/>
      <c r="I28" s="136"/>
      <c r="J28" s="136"/>
      <c r="K28" s="136"/>
      <c r="L28" s="136"/>
      <c r="M28" s="136"/>
      <c r="N28" s="136"/>
      <c r="O28" s="136"/>
      <c r="P28" s="136"/>
      <c r="Q28" s="136"/>
      <c r="R28" s="136"/>
      <c r="S28" s="136"/>
      <c r="T28" s="142"/>
    </row>
    <row r="29" spans="1:21" ht="19.5" customHeight="1" x14ac:dyDescent="0.2">
      <c r="A29" s="137" t="s">
        <v>94</v>
      </c>
      <c r="B29" s="136"/>
      <c r="C29" s="136"/>
      <c r="D29" s="136"/>
      <c r="E29" s="136"/>
      <c r="F29" s="136"/>
      <c r="G29" s="136"/>
      <c r="H29" s="136"/>
      <c r="I29" s="136"/>
      <c r="J29" s="136"/>
      <c r="K29" s="136"/>
      <c r="L29" s="136"/>
      <c r="M29" s="136"/>
      <c r="N29" s="136"/>
      <c r="O29" s="136"/>
      <c r="P29" s="136"/>
      <c r="Q29" s="136"/>
      <c r="R29" s="136"/>
      <c r="S29" s="136"/>
      <c r="T29" s="136"/>
    </row>
    <row r="30" spans="1:21" ht="19.5" customHeight="1" x14ac:dyDescent="0.2">
      <c r="A30" s="188"/>
      <c r="B30" s="146"/>
      <c r="C30" s="146"/>
      <c r="D30" s="146"/>
      <c r="E30" s="146"/>
      <c r="F30" s="146"/>
      <c r="G30" s="146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6"/>
      <c r="T30" s="142"/>
    </row>
    <row r="31" spans="1:21" ht="19.5" customHeight="1" x14ac:dyDescent="0.2">
      <c r="A31" s="137" t="s">
        <v>95</v>
      </c>
      <c r="B31" s="136"/>
      <c r="C31" s="136"/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47"/>
    </row>
    <row r="32" spans="1:21" ht="19.5" customHeight="1" x14ac:dyDescent="0.2">
      <c r="A32" s="148"/>
      <c r="B32" s="146"/>
      <c r="C32" s="146"/>
      <c r="D32" s="146"/>
      <c r="E32" s="146"/>
      <c r="F32" s="146"/>
      <c r="G32" s="146"/>
      <c r="H32" s="136"/>
      <c r="I32" s="136"/>
      <c r="J32" s="136"/>
      <c r="K32" s="136"/>
      <c r="L32" s="136"/>
      <c r="M32" s="136"/>
      <c r="N32" s="136"/>
      <c r="O32" s="136"/>
      <c r="P32" s="136"/>
      <c r="Q32" s="136"/>
      <c r="R32" s="136"/>
      <c r="S32" s="136"/>
      <c r="T32" s="142"/>
    </row>
    <row r="33" spans="1:27" ht="19.5" customHeight="1" x14ac:dyDescent="0.2">
      <c r="A33" s="149"/>
      <c r="B33" s="142"/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2"/>
      <c r="T33" s="136"/>
    </row>
    <row r="34" spans="1:27" ht="19.5" customHeight="1" x14ac:dyDescent="0.2">
      <c r="A34" s="135" t="s">
        <v>31</v>
      </c>
      <c r="B34" s="150" t="s">
        <v>141</v>
      </c>
      <c r="C34" s="136"/>
      <c r="D34" s="136"/>
      <c r="E34" s="136"/>
      <c r="F34" s="136"/>
      <c r="G34" s="136"/>
      <c r="H34" s="136"/>
      <c r="I34" s="136"/>
      <c r="J34" s="136"/>
      <c r="K34" s="136"/>
      <c r="L34" s="136"/>
      <c r="M34" s="136"/>
      <c r="N34" s="136"/>
      <c r="O34" s="136"/>
      <c r="P34" s="136"/>
      <c r="Q34" s="136"/>
      <c r="R34" s="136"/>
      <c r="S34" s="136"/>
      <c r="T34" s="136"/>
    </row>
    <row r="35" spans="1:27" ht="19.5" customHeight="1" x14ac:dyDescent="0.25">
      <c r="A35" s="191" t="s">
        <v>118</v>
      </c>
      <c r="B35" s="151"/>
      <c r="C35" s="151"/>
      <c r="D35" s="151"/>
      <c r="E35" s="151"/>
      <c r="F35" s="151"/>
      <c r="G35" s="151"/>
      <c r="H35" s="151"/>
      <c r="I35" s="136"/>
      <c r="J35" s="136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 t="s">
        <v>50</v>
      </c>
      <c r="AA35" s="134">
        <f>IF(A36=Y35,0,1)</f>
        <v>1</v>
      </c>
    </row>
    <row r="36" spans="1:27" ht="16.5" x14ac:dyDescent="0.2">
      <c r="A36" s="152"/>
      <c r="B36" s="241" t="s">
        <v>115</v>
      </c>
      <c r="C36" s="242"/>
      <c r="D36" s="242"/>
      <c r="E36" s="242"/>
      <c r="F36" s="242"/>
      <c r="G36" s="242"/>
      <c r="H36" s="242"/>
      <c r="I36" s="242"/>
      <c r="J36" s="242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Y36" s="134" t="s">
        <v>51</v>
      </c>
    </row>
    <row r="37" spans="1:27" ht="19.5" customHeight="1" x14ac:dyDescent="0.2">
      <c r="A37" s="154" t="s">
        <v>49</v>
      </c>
      <c r="B37" s="154"/>
      <c r="C37" s="154"/>
      <c r="D37" s="154"/>
      <c r="E37" s="155"/>
      <c r="F37" s="155"/>
      <c r="G37" s="155"/>
      <c r="H37" s="155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</row>
    <row r="38" spans="1:27" ht="19.5" customHeight="1" x14ac:dyDescent="0.2">
      <c r="A38" s="136"/>
      <c r="B38" s="156" t="s">
        <v>43</v>
      </c>
      <c r="C38" s="157"/>
      <c r="D38" s="157"/>
      <c r="E38" s="157"/>
      <c r="F38" s="157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3"/>
    </row>
    <row r="39" spans="1:27" ht="19.5" customHeight="1" x14ac:dyDescent="0.2">
      <c r="A39" s="153" t="s">
        <v>38</v>
      </c>
      <c r="B39" s="158"/>
      <c r="C39" s="175" t="s">
        <v>1</v>
      </c>
      <c r="E39" s="159"/>
      <c r="F39" s="159"/>
      <c r="G39" s="136"/>
      <c r="K39" s="133"/>
      <c r="L39" s="133"/>
      <c r="M39" s="133"/>
      <c r="N39" s="133"/>
      <c r="O39" s="133"/>
      <c r="P39" s="133"/>
      <c r="Q39" s="133"/>
      <c r="R39" s="133"/>
      <c r="S39" s="133"/>
      <c r="X39" s="160">
        <f>SUM(B39:G39)</f>
        <v>0</v>
      </c>
      <c r="Y39" s="161">
        <v>6</v>
      </c>
      <c r="Z39" s="161">
        <f>X39*Y39</f>
        <v>0</v>
      </c>
    </row>
    <row r="40" spans="1:27" ht="19.5" customHeight="1" x14ac:dyDescent="0.2">
      <c r="A40" s="153" t="s">
        <v>39</v>
      </c>
      <c r="B40" s="158"/>
      <c r="C40" s="176" t="s">
        <v>143</v>
      </c>
      <c r="E40" s="159"/>
      <c r="F40" s="159"/>
      <c r="G40" s="136"/>
      <c r="K40" s="133"/>
      <c r="L40" s="133"/>
      <c r="M40" s="133"/>
      <c r="N40" s="133"/>
      <c r="O40" s="133"/>
      <c r="P40" s="133"/>
      <c r="Q40" s="133"/>
      <c r="R40" s="133"/>
      <c r="S40" s="133"/>
      <c r="X40" s="160">
        <f>SUM(B40:G40)</f>
        <v>0</v>
      </c>
      <c r="Y40" s="161">
        <v>7</v>
      </c>
      <c r="Z40" s="161">
        <f>X40*Y40</f>
        <v>0</v>
      </c>
    </row>
    <row r="41" spans="1:27" ht="19.5" customHeight="1" x14ac:dyDescent="0.2">
      <c r="A41" s="153" t="s">
        <v>40</v>
      </c>
      <c r="B41" s="158"/>
      <c r="C41" s="175" t="s">
        <v>2</v>
      </c>
      <c r="E41" s="159"/>
      <c r="F41" s="159"/>
      <c r="G41" s="136"/>
      <c r="J41" s="162"/>
      <c r="K41" s="133"/>
      <c r="L41" s="133"/>
      <c r="M41" s="133"/>
      <c r="N41" s="133"/>
      <c r="O41" s="133"/>
      <c r="P41" s="133"/>
      <c r="Q41" s="133"/>
      <c r="R41" s="133"/>
      <c r="S41" s="133"/>
      <c r="X41" s="160">
        <f>SUM(B41:G41)</f>
        <v>0</v>
      </c>
      <c r="Y41" s="161">
        <v>8</v>
      </c>
      <c r="Z41" s="161">
        <f>X41*Y41</f>
        <v>0</v>
      </c>
    </row>
    <row r="42" spans="1:27" s="163" customFormat="1" ht="6" customHeight="1" x14ac:dyDescent="0.2">
      <c r="A42" s="149"/>
      <c r="B42" s="159"/>
      <c r="C42" s="177"/>
      <c r="E42" s="159"/>
      <c r="F42" s="159"/>
      <c r="G42" s="146"/>
      <c r="K42" s="164"/>
      <c r="L42" s="164"/>
      <c r="M42" s="164"/>
      <c r="N42" s="164"/>
      <c r="O42" s="164"/>
      <c r="P42" s="164"/>
      <c r="Q42" s="164"/>
      <c r="R42" s="164"/>
      <c r="S42" s="164"/>
      <c r="X42" s="160"/>
      <c r="Y42" s="146"/>
      <c r="Z42" s="161"/>
    </row>
    <row r="43" spans="1:27" ht="19.5" customHeight="1" x14ac:dyDescent="0.2">
      <c r="A43" s="153" t="s">
        <v>35</v>
      </c>
      <c r="B43" s="158"/>
      <c r="C43" s="175" t="s">
        <v>1</v>
      </c>
      <c r="E43" s="159"/>
      <c r="F43" s="159"/>
      <c r="G43" s="136"/>
      <c r="K43" s="133"/>
      <c r="L43" s="133"/>
      <c r="M43" s="133"/>
      <c r="N43" s="133"/>
      <c r="O43" s="133"/>
      <c r="P43" s="133"/>
      <c r="Q43" s="133"/>
      <c r="R43" s="133"/>
      <c r="S43" s="133"/>
      <c r="X43" s="160"/>
      <c r="Y43" s="136"/>
      <c r="Z43" s="161"/>
    </row>
    <row r="44" spans="1:27" ht="19.5" customHeight="1" x14ac:dyDescent="0.2">
      <c r="A44" s="153" t="s">
        <v>33</v>
      </c>
      <c r="B44" s="158"/>
      <c r="C44" s="176" t="s">
        <v>134</v>
      </c>
      <c r="E44" s="159"/>
      <c r="F44" s="159"/>
      <c r="G44" s="136"/>
      <c r="K44" s="133"/>
      <c r="L44" s="133"/>
      <c r="M44" s="133"/>
      <c r="N44" s="133"/>
      <c r="O44" s="133"/>
      <c r="P44" s="133"/>
      <c r="Q44" s="133"/>
      <c r="R44" s="133"/>
      <c r="S44" s="133"/>
      <c r="X44" s="160">
        <f>B43</f>
        <v>0</v>
      </c>
      <c r="Y44" s="161">
        <v>6</v>
      </c>
      <c r="Z44" s="161">
        <f>X44*Y44</f>
        <v>0</v>
      </c>
    </row>
    <row r="45" spans="1:27" ht="19.5" customHeight="1" thickBot="1" x14ac:dyDescent="0.25">
      <c r="A45" s="153" t="s">
        <v>34</v>
      </c>
      <c r="B45" s="165"/>
      <c r="C45" s="175" t="s">
        <v>2</v>
      </c>
      <c r="E45" s="159"/>
      <c r="F45" s="159"/>
      <c r="G45" s="136"/>
      <c r="K45" s="133"/>
      <c r="L45" s="133"/>
      <c r="M45" s="133"/>
      <c r="N45" s="133"/>
      <c r="O45" s="133"/>
      <c r="P45" s="133"/>
      <c r="Q45" s="133"/>
      <c r="R45" s="133"/>
      <c r="S45" s="133"/>
      <c r="X45" s="160">
        <f>B44</f>
        <v>0</v>
      </c>
      <c r="Y45" s="161">
        <v>7</v>
      </c>
      <c r="Z45" s="161">
        <f>X45*Y45</f>
        <v>0</v>
      </c>
    </row>
    <row r="46" spans="1:27" ht="19.5" customHeight="1" thickBot="1" x14ac:dyDescent="0.25">
      <c r="A46" s="153" t="s">
        <v>36</v>
      </c>
      <c r="B46" s="166">
        <f>SUM(B43:B45)</f>
        <v>0</v>
      </c>
      <c r="C46" s="159"/>
      <c r="D46" s="159"/>
      <c r="E46" s="159"/>
      <c r="F46" s="159"/>
      <c r="G46" s="136"/>
      <c r="K46" s="133"/>
      <c r="L46" s="133"/>
      <c r="M46" s="133"/>
      <c r="N46" s="133"/>
      <c r="O46" s="133"/>
      <c r="P46" s="133"/>
      <c r="Q46" s="133"/>
      <c r="R46" s="133"/>
      <c r="S46" s="133"/>
      <c r="X46" s="160">
        <f>B45</f>
        <v>0</v>
      </c>
      <c r="Y46" s="161">
        <v>8</v>
      </c>
      <c r="Z46" s="161">
        <f>X46*Y46</f>
        <v>0</v>
      </c>
    </row>
    <row r="47" spans="1:27" ht="9.75" customHeight="1" x14ac:dyDescent="0.2">
      <c r="A47" s="153"/>
      <c r="B47" s="159"/>
      <c r="C47" s="159"/>
      <c r="D47" s="159"/>
      <c r="E47" s="159"/>
      <c r="F47" s="159"/>
      <c r="G47" s="136"/>
      <c r="H47" s="136"/>
      <c r="I47" s="136"/>
      <c r="J47" s="133"/>
      <c r="K47" s="133"/>
      <c r="L47" s="133"/>
      <c r="M47" s="133"/>
      <c r="N47" s="133"/>
      <c r="O47" s="133"/>
      <c r="P47" s="133"/>
      <c r="Q47" s="133"/>
      <c r="R47" s="133"/>
      <c r="S47" s="133"/>
    </row>
    <row r="48" spans="1:27" ht="23.25" customHeight="1" x14ac:dyDescent="0.25">
      <c r="A48" s="153" t="s">
        <v>41</v>
      </c>
      <c r="B48" s="159"/>
      <c r="D48" s="244">
        <f>Z48</f>
        <v>0</v>
      </c>
      <c r="E48" s="244"/>
      <c r="F48" s="159"/>
      <c r="G48" s="136"/>
      <c r="K48" s="133"/>
      <c r="L48" s="133"/>
      <c r="M48" s="133"/>
      <c r="N48" s="133"/>
      <c r="O48" s="133"/>
      <c r="P48" s="133"/>
      <c r="Q48" s="133"/>
      <c r="R48" s="133"/>
      <c r="S48" s="133"/>
      <c r="X48" s="136"/>
      <c r="Y48" s="136"/>
      <c r="Z48" s="161">
        <f>SUM(Z39:Z46)</f>
        <v>0</v>
      </c>
    </row>
    <row r="49" spans="1:26" ht="63" customHeight="1" x14ac:dyDescent="0.2">
      <c r="A49" s="237" t="s">
        <v>96</v>
      </c>
      <c r="B49" s="237"/>
      <c r="C49" s="237"/>
      <c r="D49" s="238"/>
      <c r="E49" s="239"/>
      <c r="F49" s="246">
        <f>IF(D49&lt;Z49,"Is this the amount you really want?  It may not be enough.",0)</f>
        <v>0</v>
      </c>
      <c r="G49" s="247"/>
      <c r="H49" s="247"/>
      <c r="I49" s="247"/>
      <c r="K49" s="133"/>
      <c r="L49" s="133"/>
      <c r="M49" s="133"/>
      <c r="N49" s="133"/>
      <c r="O49" s="133"/>
      <c r="P49" s="133"/>
      <c r="Q49" s="133"/>
      <c r="R49" s="133"/>
      <c r="S49" s="133"/>
      <c r="X49" s="136"/>
      <c r="Y49" s="136"/>
      <c r="Z49" s="167">
        <f>D48*0.8</f>
        <v>0</v>
      </c>
    </row>
    <row r="50" spans="1:26" ht="19.5" customHeight="1" x14ac:dyDescent="0.2">
      <c r="A50" s="153"/>
      <c r="B50" s="168"/>
      <c r="C50" s="168"/>
      <c r="D50" s="146"/>
      <c r="E50" s="136"/>
      <c r="F50" s="146"/>
      <c r="G50" s="136"/>
      <c r="H50" s="136"/>
      <c r="I50" s="136"/>
      <c r="J50" s="136"/>
    </row>
    <row r="51" spans="1:26" ht="36" customHeight="1" x14ac:dyDescent="0.2">
      <c r="A51" s="240" t="s">
        <v>86</v>
      </c>
      <c r="B51" s="240"/>
      <c r="C51" s="240"/>
      <c r="D51" s="240"/>
      <c r="E51" s="240"/>
      <c r="F51" s="240"/>
      <c r="G51" s="240"/>
      <c r="H51" s="240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3"/>
      <c r="T51" s="133"/>
      <c r="U51" s="133"/>
      <c r="V51" s="133"/>
      <c r="W51" s="133"/>
      <c r="X51" s="133"/>
      <c r="Y51" s="133"/>
    </row>
    <row r="52" spans="1:26" ht="19.5" customHeight="1" x14ac:dyDescent="0.25">
      <c r="A52" s="155"/>
      <c r="B52" s="151"/>
      <c r="C52" s="151"/>
      <c r="D52" s="151"/>
      <c r="E52" s="151"/>
      <c r="F52" s="151"/>
      <c r="G52" s="151"/>
      <c r="H52" s="151"/>
      <c r="I52" s="136"/>
      <c r="J52" s="136"/>
      <c r="K52" s="133"/>
      <c r="L52" s="133"/>
      <c r="M52" s="133"/>
      <c r="N52" s="133"/>
      <c r="O52" s="133"/>
      <c r="P52" s="133"/>
      <c r="Q52" s="133"/>
      <c r="R52" s="133"/>
      <c r="S52" s="133"/>
      <c r="T52" s="133"/>
      <c r="U52" s="133"/>
      <c r="V52" s="133"/>
      <c r="W52" s="133"/>
      <c r="X52" s="133"/>
      <c r="Y52" s="133"/>
    </row>
    <row r="53" spans="1:26" ht="19.5" customHeight="1" x14ac:dyDescent="0.3">
      <c r="A53" s="169" t="s">
        <v>32</v>
      </c>
      <c r="B53" s="170"/>
      <c r="C53" s="170"/>
      <c r="D53" s="170"/>
      <c r="E53" s="170"/>
      <c r="F53" s="170"/>
      <c r="G53" s="170"/>
      <c r="H53" s="170"/>
      <c r="I53" s="151"/>
      <c r="J53" s="151"/>
      <c r="K53" s="171"/>
      <c r="L53" s="171"/>
      <c r="M53" s="171"/>
      <c r="N53" s="171"/>
      <c r="O53" s="171"/>
      <c r="P53" s="171"/>
      <c r="Q53" s="171"/>
      <c r="R53" s="171"/>
      <c r="S53" s="171"/>
      <c r="T53" s="171"/>
      <c r="U53" s="171"/>
      <c r="V53" s="171"/>
      <c r="W53" s="171"/>
      <c r="X53" s="171"/>
      <c r="Y53" s="171"/>
    </row>
    <row r="54" spans="1:26" ht="38.25" customHeight="1" x14ac:dyDescent="0.2">
      <c r="A54" s="243" t="s">
        <v>99</v>
      </c>
      <c r="B54" s="243"/>
      <c r="C54" s="243"/>
      <c r="D54" s="243"/>
      <c r="E54" s="243"/>
      <c r="F54" s="243"/>
      <c r="G54" s="243"/>
      <c r="H54" s="136"/>
      <c r="I54" s="136"/>
      <c r="J54" s="136"/>
      <c r="K54" s="133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3"/>
      <c r="W54" s="133"/>
      <c r="X54" s="133"/>
      <c r="Y54" s="133"/>
    </row>
    <row r="55" spans="1:26" ht="41.25" customHeight="1" x14ac:dyDescent="0.2">
      <c r="A55" s="243" t="s">
        <v>100</v>
      </c>
      <c r="B55" s="243"/>
      <c r="C55" s="243"/>
      <c r="D55" s="243"/>
      <c r="E55" s="243"/>
      <c r="F55" s="243"/>
      <c r="G55" s="243"/>
      <c r="H55" s="133"/>
      <c r="I55" s="136"/>
      <c r="J55" s="136"/>
    </row>
    <row r="56" spans="1:26" ht="19.5" customHeight="1" x14ac:dyDescent="0.2">
      <c r="A56" s="154" t="s">
        <v>73</v>
      </c>
      <c r="B56" s="172"/>
      <c r="C56" s="172"/>
      <c r="D56" s="172"/>
      <c r="E56" s="172"/>
      <c r="F56" s="172"/>
      <c r="G56" s="172"/>
      <c r="H56" s="133"/>
      <c r="I56" s="136"/>
      <c r="J56" s="136"/>
    </row>
    <row r="57" spans="1:26" ht="19.5" customHeight="1" x14ac:dyDescent="0.2">
      <c r="A57" s="154" t="s">
        <v>47</v>
      </c>
      <c r="B57" s="172"/>
      <c r="C57" s="172"/>
      <c r="D57" s="172"/>
      <c r="E57" s="172"/>
      <c r="F57" s="172"/>
      <c r="G57" s="172"/>
      <c r="H57" s="133"/>
      <c r="I57" s="136"/>
      <c r="J57" s="136"/>
    </row>
    <row r="58" spans="1:26" ht="40.5" customHeight="1" x14ac:dyDescent="0.2">
      <c r="A58" s="236" t="s">
        <v>48</v>
      </c>
      <c r="B58" s="236"/>
      <c r="C58" s="236"/>
      <c r="D58" s="236"/>
      <c r="E58" s="236"/>
      <c r="F58" s="236"/>
      <c r="G58" s="236"/>
      <c r="H58" s="133"/>
      <c r="I58" s="136"/>
      <c r="J58" s="133"/>
    </row>
    <row r="59" spans="1:26" ht="19.5" customHeight="1" x14ac:dyDescent="0.2">
      <c r="A59" s="153"/>
      <c r="B59" s="133"/>
      <c r="C59" s="133"/>
      <c r="D59" s="133"/>
      <c r="E59" s="133"/>
      <c r="F59" s="133"/>
      <c r="G59" s="133"/>
      <c r="H59" s="133"/>
      <c r="I59" s="133"/>
      <c r="J59" s="133"/>
    </row>
    <row r="60" spans="1:26" x14ac:dyDescent="0.2">
      <c r="A60" s="173" t="s">
        <v>146</v>
      </c>
      <c r="B60" s="133"/>
      <c r="C60" s="133"/>
      <c r="D60" s="133"/>
      <c r="E60" s="133"/>
      <c r="F60" s="133"/>
      <c r="G60" s="133"/>
      <c r="H60" s="133"/>
      <c r="I60" s="133"/>
      <c r="J60" s="133"/>
    </row>
    <row r="61" spans="1:26" ht="19.5" customHeight="1" x14ac:dyDescent="0.2">
      <c r="A61" s="153"/>
      <c r="B61" s="133"/>
      <c r="C61" s="133"/>
      <c r="D61" s="133"/>
      <c r="E61" s="133"/>
      <c r="F61" s="133"/>
      <c r="G61" s="133"/>
      <c r="H61" s="133"/>
      <c r="I61" s="133"/>
      <c r="J61" s="133"/>
    </row>
    <row r="62" spans="1:26" ht="19.5" customHeight="1" x14ac:dyDescent="0.2">
      <c r="A62" s="153"/>
      <c r="B62" s="133"/>
      <c r="C62" s="133"/>
      <c r="D62" s="133"/>
      <c r="E62" s="133"/>
      <c r="F62" s="133"/>
      <c r="G62" s="133"/>
      <c r="H62" s="133"/>
      <c r="I62" s="133"/>
      <c r="J62" s="133"/>
    </row>
    <row r="63" spans="1:26" ht="19.5" customHeight="1" x14ac:dyDescent="0.2">
      <c r="A63" s="153"/>
      <c r="B63" s="133"/>
      <c r="C63" s="133"/>
      <c r="D63" s="133"/>
      <c r="E63" s="133"/>
      <c r="F63" s="133"/>
      <c r="G63" s="133"/>
      <c r="H63" s="133"/>
      <c r="I63" s="133"/>
      <c r="J63" s="133"/>
    </row>
    <row r="64" spans="1:26" ht="19.5" customHeight="1" x14ac:dyDescent="0.2">
      <c r="A64" s="153"/>
      <c r="B64" s="133"/>
      <c r="C64" s="133"/>
      <c r="D64" s="133"/>
      <c r="E64" s="133"/>
      <c r="F64" s="133"/>
      <c r="G64" s="133"/>
      <c r="H64" s="133"/>
      <c r="I64" s="133"/>
      <c r="J64" s="133"/>
    </row>
    <row r="65" spans="1:10" ht="19.5" customHeight="1" x14ac:dyDescent="0.2">
      <c r="A65" s="153"/>
      <c r="B65" s="133"/>
      <c r="C65" s="133"/>
      <c r="D65" s="133"/>
      <c r="E65" s="133"/>
      <c r="F65" s="133"/>
      <c r="G65" s="133"/>
      <c r="H65" s="133"/>
      <c r="I65" s="133"/>
      <c r="J65" s="133"/>
    </row>
    <row r="66" spans="1:10" ht="19.5" customHeight="1" x14ac:dyDescent="0.2">
      <c r="A66" s="153"/>
      <c r="B66" s="133"/>
      <c r="C66" s="133"/>
      <c r="D66" s="133"/>
      <c r="E66" s="133"/>
      <c r="F66" s="133"/>
      <c r="G66" s="133"/>
      <c r="H66" s="133"/>
      <c r="I66" s="133"/>
      <c r="J66" s="133"/>
    </row>
    <row r="67" spans="1:10" ht="19.5" customHeight="1" x14ac:dyDescent="0.2">
      <c r="A67" s="153"/>
      <c r="B67" s="133"/>
      <c r="C67" s="133"/>
      <c r="D67" s="133"/>
      <c r="E67" s="133"/>
      <c r="F67" s="133"/>
      <c r="G67" s="133"/>
      <c r="H67" s="133"/>
      <c r="I67" s="133"/>
      <c r="J67" s="133"/>
    </row>
    <row r="68" spans="1:10" ht="19.5" customHeight="1" x14ac:dyDescent="0.2">
      <c r="A68" s="153"/>
      <c r="I68" s="133"/>
      <c r="J68" s="133"/>
    </row>
    <row r="69" spans="1:10" ht="19.5" customHeight="1" x14ac:dyDescent="0.2">
      <c r="A69" s="153"/>
      <c r="I69" s="133"/>
      <c r="J69" s="133"/>
    </row>
    <row r="70" spans="1:10" ht="19.5" customHeight="1" x14ac:dyDescent="0.2">
      <c r="A70" s="153"/>
    </row>
    <row r="71" spans="1:10" ht="19.5" customHeight="1" x14ac:dyDescent="0.2">
      <c r="A71" s="153"/>
    </row>
    <row r="72" spans="1:10" ht="19.5" customHeight="1" x14ac:dyDescent="0.2">
      <c r="A72" s="153"/>
    </row>
    <row r="73" spans="1:10" ht="19.5" customHeight="1" x14ac:dyDescent="0.2">
      <c r="A73" s="153"/>
    </row>
    <row r="74" spans="1:10" ht="19.5" customHeight="1" x14ac:dyDescent="0.2">
      <c r="A74" s="153"/>
    </row>
    <row r="75" spans="1:10" ht="19.5" customHeight="1" x14ac:dyDescent="0.2">
      <c r="A75" s="153"/>
    </row>
    <row r="76" spans="1:10" ht="15" x14ac:dyDescent="0.2">
      <c r="A76" s="153"/>
    </row>
    <row r="77" spans="1:10" ht="15" x14ac:dyDescent="0.2">
      <c r="A77" s="153"/>
    </row>
    <row r="78" spans="1:10" ht="15" x14ac:dyDescent="0.2">
      <c r="A78" s="153"/>
    </row>
    <row r="79" spans="1:10" ht="15" x14ac:dyDescent="0.2">
      <c r="A79" s="153"/>
    </row>
    <row r="80" spans="1:10" ht="15" x14ac:dyDescent="0.2">
      <c r="A80" s="153"/>
    </row>
    <row r="81" spans="1:1" ht="15" x14ac:dyDescent="0.2">
      <c r="A81" s="153"/>
    </row>
    <row r="82" spans="1:1" ht="15" x14ac:dyDescent="0.2">
      <c r="A82" s="153"/>
    </row>
    <row r="83" spans="1:1" x14ac:dyDescent="0.2">
      <c r="A83" s="133"/>
    </row>
  </sheetData>
  <sheetProtection selectLockedCells="1"/>
  <mergeCells count="19">
    <mergeCell ref="A16:F16"/>
    <mergeCell ref="A55:G55"/>
    <mergeCell ref="F49:I49"/>
    <mergeCell ref="A1:G1"/>
    <mergeCell ref="A3:G3"/>
    <mergeCell ref="A23:G23"/>
    <mergeCell ref="A8:B8"/>
    <mergeCell ref="A14:D14"/>
    <mergeCell ref="A15:D15"/>
    <mergeCell ref="A19:C19"/>
    <mergeCell ref="A2:G2"/>
    <mergeCell ref="A17:C17"/>
    <mergeCell ref="A58:G58"/>
    <mergeCell ref="A49:C49"/>
    <mergeCell ref="D49:E49"/>
    <mergeCell ref="A51:H51"/>
    <mergeCell ref="B36:J36"/>
    <mergeCell ref="A54:G54"/>
    <mergeCell ref="D48:E48"/>
  </mergeCells>
  <phoneticPr fontId="0" type="noConversion"/>
  <dataValidations count="10">
    <dataValidation type="date" operator="greaterThan" allowBlank="1" showInputMessage="1" showErrorMessage="1" error="The date entered is invalid or too far in the past" sqref="F50" xr:uid="{00000000-0002-0000-0100-000000000000}">
      <formula1>41579</formula1>
    </dataValidation>
    <dataValidation type="time" errorStyle="warning" allowBlank="1" showInputMessage="1" showErrorMessage="1" error="Please enter a valid time" sqref="A28 A32" xr:uid="{00000000-0002-0000-0100-000001000000}">
      <formula1>0</formula1>
      <formula2>0.999305555555556</formula2>
    </dataValidation>
    <dataValidation type="whole" allowBlank="1" showInputMessage="1" showErrorMessage="1" error="Must be a whole number" sqref="B39:B41" xr:uid="{00000000-0002-0000-0100-000002000000}">
      <formula1>0</formula1>
      <formula2>50</formula2>
    </dataValidation>
    <dataValidation type="whole" allowBlank="1" showInputMessage="1" showErrorMessage="1" error="Must be a whole number" sqref="B43:B45" xr:uid="{00000000-0002-0000-0100-000003000000}">
      <formula1>0</formula1>
      <formula2>500</formula2>
    </dataValidation>
    <dataValidation type="textLength" operator="lessThan" allowBlank="1" showInputMessage="1" showErrorMessage="1" error="Too many characters.  Continue on next line." sqref="A23:G23" xr:uid="{00000000-0002-0000-0100-000004000000}">
      <formula1>75</formula1>
    </dataValidation>
    <dataValidation type="textLength" operator="lessThan" allowBlank="1" showInputMessage="1" showErrorMessage="1" error="Too many characters used.  If you need more space, attach a list." sqref="A14:D15" xr:uid="{00000000-0002-0000-0100-000005000000}">
      <formula1>52</formula1>
    </dataValidation>
    <dataValidation type="date" operator="greaterThan" allowBlank="1" showInputMessage="1" showErrorMessage="1" error="This is not a valid date or too far in the past" sqref="A6" xr:uid="{00000000-0002-0000-0100-000006000000}">
      <formula1>41579</formula1>
    </dataValidation>
    <dataValidation type="date" errorStyle="warning" operator="greaterThan" allowBlank="1" showInputMessage="1" showErrorMessage="1" error="The date entered is invalid or too far in the past" sqref="A26 A30" xr:uid="{00000000-0002-0000-0100-000007000000}">
      <formula1>41851</formula1>
    </dataValidation>
    <dataValidation errorStyle="warning" allowBlank="1" showInputMessage="1" showErrorMessage="1" sqref="A17:B17" xr:uid="{00000000-0002-0000-0100-000008000000}"/>
    <dataValidation type="list" allowBlank="1" showInputMessage="1" showErrorMessage="1" sqref="A36" xr:uid="{00000000-0002-0000-0100-000009000000}">
      <formula1>$Y$35:$Y$36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rgb="FF00B0F0"/>
  </sheetPr>
  <dimension ref="A1:AO97"/>
  <sheetViews>
    <sheetView showGridLines="0" topLeftCell="A58" zoomScale="115" zoomScaleNormal="115" workbookViewId="0">
      <selection activeCell="A44" sqref="A44"/>
    </sheetView>
  </sheetViews>
  <sheetFormatPr defaultRowHeight="12.75" x14ac:dyDescent="0.2"/>
  <cols>
    <col min="1" max="1" width="20" customWidth="1"/>
    <col min="2" max="2" width="3.6640625" customWidth="1"/>
    <col min="3" max="3" width="17.33203125" customWidth="1"/>
    <col min="4" max="4" width="18.6640625" customWidth="1"/>
    <col min="5" max="6" width="7" customWidth="1"/>
    <col min="7" max="7" width="2.33203125" customWidth="1"/>
    <col min="8" max="8" width="8.83203125" customWidth="1"/>
    <col min="9" max="9" width="9.1640625" customWidth="1"/>
    <col min="10" max="10" width="3.5" customWidth="1"/>
    <col min="11" max="11" width="8.83203125" customWidth="1"/>
    <col min="12" max="12" width="9.83203125" customWidth="1"/>
    <col min="13" max="13" width="7" customWidth="1"/>
    <col min="14" max="14" width="7.1640625" customWidth="1"/>
    <col min="15" max="15" width="15.5" customWidth="1"/>
    <col min="16" max="16" width="3.5" style="12" customWidth="1"/>
    <col min="17" max="24" width="9.33203125" style="12"/>
    <col min="25" max="29" width="10.83203125" style="12" customWidth="1"/>
    <col min="34" max="34" width="10.5" bestFit="1" customWidth="1"/>
  </cols>
  <sheetData>
    <row r="1" spans="1:29" ht="21.95" customHeight="1" x14ac:dyDescent="0.2">
      <c r="A1" s="302" t="s">
        <v>117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</row>
    <row r="2" spans="1:29" ht="21.95" customHeight="1" x14ac:dyDescent="0.2">
      <c r="A2" s="304" t="s">
        <v>97</v>
      </c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</row>
    <row r="3" spans="1:29" ht="21.95" customHeight="1" x14ac:dyDescent="0.2">
      <c r="A3" s="304" t="s">
        <v>98</v>
      </c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</row>
    <row r="4" spans="1:29" s="1" customFormat="1" ht="9" customHeight="1" x14ac:dyDescent="0.2">
      <c r="A4" s="6"/>
      <c r="B4" s="6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</row>
    <row r="5" spans="1:29" s="1" customFormat="1" ht="22.5" customHeight="1" x14ac:dyDescent="0.25">
      <c r="A5" s="299" t="s">
        <v>121</v>
      </c>
      <c r="B5" s="299"/>
      <c r="C5" s="301">
        <f>'PREPAID DATA ENTRY'!A8</f>
        <v>0</v>
      </c>
      <c r="D5" s="301"/>
      <c r="E5" s="301"/>
      <c r="F5" s="308"/>
      <c r="G5" s="308"/>
      <c r="H5" s="308"/>
      <c r="I5" s="308"/>
      <c r="J5" s="309"/>
      <c r="K5" s="310"/>
      <c r="L5" s="306" t="s">
        <v>125</v>
      </c>
      <c r="M5" s="307"/>
      <c r="N5" s="305">
        <f>'PREPAID DATA ENTRY'!A6</f>
        <v>0</v>
      </c>
      <c r="O5" s="305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</row>
    <row r="6" spans="1:29" s="1" customFormat="1" ht="22.5" customHeight="1" x14ac:dyDescent="0.25">
      <c r="A6" s="299" t="s">
        <v>122</v>
      </c>
      <c r="B6" s="299"/>
      <c r="C6" s="301">
        <f>'PREPAID DATA ENTRY'!A10</f>
        <v>0</v>
      </c>
      <c r="D6" s="301"/>
      <c r="E6" s="301"/>
      <c r="F6" s="301"/>
      <c r="I6" s="306" t="s">
        <v>126</v>
      </c>
      <c r="J6" s="306"/>
      <c r="K6" s="306"/>
      <c r="L6" s="306"/>
      <c r="M6" s="306"/>
      <c r="N6" s="296">
        <f>'PREPAID DATA ENTRY'!A12</f>
        <v>0</v>
      </c>
      <c r="O6" s="296"/>
      <c r="P6" s="11"/>
      <c r="Q6" s="131"/>
      <c r="R6" s="17"/>
      <c r="S6" s="17"/>
      <c r="T6" s="17"/>
      <c r="U6" s="17"/>
      <c r="V6" s="17"/>
      <c r="W6" s="17"/>
      <c r="X6" s="11"/>
      <c r="Y6" s="11"/>
      <c r="Z6" s="11"/>
      <c r="AA6" s="11"/>
      <c r="AB6" s="11"/>
      <c r="AC6" s="11"/>
    </row>
    <row r="7" spans="1:29" s="1" customFormat="1" ht="22.5" customHeight="1" x14ac:dyDescent="0.25">
      <c r="A7" s="317" t="s">
        <v>123</v>
      </c>
      <c r="B7" s="193"/>
      <c r="C7" s="315">
        <f>'PREPAID DATA ENTRY'!A14</f>
        <v>0</v>
      </c>
      <c r="D7" s="316"/>
      <c r="E7" s="316"/>
      <c r="F7" s="316"/>
      <c r="G7" s="27"/>
      <c r="H7" s="297" t="s">
        <v>150</v>
      </c>
      <c r="I7" s="297"/>
      <c r="J7" s="297"/>
      <c r="K7" s="311">
        <f>'PREPAID DATA ENTRY'!A17</f>
        <v>0</v>
      </c>
      <c r="L7" s="311"/>
      <c r="M7" s="311"/>
      <c r="N7" s="311"/>
      <c r="O7" s="311"/>
      <c r="P7" s="11"/>
      <c r="Q7" s="206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</row>
    <row r="8" spans="1:29" s="1" customFormat="1" ht="22.5" customHeight="1" x14ac:dyDescent="0.25">
      <c r="A8" s="317"/>
      <c r="B8" s="193"/>
      <c r="C8" s="312">
        <f>'PREPAID DATA ENTRY'!A15</f>
        <v>0</v>
      </c>
      <c r="D8" s="312"/>
      <c r="E8" s="312"/>
      <c r="F8" s="312"/>
      <c r="G8" s="27"/>
      <c r="H8" s="297" t="s">
        <v>151</v>
      </c>
      <c r="I8" s="297"/>
      <c r="J8" s="297"/>
      <c r="K8" s="298">
        <f>'PREPAID DATA ENTRY'!A19</f>
        <v>0</v>
      </c>
      <c r="L8" s="298"/>
      <c r="M8" s="298"/>
      <c r="N8" s="298"/>
      <c r="O8" s="298"/>
      <c r="P8" s="11"/>
      <c r="Q8" s="67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</row>
    <row r="9" spans="1:29" s="1" customFormat="1" ht="22.5" customHeight="1" x14ac:dyDescent="0.25">
      <c r="A9" s="194" t="s">
        <v>124</v>
      </c>
      <c r="B9" s="77"/>
      <c r="C9" s="300">
        <f>'PREPAID DATA ENTRY'!A21</f>
        <v>0</v>
      </c>
      <c r="D9" s="300"/>
      <c r="E9" s="300"/>
      <c r="F9" s="300"/>
      <c r="G9" s="27"/>
      <c r="H9" s="306" t="s">
        <v>17</v>
      </c>
      <c r="I9" s="306"/>
      <c r="J9" s="306"/>
      <c r="K9" s="306"/>
      <c r="L9" s="313">
        <f>'PREPAID DATA ENTRY'!A26</f>
        <v>0</v>
      </c>
      <c r="M9" s="313"/>
      <c r="N9" s="53" t="s">
        <v>8</v>
      </c>
      <c r="O9" s="54">
        <f>'PREPAID DATA ENTRY'!A30</f>
        <v>0</v>
      </c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</row>
    <row r="10" spans="1:29" s="1" customFormat="1" ht="22.5" customHeight="1" x14ac:dyDescent="0.25">
      <c r="A10" s="324" t="s">
        <v>120</v>
      </c>
      <c r="B10" s="324"/>
      <c r="C10" s="324"/>
      <c r="D10" s="324"/>
      <c r="E10" s="301">
        <f>'PREPAID DATA ENTRY'!A23</f>
        <v>0</v>
      </c>
      <c r="F10" s="301"/>
      <c r="G10" s="301"/>
      <c r="H10" s="301"/>
      <c r="I10" s="301"/>
      <c r="J10" s="301"/>
      <c r="K10" s="301"/>
      <c r="L10" s="301"/>
      <c r="M10" s="301"/>
      <c r="N10" s="301"/>
      <c r="O10" s="30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</row>
    <row r="11" spans="1:29" s="201" customFormat="1" ht="15" customHeight="1" x14ac:dyDescent="0.25">
      <c r="A11" s="199"/>
      <c r="B11" s="199"/>
      <c r="C11" s="199"/>
      <c r="D11" s="199"/>
      <c r="E11" s="200"/>
      <c r="F11" s="200"/>
      <c r="G11" s="200"/>
      <c r="H11" s="200"/>
      <c r="I11" s="200"/>
      <c r="J11" s="200"/>
      <c r="K11" s="200"/>
      <c r="L11" s="200"/>
      <c r="M11" s="200"/>
      <c r="N11" s="200"/>
      <c r="O11" s="200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</row>
    <row r="12" spans="1:29" s="1" customFormat="1" ht="6" customHeight="1" x14ac:dyDescent="0.25">
      <c r="A12" s="314"/>
      <c r="B12" s="314"/>
      <c r="C12" s="314"/>
      <c r="D12" s="314"/>
      <c r="E12" s="314"/>
      <c r="F12" s="314"/>
      <c r="G12" s="314"/>
      <c r="H12" s="314"/>
      <c r="I12" s="314"/>
      <c r="J12" s="314"/>
      <c r="K12" s="314"/>
      <c r="L12" s="314"/>
      <c r="M12" s="314"/>
      <c r="N12" s="314"/>
      <c r="O12" s="314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</row>
    <row r="13" spans="1:29" s="1" customFormat="1" ht="28.5" customHeight="1" thickBot="1" x14ac:dyDescent="0.25">
      <c r="A13" s="327" t="s">
        <v>0</v>
      </c>
      <c r="B13" s="7"/>
      <c r="C13" s="321"/>
      <c r="D13" s="321"/>
      <c r="F13" s="321"/>
      <c r="G13" s="321"/>
      <c r="H13" s="321"/>
      <c r="I13" s="321"/>
      <c r="J13" s="321"/>
      <c r="L13" s="322"/>
      <c r="M13" s="322"/>
      <c r="N13" s="322"/>
      <c r="O13" s="322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</row>
    <row r="14" spans="1:29" ht="15" x14ac:dyDescent="0.2">
      <c r="A14" s="327"/>
      <c r="B14" s="7"/>
      <c r="C14" s="325" t="s">
        <v>14</v>
      </c>
      <c r="D14" s="325"/>
      <c r="E14" s="3"/>
      <c r="F14" s="346" t="s">
        <v>152</v>
      </c>
      <c r="G14" s="346"/>
      <c r="H14" s="346"/>
      <c r="I14" s="346"/>
      <c r="J14" s="346"/>
      <c r="K14" s="4"/>
      <c r="L14" s="326"/>
      <c r="M14" s="326"/>
      <c r="N14" s="326"/>
      <c r="O14" s="326"/>
    </row>
    <row r="15" spans="1:29" ht="15.75" thickBot="1" x14ac:dyDescent="0.25">
      <c r="A15" s="7"/>
      <c r="B15" s="7"/>
      <c r="C15" s="323"/>
      <c r="D15" s="323"/>
      <c r="E15" s="3"/>
      <c r="F15" s="323"/>
      <c r="G15" s="323"/>
      <c r="H15" s="323"/>
      <c r="I15" s="323"/>
      <c r="J15" s="323"/>
      <c r="K15" s="4"/>
      <c r="L15" s="337"/>
      <c r="M15" s="337"/>
      <c r="N15" s="337"/>
      <c r="O15" s="337"/>
    </row>
    <row r="16" spans="1:29" ht="31.5" customHeight="1" x14ac:dyDescent="0.2">
      <c r="A16" s="7"/>
      <c r="B16" s="7"/>
      <c r="C16" s="319" t="s">
        <v>3</v>
      </c>
      <c r="D16" s="320"/>
      <c r="E16" s="3"/>
      <c r="F16" s="319" t="s">
        <v>3</v>
      </c>
      <c r="G16" s="319"/>
      <c r="H16" s="319"/>
      <c r="I16" s="319"/>
      <c r="J16" s="319"/>
      <c r="K16" s="4"/>
      <c r="L16" s="338"/>
      <c r="M16" s="339"/>
      <c r="N16" s="339"/>
      <c r="O16" s="339"/>
    </row>
    <row r="17" spans="1:29" s="6" customFormat="1" ht="15" x14ac:dyDescent="0.2">
      <c r="A17" s="329" t="s">
        <v>127</v>
      </c>
      <c r="B17" s="330"/>
      <c r="C17" s="330"/>
      <c r="D17" s="330"/>
      <c r="E17" s="330"/>
      <c r="F17" s="330"/>
      <c r="G17" s="330"/>
      <c r="H17" s="330"/>
      <c r="I17" s="330"/>
      <c r="J17" s="330"/>
      <c r="K17" s="330"/>
      <c r="L17" s="330"/>
      <c r="M17" s="330"/>
      <c r="N17" s="330"/>
      <c r="O17" s="330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</row>
    <row r="18" spans="1:29" ht="6" customHeight="1" x14ac:dyDescent="0.2">
      <c r="A18" s="7"/>
      <c r="B18" s="7"/>
      <c r="C18" s="5"/>
      <c r="D18" s="5"/>
      <c r="E18" s="3"/>
      <c r="F18" s="5"/>
      <c r="G18" s="5"/>
      <c r="H18" s="5"/>
      <c r="I18" s="5"/>
      <c r="J18" s="5"/>
      <c r="K18" s="4"/>
      <c r="L18" s="5"/>
      <c r="M18" s="5"/>
      <c r="N18" s="5"/>
      <c r="O18" s="5"/>
    </row>
    <row r="19" spans="1:29" ht="13.5" customHeight="1" x14ac:dyDescent="0.2">
      <c r="A19" s="216"/>
      <c r="B19" s="216"/>
      <c r="C19" s="5"/>
      <c r="D19" s="5">
        <v>6411</v>
      </c>
      <c r="E19" s="3"/>
      <c r="F19" s="5"/>
      <c r="G19" s="5"/>
      <c r="H19" s="5">
        <v>6412</v>
      </c>
      <c r="I19" s="5"/>
      <c r="J19" s="5"/>
      <c r="K19" s="4"/>
      <c r="L19" s="5"/>
      <c r="M19" s="5"/>
      <c r="N19" s="5"/>
      <c r="O19" s="5"/>
    </row>
    <row r="20" spans="1:29" s="1" customFormat="1" ht="15" x14ac:dyDescent="0.2">
      <c r="A20" s="179"/>
      <c r="B20" s="180"/>
      <c r="C20" s="181"/>
      <c r="D20" s="198" t="s">
        <v>108</v>
      </c>
      <c r="E20" s="196" t="s">
        <v>104</v>
      </c>
      <c r="F20" s="197"/>
      <c r="G20" s="195"/>
      <c r="H20" s="335" t="s">
        <v>16</v>
      </c>
      <c r="I20" s="335"/>
      <c r="J20" s="335" t="s">
        <v>104</v>
      </c>
      <c r="K20" s="336"/>
      <c r="L20" s="178"/>
      <c r="M20" s="22"/>
      <c r="N20" s="22"/>
      <c r="O20" s="22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</row>
    <row r="21" spans="1:29" s="1" customFormat="1" ht="18" customHeight="1" x14ac:dyDescent="0.2">
      <c r="A21" s="184" t="s">
        <v>105</v>
      </c>
      <c r="B21" s="211" t="s">
        <v>135</v>
      </c>
      <c r="C21" s="185"/>
      <c r="D21" s="186">
        <f>'PREPAID DATA ENTRY'!B39</f>
        <v>0</v>
      </c>
      <c r="E21" s="331">
        <v>6</v>
      </c>
      <c r="F21" s="332"/>
      <c r="G21" s="187"/>
      <c r="H21" s="328">
        <f>'PREPAID DATA ENTRY'!B43</f>
        <v>0</v>
      </c>
      <c r="I21" s="328"/>
      <c r="J21" s="331">
        <v>6</v>
      </c>
      <c r="K21" s="332"/>
      <c r="L21" s="178"/>
      <c r="P21" s="47"/>
      <c r="Q21" s="65"/>
      <c r="R21" s="44"/>
      <c r="S21" s="45"/>
      <c r="T21" s="45"/>
      <c r="U21" s="45"/>
      <c r="V21" s="45"/>
      <c r="W21" s="45"/>
      <c r="X21" s="46"/>
      <c r="Y21" s="45"/>
      <c r="Z21" s="45"/>
      <c r="AA21" s="45"/>
      <c r="AB21" s="45"/>
      <c r="AC21" s="45"/>
    </row>
    <row r="22" spans="1:29" s="1" customFormat="1" ht="24" customHeight="1" x14ac:dyDescent="0.2">
      <c r="A22" s="184" t="s">
        <v>106</v>
      </c>
      <c r="B22" s="341" t="s">
        <v>136</v>
      </c>
      <c r="C22" s="342"/>
      <c r="D22" s="186">
        <f>'PREPAID DATA ENTRY'!B40</f>
        <v>0</v>
      </c>
      <c r="E22" s="331">
        <v>7</v>
      </c>
      <c r="F22" s="332"/>
      <c r="G22" s="187"/>
      <c r="H22" s="328">
        <f>'PREPAID DATA ENTRY'!B44</f>
        <v>0</v>
      </c>
      <c r="I22" s="328"/>
      <c r="J22" s="331">
        <v>7</v>
      </c>
      <c r="K22" s="332"/>
      <c r="L22" s="178"/>
      <c r="P22" s="47"/>
      <c r="Q22" s="65"/>
      <c r="R22" s="44"/>
      <c r="S22" s="45"/>
      <c r="T22" s="45"/>
      <c r="U22" s="45"/>
      <c r="V22" s="45"/>
      <c r="W22" s="45"/>
      <c r="X22" s="46"/>
      <c r="Y22" s="45"/>
      <c r="Z22" s="45"/>
      <c r="AA22" s="45"/>
      <c r="AB22" s="45"/>
      <c r="AC22" s="45"/>
    </row>
    <row r="23" spans="1:29" s="1" customFormat="1" ht="18" customHeight="1" thickBot="1" x14ac:dyDescent="0.25">
      <c r="A23" s="183" t="s">
        <v>107</v>
      </c>
      <c r="B23" s="212" t="s">
        <v>137</v>
      </c>
      <c r="C23" s="182"/>
      <c r="D23" s="231">
        <f>'PREPAID DATA ENTRY'!B41</f>
        <v>0</v>
      </c>
      <c r="E23" s="333">
        <v>8</v>
      </c>
      <c r="F23" s="334"/>
      <c r="G23" s="232"/>
      <c r="H23" s="369">
        <f>'PREPAID DATA ENTRY'!B45</f>
        <v>0</v>
      </c>
      <c r="I23" s="369"/>
      <c r="J23" s="333">
        <v>8</v>
      </c>
      <c r="K23" s="334"/>
      <c r="L23" s="178"/>
      <c r="P23" s="47"/>
      <c r="Q23" s="65"/>
      <c r="R23" s="44"/>
      <c r="S23" s="45"/>
      <c r="T23" s="45"/>
      <c r="U23" s="45"/>
      <c r="V23" s="45"/>
      <c r="W23" s="45"/>
      <c r="X23" s="46"/>
      <c r="Y23" s="45"/>
      <c r="Z23" s="45"/>
      <c r="AA23" s="45"/>
      <c r="AB23" s="45"/>
      <c r="AC23" s="45"/>
    </row>
    <row r="24" spans="1:29" s="215" customFormat="1" ht="18" customHeight="1" thickBot="1" x14ac:dyDescent="0.25">
      <c r="A24" s="225"/>
      <c r="B24" s="226"/>
      <c r="C24" s="227"/>
      <c r="D24" s="233" t="s">
        <v>156</v>
      </c>
      <c r="E24" s="352">
        <f>(D21*E21)+(D22*E22)+(D23*E23)</f>
        <v>0</v>
      </c>
      <c r="F24" s="352"/>
      <c r="G24" s="234"/>
      <c r="H24" s="353" t="s">
        <v>156</v>
      </c>
      <c r="I24" s="354"/>
      <c r="J24" s="352">
        <f>(H21*J21)+(H22*J22)+(H23*J23)</f>
        <v>0</v>
      </c>
      <c r="K24" s="355"/>
      <c r="L24" s="178"/>
      <c r="P24" s="47"/>
      <c r="Q24" s="65"/>
      <c r="R24" s="44"/>
      <c r="S24" s="45"/>
      <c r="T24" s="45"/>
      <c r="U24" s="45"/>
      <c r="V24" s="45"/>
      <c r="W24" s="45"/>
      <c r="X24" s="46"/>
      <c r="Y24" s="45"/>
      <c r="Z24" s="45"/>
      <c r="AA24" s="45"/>
      <c r="AB24" s="45"/>
      <c r="AC24" s="45"/>
    </row>
    <row r="25" spans="1:29" s="215" customFormat="1" ht="18" customHeight="1" x14ac:dyDescent="0.2">
      <c r="A25" s="225"/>
      <c r="B25" s="226"/>
      <c r="C25" s="227"/>
      <c r="D25" s="228"/>
      <c r="E25" s="229"/>
      <c r="F25" s="229"/>
      <c r="G25" s="178"/>
      <c r="H25" s="230"/>
      <c r="I25" s="230"/>
      <c r="J25" s="229"/>
      <c r="K25" s="229"/>
      <c r="L25" s="178"/>
      <c r="P25" s="47"/>
      <c r="Q25" s="65"/>
      <c r="R25" s="44"/>
      <c r="S25" s="45"/>
      <c r="T25" s="45"/>
      <c r="U25" s="45"/>
      <c r="V25" s="45"/>
      <c r="W25" s="45"/>
      <c r="X25" s="46"/>
      <c r="Y25" s="45"/>
      <c r="Z25" s="45"/>
      <c r="AA25" s="45"/>
      <c r="AB25" s="45"/>
      <c r="AC25" s="45"/>
    </row>
    <row r="26" spans="1:29" s="1" customFormat="1" ht="18" customHeight="1" x14ac:dyDescent="0.2">
      <c r="A26" s="48"/>
      <c r="D26" s="178"/>
      <c r="E26" s="178"/>
      <c r="F26" s="178"/>
      <c r="G26" s="178"/>
      <c r="H26" s="178"/>
      <c r="I26" s="178"/>
      <c r="J26" s="373"/>
      <c r="K26" s="373"/>
      <c r="L26" s="373"/>
      <c r="O26" s="356" t="s">
        <v>44</v>
      </c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</row>
    <row r="27" spans="1:29" s="1" customFormat="1" ht="20.100000000000001" customHeight="1" x14ac:dyDescent="0.2">
      <c r="A27" s="40"/>
      <c r="B27" s="40"/>
      <c r="C27" s="51" t="s">
        <v>37</v>
      </c>
      <c r="D27" s="50"/>
      <c r="E27" s="43"/>
      <c r="F27" s="43"/>
      <c r="G27" s="43"/>
      <c r="H27" s="43"/>
      <c r="I27" s="372" t="s">
        <v>21</v>
      </c>
      <c r="J27" s="372"/>
      <c r="K27" s="372"/>
      <c r="L27" s="372"/>
      <c r="M27" s="40"/>
      <c r="N27" s="40"/>
      <c r="O27" s="356"/>
      <c r="P27" s="59"/>
      <c r="Q27" s="59"/>
      <c r="R27" s="59"/>
      <c r="S27" s="59"/>
      <c r="T27" s="11"/>
      <c r="U27" s="11"/>
      <c r="V27" s="11"/>
      <c r="W27" s="11"/>
      <c r="X27" s="11"/>
      <c r="Y27" s="11"/>
      <c r="Z27" s="11"/>
      <c r="AA27" s="11"/>
      <c r="AB27" s="11"/>
      <c r="AC27" s="11"/>
    </row>
    <row r="28" spans="1:29" s="1" customFormat="1" x14ac:dyDescent="0.2">
      <c r="A28" s="40"/>
      <c r="B28" s="40"/>
      <c r="C28" s="49" t="s">
        <v>3</v>
      </c>
      <c r="D28" s="52" t="s">
        <v>9</v>
      </c>
      <c r="E28" s="40"/>
      <c r="F28" s="40"/>
      <c r="G28" s="42"/>
      <c r="H28" s="40"/>
      <c r="I28" s="318" t="s">
        <v>22</v>
      </c>
      <c r="J28" s="318"/>
      <c r="K28" s="318" t="s">
        <v>23</v>
      </c>
      <c r="L28" s="318"/>
      <c r="M28" s="40"/>
      <c r="N28" s="40"/>
      <c r="O28" s="40"/>
      <c r="P28" s="59"/>
      <c r="Q28" s="59"/>
      <c r="R28" s="59"/>
      <c r="S28" s="59"/>
      <c r="T28" s="11"/>
      <c r="U28" s="11"/>
      <c r="V28" s="11"/>
      <c r="W28" s="11"/>
      <c r="X28" s="11"/>
      <c r="Y28" s="11"/>
      <c r="Z28" s="11"/>
      <c r="AA28" s="11"/>
      <c r="AB28" s="11"/>
      <c r="AC28" s="11"/>
    </row>
    <row r="29" spans="1:29" s="1" customFormat="1" ht="15.75" x14ac:dyDescent="0.25">
      <c r="A29" s="41"/>
      <c r="B29" s="41"/>
      <c r="C29" s="55">
        <f>'PREPAID DATA ENTRY'!A26</f>
        <v>0</v>
      </c>
      <c r="D29" s="56">
        <f>'PREPAID DATA ENTRY'!A28</f>
        <v>0</v>
      </c>
      <c r="E29" s="57"/>
      <c r="F29" s="57"/>
      <c r="G29" s="58"/>
      <c r="H29" s="57"/>
      <c r="I29" s="374">
        <f>'PREPAID DATA ENTRY'!A30</f>
        <v>0</v>
      </c>
      <c r="J29" s="375"/>
      <c r="K29" s="343">
        <f>'PREPAID DATA ENTRY'!A32</f>
        <v>0</v>
      </c>
      <c r="L29" s="344"/>
      <c r="M29" s="59"/>
      <c r="N29" s="59"/>
      <c r="O29" s="25">
        <f>D21*E21+D22*E22+D23*E23+H21*J21+H22*J22+H23*J23</f>
        <v>0</v>
      </c>
      <c r="P29" s="59"/>
      <c r="Q29" s="59"/>
      <c r="R29" s="59"/>
      <c r="S29" s="59"/>
      <c r="T29" s="11"/>
      <c r="U29" s="11"/>
      <c r="V29" s="11"/>
      <c r="W29" s="11"/>
      <c r="X29" s="11"/>
      <c r="Y29" s="11"/>
      <c r="Z29" s="11"/>
      <c r="AA29" s="11"/>
      <c r="AB29" s="11"/>
      <c r="AC29" s="11"/>
    </row>
    <row r="30" spans="1:29" s="1" customFormat="1" ht="4.5" customHeight="1" x14ac:dyDescent="0.2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59"/>
      <c r="Q30" s="59"/>
      <c r="R30" s="59"/>
      <c r="S30" s="59"/>
      <c r="T30" s="11"/>
      <c r="U30" s="11"/>
      <c r="V30" s="11"/>
      <c r="W30" s="11"/>
      <c r="X30" s="11"/>
      <c r="Y30" s="11"/>
      <c r="Z30" s="11"/>
      <c r="AA30" s="11"/>
      <c r="AB30" s="11"/>
      <c r="AC30" s="11"/>
    </row>
    <row r="31" spans="1:29" s="204" customFormat="1" ht="10.5" customHeight="1" x14ac:dyDescent="0.2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59"/>
      <c r="Q31" s="59"/>
      <c r="R31" s="59"/>
      <c r="S31" s="59"/>
      <c r="T31" s="11"/>
      <c r="U31" s="11"/>
      <c r="V31" s="11"/>
      <c r="W31" s="11"/>
      <c r="X31" s="11"/>
      <c r="Y31" s="11"/>
      <c r="Z31" s="11"/>
      <c r="AA31" s="11"/>
      <c r="AB31" s="11"/>
      <c r="AC31" s="11"/>
    </row>
    <row r="32" spans="1:29" s="202" customFormat="1" ht="18" customHeight="1" x14ac:dyDescent="0.25">
      <c r="A32" s="274" t="s">
        <v>131</v>
      </c>
      <c r="B32" s="274"/>
      <c r="C32" s="274"/>
      <c r="D32" s="274"/>
      <c r="E32" s="274"/>
      <c r="F32" s="274"/>
      <c r="G32" s="274"/>
      <c r="H32" s="274"/>
      <c r="I32" s="274"/>
      <c r="J32" s="274"/>
      <c r="K32" s="274"/>
      <c r="L32" s="274"/>
      <c r="M32" s="274"/>
      <c r="N32" s="274"/>
      <c r="O32" s="274"/>
      <c r="P32" s="59"/>
      <c r="Q32" s="59"/>
      <c r="R32" s="59"/>
      <c r="S32" s="59"/>
      <c r="T32" s="11"/>
      <c r="U32" s="11"/>
      <c r="V32" s="11"/>
      <c r="W32" s="11"/>
      <c r="X32" s="11"/>
      <c r="Y32" s="11"/>
      <c r="Z32" s="11"/>
      <c r="AA32" s="11"/>
      <c r="AB32" s="11"/>
      <c r="AC32" s="11"/>
    </row>
    <row r="33" spans="1:29" s="1" customFormat="1" ht="18" customHeight="1" x14ac:dyDescent="0.25">
      <c r="A33" s="274" t="s">
        <v>132</v>
      </c>
      <c r="B33" s="274"/>
      <c r="C33" s="274"/>
      <c r="D33" s="274"/>
      <c r="E33" s="274"/>
      <c r="F33" s="274"/>
      <c r="G33" s="274"/>
      <c r="H33" s="274"/>
      <c r="I33" s="274"/>
      <c r="J33" s="274"/>
      <c r="K33" s="274"/>
      <c r="L33" s="274"/>
      <c r="M33" s="274"/>
      <c r="N33" s="274"/>
      <c r="O33" s="274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</row>
    <row r="34" spans="1:29" s="204" customFormat="1" ht="27" customHeight="1" x14ac:dyDescent="0.25">
      <c r="A34" s="203"/>
      <c r="B34" s="203"/>
      <c r="C34" s="203"/>
      <c r="D34" s="203"/>
      <c r="E34" s="203"/>
      <c r="F34" s="203"/>
      <c r="G34" s="203"/>
      <c r="H34" s="203"/>
      <c r="I34" s="203"/>
      <c r="J34" s="203"/>
      <c r="K34" s="203"/>
      <c r="L34" s="203"/>
      <c r="M34" s="203"/>
      <c r="N34" s="203"/>
      <c r="O34" s="203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</row>
    <row r="35" spans="1:29" s="1" customFormat="1" ht="15" x14ac:dyDescent="0.2">
      <c r="A35" s="364" t="s">
        <v>54</v>
      </c>
      <c r="B35" s="365"/>
      <c r="C35" s="365"/>
      <c r="D35" s="365"/>
      <c r="E35" s="365"/>
      <c r="F35" s="365"/>
      <c r="G35" s="365"/>
      <c r="H35" s="365"/>
      <c r="I35" s="365"/>
      <c r="J35" s="365"/>
      <c r="K35" s="365"/>
      <c r="L35" s="365"/>
      <c r="M35" s="365"/>
      <c r="N35" s="365"/>
      <c r="O35" s="366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</row>
    <row r="36" spans="1:29" s="1" customFormat="1" ht="14.25" customHeight="1" thickBot="1" x14ac:dyDescent="0.25">
      <c r="A36" s="41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59"/>
      <c r="Q36" s="59"/>
      <c r="R36" s="59"/>
      <c r="S36" s="59"/>
      <c r="T36" s="11"/>
      <c r="U36" s="11"/>
      <c r="V36" s="11"/>
      <c r="W36" s="11"/>
      <c r="X36" s="11"/>
      <c r="Y36" s="11"/>
      <c r="Z36" s="11"/>
      <c r="AA36" s="11"/>
      <c r="AB36" s="11"/>
      <c r="AC36" s="11"/>
    </row>
    <row r="37" spans="1:29" s="1" customFormat="1" ht="25.5" customHeight="1" x14ac:dyDescent="0.2">
      <c r="A37" s="277" t="s">
        <v>52</v>
      </c>
      <c r="B37" s="278"/>
      <c r="C37" s="282" t="s">
        <v>142</v>
      </c>
      <c r="D37" s="282"/>
      <c r="E37" s="282"/>
      <c r="F37" s="282"/>
      <c r="G37" s="282"/>
      <c r="H37" s="282"/>
      <c r="I37" s="282"/>
      <c r="J37" s="282"/>
      <c r="K37" s="282"/>
      <c r="L37" s="282"/>
      <c r="M37" s="282"/>
      <c r="N37" s="282"/>
      <c r="O37" s="282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</row>
    <row r="38" spans="1:29" s="1" customFormat="1" ht="25.5" customHeight="1" x14ac:dyDescent="0.2">
      <c r="A38" s="279"/>
      <c r="B38" s="280"/>
      <c r="C38" s="41"/>
      <c r="D38" s="41"/>
      <c r="E38" s="281" t="s">
        <v>116</v>
      </c>
      <c r="F38" s="281"/>
      <c r="G38" s="281"/>
      <c r="H38" s="281"/>
      <c r="I38" s="281"/>
      <c r="J38" s="281"/>
      <c r="L38" s="367"/>
      <c r="M38" s="367"/>
      <c r="N38" s="8"/>
      <c r="O38" s="192" t="s">
        <v>72</v>
      </c>
      <c r="P38" s="59"/>
      <c r="Q38" s="59"/>
      <c r="R38" s="59"/>
      <c r="S38" s="59"/>
      <c r="T38" s="11"/>
      <c r="U38" s="11"/>
      <c r="V38" s="11"/>
      <c r="W38" s="11"/>
      <c r="X38" s="11"/>
      <c r="Y38" s="11"/>
      <c r="Z38" s="11"/>
      <c r="AA38" s="11"/>
      <c r="AB38" s="11"/>
      <c r="AC38" s="11"/>
    </row>
    <row r="39" spans="1:29" s="1" customFormat="1" ht="22.5" customHeight="1" x14ac:dyDescent="0.25">
      <c r="A39" s="289" t="s">
        <v>128</v>
      </c>
      <c r="B39" s="290"/>
      <c r="C39" s="293" t="s">
        <v>45</v>
      </c>
      <c r="D39" s="293"/>
      <c r="E39" s="347">
        <f>IF('PREPAID DATA ENTRY'!A36='PREPAID DATA ENTRY'!Y35,'PREPAID DATA ENTRY'!A8,'PREPAID DATA ENTRY'!A36)</f>
        <v>0</v>
      </c>
      <c r="F39" s="347"/>
      <c r="G39" s="347"/>
      <c r="H39" s="347"/>
      <c r="I39" s="347"/>
      <c r="J39" s="347"/>
      <c r="K39" s="11"/>
      <c r="L39" s="276"/>
      <c r="M39" s="276"/>
      <c r="N39" s="11"/>
      <c r="O39" s="104">
        <f>'PREPAID DATA ENTRY'!D49</f>
        <v>0</v>
      </c>
      <c r="P39" s="11"/>
      <c r="Q39" s="17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</row>
    <row r="40" spans="1:29" s="1" customFormat="1" ht="22.5" customHeight="1" thickBot="1" x14ac:dyDescent="0.3">
      <c r="A40" s="291" t="s">
        <v>129</v>
      </c>
      <c r="B40" s="292"/>
      <c r="C40" s="293"/>
      <c r="D40" s="293"/>
      <c r="E40" s="275"/>
      <c r="F40" s="275"/>
      <c r="G40" s="275"/>
      <c r="H40" s="275"/>
      <c r="I40" s="275"/>
      <c r="J40" s="275"/>
      <c r="K40" s="11"/>
      <c r="L40" s="276"/>
      <c r="M40" s="276"/>
      <c r="N40" s="11"/>
      <c r="O40" s="103"/>
      <c r="P40" s="11"/>
      <c r="Q40" s="17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</row>
    <row r="41" spans="1:29" s="1" customFormat="1" ht="14.25" customHeight="1" x14ac:dyDescent="0.25">
      <c r="A41" s="99"/>
      <c r="B41" s="99"/>
      <c r="C41" s="189"/>
      <c r="D41" s="100"/>
      <c r="E41" s="101"/>
      <c r="F41" s="101"/>
      <c r="G41" s="101"/>
      <c r="H41" s="101"/>
      <c r="I41" s="101"/>
      <c r="J41" s="101"/>
      <c r="K41" s="11"/>
      <c r="L41" s="102"/>
      <c r="M41" s="102"/>
      <c r="N41" s="11"/>
      <c r="O41" s="103"/>
      <c r="P41" s="11"/>
      <c r="Q41" s="17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</row>
    <row r="42" spans="1:29" s="1" customFormat="1" ht="31.5" customHeight="1" x14ac:dyDescent="0.25">
      <c r="A42" s="284" t="s">
        <v>24</v>
      </c>
      <c r="B42" s="284"/>
      <c r="C42" s="284"/>
      <c r="D42" s="284"/>
      <c r="E42" s="284"/>
      <c r="F42" s="284"/>
      <c r="G42" s="284"/>
      <c r="H42" s="284"/>
      <c r="I42" s="284"/>
      <c r="J42" s="284"/>
      <c r="K42" s="284"/>
      <c r="L42" s="284"/>
      <c r="M42" s="284"/>
      <c r="N42" s="284"/>
      <c r="O42" s="284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</row>
    <row r="43" spans="1:29" s="204" customFormat="1" ht="15" customHeight="1" x14ac:dyDescent="0.25">
      <c r="A43" s="205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</row>
    <row r="44" spans="1:29" s="1" customFormat="1" ht="30" customHeight="1" x14ac:dyDescent="0.25">
      <c r="A44" s="96"/>
      <c r="B44" s="9" t="s">
        <v>4</v>
      </c>
      <c r="C44" s="368"/>
      <c r="D44" s="368"/>
      <c r="E44" s="368"/>
      <c r="F44" s="368"/>
      <c r="G44" s="368"/>
      <c r="H44" s="368"/>
      <c r="I44" s="2" t="s">
        <v>113</v>
      </c>
      <c r="J44" s="2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</row>
    <row r="45" spans="1:29" s="1" customFormat="1" x14ac:dyDescent="0.2">
      <c r="A45" s="21" t="s">
        <v>3</v>
      </c>
      <c r="C45" s="288" t="s">
        <v>7</v>
      </c>
      <c r="D45" s="288"/>
      <c r="E45" s="288"/>
      <c r="F45" s="288"/>
      <c r="G45" s="288"/>
      <c r="H45" s="288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</row>
    <row r="46" spans="1:29" s="11" customFormat="1" ht="6" customHeight="1" x14ac:dyDescent="0.25">
      <c r="A46" s="28"/>
      <c r="B46" s="24"/>
    </row>
    <row r="47" spans="1:29" s="11" customFormat="1" ht="14.25" customHeight="1" x14ac:dyDescent="0.25">
      <c r="A47" s="28"/>
      <c r="B47" s="24"/>
    </row>
    <row r="48" spans="1:29" s="11" customFormat="1" ht="14.25" customHeight="1" x14ac:dyDescent="0.25">
      <c r="A48" s="28"/>
      <c r="B48" s="24"/>
    </row>
    <row r="49" spans="1:35" s="13" customFormat="1" ht="15" x14ac:dyDescent="0.2">
      <c r="A49" s="269" t="s">
        <v>138</v>
      </c>
      <c r="B49" s="365"/>
      <c r="C49" s="365"/>
      <c r="D49" s="365"/>
      <c r="E49" s="365"/>
      <c r="F49" s="365"/>
      <c r="G49" s="365"/>
      <c r="H49" s="365"/>
      <c r="I49" s="365"/>
      <c r="J49" s="365"/>
      <c r="K49" s="365"/>
      <c r="L49" s="365"/>
      <c r="M49" s="365"/>
      <c r="N49" s="365"/>
      <c r="O49" s="365"/>
    </row>
    <row r="50" spans="1:35" s="11" customFormat="1" ht="14.25" customHeight="1" x14ac:dyDescent="0.25">
      <c r="A50" s="28"/>
      <c r="B50" s="24"/>
    </row>
    <row r="51" spans="1:35" s="11" customFormat="1" ht="14.25" customHeight="1" x14ac:dyDescent="0.2">
      <c r="A51" s="340" t="s">
        <v>133</v>
      </c>
      <c r="B51" s="340"/>
      <c r="C51" s="340"/>
      <c r="D51" s="340"/>
      <c r="E51" s="340"/>
      <c r="F51" s="340"/>
      <c r="G51" s="340"/>
      <c r="H51" s="340"/>
      <c r="I51" s="340"/>
      <c r="J51" s="340"/>
      <c r="K51" s="340"/>
      <c r="L51" s="340"/>
      <c r="M51" s="340"/>
      <c r="N51" s="340"/>
      <c r="O51" s="340"/>
    </row>
    <row r="52" spans="1:35" s="11" customFormat="1" ht="14.25" customHeight="1" x14ac:dyDescent="0.25">
      <c r="A52" s="28"/>
      <c r="B52" s="24"/>
    </row>
    <row r="53" spans="1:35" s="11" customFormat="1" ht="6" customHeight="1" x14ac:dyDescent="0.25">
      <c r="A53" s="28"/>
      <c r="B53" s="24"/>
    </row>
    <row r="54" spans="1:35" s="11" customFormat="1" ht="14.25" x14ac:dyDescent="0.2">
      <c r="A54" s="59"/>
      <c r="B54" s="59"/>
      <c r="C54" s="348" t="s">
        <v>130</v>
      </c>
      <c r="D54" s="348"/>
      <c r="E54" s="60"/>
      <c r="F54" s="60"/>
      <c r="G54" s="60"/>
      <c r="H54" s="60"/>
      <c r="I54" s="348" t="s">
        <v>5</v>
      </c>
      <c r="J54" s="348"/>
      <c r="K54" s="348"/>
      <c r="L54" s="348"/>
      <c r="N54" s="308"/>
      <c r="O54" s="308"/>
      <c r="P54" s="91"/>
      <c r="Q54" s="91"/>
    </row>
    <row r="55" spans="1:35" s="11" customFormat="1" x14ac:dyDescent="0.2">
      <c r="A55" s="59"/>
      <c r="B55" s="59"/>
      <c r="C55" s="61" t="s">
        <v>3</v>
      </c>
      <c r="D55" s="62" t="s">
        <v>9</v>
      </c>
      <c r="E55" s="59"/>
      <c r="F55" s="59"/>
      <c r="G55" s="63"/>
      <c r="H55" s="59"/>
      <c r="I55" s="349" t="s">
        <v>22</v>
      </c>
      <c r="J55" s="349"/>
      <c r="K55" s="349" t="s">
        <v>23</v>
      </c>
      <c r="L55" s="349"/>
      <c r="N55" s="371"/>
      <c r="O55" s="371"/>
    </row>
    <row r="56" spans="1:35" s="11" customFormat="1" ht="15.75" x14ac:dyDescent="0.25">
      <c r="A56" s="64"/>
      <c r="B56" s="64"/>
      <c r="C56" s="72"/>
      <c r="D56" s="73"/>
      <c r="E56" s="57"/>
      <c r="F56" s="57"/>
      <c r="G56" s="58"/>
      <c r="H56" s="57"/>
      <c r="I56" s="294"/>
      <c r="J56" s="295"/>
      <c r="K56" s="350"/>
      <c r="L56" s="351"/>
      <c r="N56" s="371"/>
      <c r="O56" s="371"/>
    </row>
    <row r="57" spans="1:35" s="11" customFormat="1" ht="4.5" customHeight="1" x14ac:dyDescent="0.25">
      <c r="A57" s="28"/>
      <c r="B57" s="24"/>
    </row>
    <row r="58" spans="1:35" s="11" customFormat="1" ht="21.75" customHeight="1" x14ac:dyDescent="0.2">
      <c r="A58" s="286"/>
      <c r="B58" s="286"/>
      <c r="C58" s="286"/>
      <c r="D58" s="286"/>
      <c r="E58" s="287" t="s">
        <v>109</v>
      </c>
      <c r="F58" s="287"/>
      <c r="G58" s="29"/>
      <c r="H58" s="287" t="s">
        <v>112</v>
      </c>
      <c r="I58" s="287"/>
      <c r="K58" s="287" t="s">
        <v>110</v>
      </c>
      <c r="L58" s="287"/>
      <c r="M58" s="345" t="s">
        <v>111</v>
      </c>
      <c r="N58" s="345"/>
      <c r="O58" s="174"/>
    </row>
    <row r="59" spans="1:35" s="11" customFormat="1" ht="18" customHeight="1" x14ac:dyDescent="0.25">
      <c r="A59" s="208" t="s">
        <v>105</v>
      </c>
      <c r="B59" s="209" t="s">
        <v>135</v>
      </c>
      <c r="C59" s="207"/>
      <c r="D59" s="47"/>
      <c r="E59" s="283"/>
      <c r="F59" s="283"/>
      <c r="G59" s="30"/>
      <c r="H59" s="285">
        <v>6</v>
      </c>
      <c r="I59" s="285"/>
      <c r="J59" s="47"/>
      <c r="K59" s="283"/>
      <c r="L59" s="283"/>
      <c r="M59" s="285">
        <v>6</v>
      </c>
      <c r="N59" s="285"/>
      <c r="O59" s="213"/>
      <c r="Q59" s="47"/>
      <c r="R59" s="65"/>
      <c r="S59" s="44"/>
      <c r="T59" s="45"/>
      <c r="U59" s="45"/>
      <c r="V59" s="45"/>
      <c r="W59" s="45"/>
      <c r="X59" s="45"/>
      <c r="Y59" s="46"/>
      <c r="Z59" s="45"/>
      <c r="AA59" s="45"/>
      <c r="AB59" s="45"/>
      <c r="AC59" s="45"/>
      <c r="AD59" s="45"/>
    </row>
    <row r="60" spans="1:35" s="11" customFormat="1" ht="18" customHeight="1" x14ac:dyDescent="0.25">
      <c r="A60" s="208" t="s">
        <v>106</v>
      </c>
      <c r="B60" s="210" t="s">
        <v>136</v>
      </c>
      <c r="C60" s="207"/>
      <c r="D60" s="47"/>
      <c r="E60" s="283"/>
      <c r="F60" s="283"/>
      <c r="G60" s="30"/>
      <c r="H60" s="285">
        <v>7</v>
      </c>
      <c r="I60" s="285"/>
      <c r="J60" s="47"/>
      <c r="K60" s="283"/>
      <c r="L60" s="283"/>
      <c r="M60" s="285">
        <v>7</v>
      </c>
      <c r="N60" s="285"/>
      <c r="O60" s="213"/>
      <c r="Q60" s="47"/>
      <c r="R60" s="65"/>
      <c r="S60" s="44"/>
      <c r="T60" s="45"/>
      <c r="U60" s="45"/>
      <c r="V60" s="45"/>
      <c r="W60" s="45"/>
      <c r="X60" s="45"/>
      <c r="Y60" s="46"/>
      <c r="Z60" s="45"/>
      <c r="AA60" s="45"/>
      <c r="AB60" s="45"/>
      <c r="AC60" s="45"/>
      <c r="AD60" s="45"/>
    </row>
    <row r="61" spans="1:35" s="11" customFormat="1" ht="18" customHeight="1" x14ac:dyDescent="0.25">
      <c r="A61" s="208" t="s">
        <v>107</v>
      </c>
      <c r="B61" s="209" t="s">
        <v>137</v>
      </c>
      <c r="C61" s="207"/>
      <c r="D61" s="47"/>
      <c r="E61" s="283"/>
      <c r="F61" s="283"/>
      <c r="G61" s="30"/>
      <c r="H61" s="285">
        <v>8</v>
      </c>
      <c r="I61" s="285"/>
      <c r="J61" s="47"/>
      <c r="K61" s="283"/>
      <c r="L61" s="283"/>
      <c r="M61" s="285">
        <v>8</v>
      </c>
      <c r="N61" s="285"/>
      <c r="O61" s="213"/>
      <c r="Q61" s="47"/>
      <c r="R61" s="65"/>
      <c r="S61" s="44"/>
      <c r="T61" s="45"/>
      <c r="U61" s="45"/>
      <c r="V61" s="45"/>
      <c r="W61" s="45"/>
      <c r="X61" s="45"/>
      <c r="Y61" s="46"/>
      <c r="Z61" s="45"/>
      <c r="AA61" s="45"/>
      <c r="AB61" s="45"/>
      <c r="AC61" s="45"/>
      <c r="AD61" s="45"/>
    </row>
    <row r="62" spans="1:35" s="11" customFormat="1" ht="18" customHeight="1" x14ac:dyDescent="0.25">
      <c r="A62" s="38"/>
      <c r="B62" s="98"/>
      <c r="D62" s="24"/>
      <c r="E62" s="24"/>
      <c r="F62" s="24"/>
      <c r="G62" s="30"/>
      <c r="H62" s="272"/>
      <c r="I62" s="272"/>
      <c r="J62" s="266"/>
      <c r="K62" s="266"/>
      <c r="L62" s="266"/>
      <c r="M62" s="267"/>
      <c r="N62" s="267"/>
    </row>
    <row r="63" spans="1:35" s="11" customFormat="1" ht="25.5" customHeight="1" x14ac:dyDescent="0.25">
      <c r="A63" s="75">
        <f>E59*H59+E60*H60+E61*H61+K59*M59+K60*M60+K61*M61</f>
        <v>0</v>
      </c>
      <c r="C63" s="14" t="s">
        <v>18</v>
      </c>
      <c r="D63" s="20"/>
      <c r="E63" s="273" t="str">
        <f>IF(A70&gt;A63,"Warning:  You have overspent your alloted meal amount.  Funds will be due back to the District in the amount of",".")</f>
        <v>.</v>
      </c>
      <c r="F63" s="273"/>
      <c r="G63" s="273"/>
      <c r="H63" s="273"/>
      <c r="I63" s="273"/>
      <c r="J63" s="273"/>
      <c r="K63" s="273"/>
      <c r="L63" s="273"/>
      <c r="M63" s="273"/>
      <c r="N63" s="273"/>
      <c r="O63" s="370" t="str">
        <f>IF(A70&gt;A63,A64-A63,".")</f>
        <v>.</v>
      </c>
      <c r="AH63" s="74">
        <f>IF(A64&gt;A63,A63,A64)</f>
        <v>0</v>
      </c>
      <c r="AI63" s="11" t="s">
        <v>56</v>
      </c>
    </row>
    <row r="64" spans="1:35" s="11" customFormat="1" ht="24" customHeight="1" x14ac:dyDescent="0.25">
      <c r="A64" s="76"/>
      <c r="B64" s="17"/>
      <c r="C64" s="28" t="s">
        <v>19</v>
      </c>
      <c r="D64" s="16"/>
      <c r="E64" s="273"/>
      <c r="F64" s="273"/>
      <c r="G64" s="273"/>
      <c r="H64" s="273"/>
      <c r="I64" s="273"/>
      <c r="J64" s="273"/>
      <c r="K64" s="273"/>
      <c r="L64" s="273"/>
      <c r="M64" s="273"/>
      <c r="N64" s="273"/>
      <c r="O64" s="370"/>
      <c r="AH64" s="74">
        <f>IF('PREPAID DATA ENTRY'!A36='PREPAID DATA ENTRY'!Y36,A64,0)</f>
        <v>0</v>
      </c>
      <c r="AI64" s="11" t="s">
        <v>60</v>
      </c>
    </row>
    <row r="65" spans="1:41" ht="24" customHeight="1" x14ac:dyDescent="0.2">
      <c r="P65"/>
      <c r="Q65"/>
      <c r="R65"/>
      <c r="S65"/>
      <c r="T65"/>
      <c r="U65"/>
      <c r="V65"/>
      <c r="W65"/>
      <c r="X65"/>
      <c r="Y65"/>
      <c r="Z65"/>
      <c r="AA65"/>
      <c r="AB65"/>
      <c r="AC65"/>
    </row>
    <row r="66" spans="1:41" ht="15" customHeight="1" x14ac:dyDescent="0.2">
      <c r="A66" s="217" t="s">
        <v>153</v>
      </c>
      <c r="C66" s="218">
        <f>K7</f>
        <v>0</v>
      </c>
      <c r="P66"/>
      <c r="Q66"/>
      <c r="R66"/>
      <c r="S66"/>
      <c r="T66"/>
      <c r="U66"/>
      <c r="V66"/>
      <c r="W66"/>
      <c r="X66"/>
      <c r="Y66"/>
      <c r="Z66"/>
      <c r="AA66"/>
      <c r="AB66"/>
      <c r="AC66"/>
    </row>
    <row r="67" spans="1:41" ht="15" customHeight="1" x14ac:dyDescent="0.2">
      <c r="A67" s="217" t="s">
        <v>154</v>
      </c>
      <c r="C67">
        <f>K8</f>
        <v>0</v>
      </c>
      <c r="P67"/>
      <c r="Q67"/>
      <c r="R67"/>
      <c r="S67"/>
      <c r="T67"/>
      <c r="U67"/>
      <c r="V67"/>
      <c r="W67"/>
      <c r="X67"/>
      <c r="Y67"/>
      <c r="Z67"/>
      <c r="AA67"/>
      <c r="AB67"/>
      <c r="AC67"/>
    </row>
    <row r="68" spans="1:41" s="11" customFormat="1" ht="14.25" customHeight="1" x14ac:dyDescent="0.25">
      <c r="A68" s="33"/>
      <c r="B68" s="10"/>
      <c r="C68" s="16"/>
      <c r="H68" s="34"/>
      <c r="I68" s="34"/>
      <c r="J68" s="34"/>
      <c r="K68" s="34"/>
      <c r="L68" s="34"/>
      <c r="M68" s="34"/>
      <c r="N68" s="35"/>
    </row>
    <row r="69" spans="1:41" s="1" customFormat="1" x14ac:dyDescent="0.2">
      <c r="A69" s="360" t="s">
        <v>102</v>
      </c>
      <c r="B69" s="361"/>
      <c r="C69" s="361"/>
      <c r="D69" s="361"/>
      <c r="E69" s="361"/>
      <c r="F69" s="361"/>
      <c r="G69" s="361"/>
      <c r="H69" s="361"/>
      <c r="I69" s="361"/>
      <c r="J69" s="361"/>
      <c r="K69" s="361"/>
      <c r="L69" s="361"/>
      <c r="M69" s="361"/>
      <c r="N69" s="361"/>
      <c r="O69" s="362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H69" s="74">
        <f>A70</f>
        <v>0</v>
      </c>
      <c r="AI69" s="11" t="s">
        <v>63</v>
      </c>
      <c r="AJ69" s="11"/>
      <c r="AK69" s="11"/>
      <c r="AL69" s="11"/>
      <c r="AM69" s="11"/>
    </row>
    <row r="70" spans="1:41" s="11" customFormat="1" ht="22.5" customHeight="1" x14ac:dyDescent="0.3">
      <c r="A70" s="80">
        <v>0</v>
      </c>
      <c r="B70" s="17"/>
      <c r="C70" s="28" t="s">
        <v>67</v>
      </c>
      <c r="D70" s="16"/>
      <c r="E70" s="71"/>
      <c r="F70" s="71"/>
      <c r="G70" s="71"/>
      <c r="H70" s="268" t="str">
        <f>IF('PREPAID DATA ENTRY'!A36="DISTRICT CHECK","STOP. You did not use a procurement card for meals per your travel form."," ")</f>
        <v xml:space="preserve"> </v>
      </c>
      <c r="I70" s="268"/>
      <c r="J70" s="268"/>
      <c r="K70" s="268"/>
      <c r="L70" s="268"/>
      <c r="M70" s="268"/>
      <c r="N70" s="268"/>
      <c r="O70" s="93"/>
      <c r="AH70" s="74">
        <f>IF(A70&gt;A63,A70-A63,0)</f>
        <v>0</v>
      </c>
      <c r="AI70" s="11" t="s">
        <v>62</v>
      </c>
    </row>
    <row r="71" spans="1:41" s="27" customFormat="1" ht="22.5" customHeight="1" x14ac:dyDescent="0.3">
      <c r="A71" s="92">
        <f>AH70</f>
        <v>0</v>
      </c>
      <c r="B71" s="77"/>
      <c r="C71" s="78" t="s">
        <v>64</v>
      </c>
      <c r="D71" s="79"/>
      <c r="E71" s="71"/>
      <c r="F71" s="127"/>
      <c r="G71" s="127"/>
      <c r="H71" s="268"/>
      <c r="I71" s="268"/>
      <c r="J71" s="268"/>
      <c r="K71" s="268"/>
      <c r="L71" s="268"/>
      <c r="M71" s="268"/>
      <c r="N71" s="268"/>
      <c r="O71" s="128"/>
      <c r="AH71" s="95">
        <f>AH63-AH68</f>
        <v>0</v>
      </c>
      <c r="AI71" s="27" t="s">
        <v>57</v>
      </c>
      <c r="AN71" s="1"/>
      <c r="AO71" s="11"/>
    </row>
    <row r="72" spans="1:41" s="27" customFormat="1" ht="22.5" customHeight="1" x14ac:dyDescent="0.3">
      <c r="A72" s="92">
        <f>IF(AH74&gt;AH72,AH72,AH74)</f>
        <v>0</v>
      </c>
      <c r="B72" s="77"/>
      <c r="C72" s="78" t="s">
        <v>55</v>
      </c>
      <c r="D72" s="79"/>
      <c r="E72" s="71"/>
      <c r="F72" s="358" t="s">
        <v>103</v>
      </c>
      <c r="G72" s="358"/>
      <c r="H72" s="358"/>
      <c r="I72" s="358"/>
      <c r="J72" s="358"/>
      <c r="K72" s="358"/>
      <c r="L72" s="358"/>
      <c r="M72" s="358"/>
      <c r="N72" s="358"/>
      <c r="O72" s="359"/>
      <c r="AH72" s="95">
        <f>AH64-AH69</f>
        <v>0</v>
      </c>
      <c r="AI72" s="27" t="s">
        <v>57</v>
      </c>
      <c r="AN72" s="1"/>
      <c r="AO72" s="11"/>
    </row>
    <row r="73" spans="1:41" s="11" customFormat="1" ht="6" customHeight="1" x14ac:dyDescent="0.25">
      <c r="A73" s="85"/>
      <c r="B73" s="86"/>
      <c r="C73" s="87"/>
      <c r="D73" s="70"/>
      <c r="E73" s="70"/>
      <c r="F73" s="70"/>
      <c r="G73" s="70"/>
      <c r="H73" s="88"/>
      <c r="I73" s="88"/>
      <c r="J73" s="88"/>
      <c r="K73" s="88"/>
      <c r="L73" s="88"/>
      <c r="M73" s="88"/>
      <c r="N73" s="89"/>
      <c r="O73" s="90"/>
      <c r="AH73" s="74"/>
    </row>
    <row r="74" spans="1:41" s="1" customFormat="1" ht="15.75" customHeight="1" x14ac:dyDescent="0.2"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H74" s="363">
        <f>IF(A70&lt;A63,A63-A70,0)</f>
        <v>0</v>
      </c>
      <c r="AI74" s="357" t="s">
        <v>61</v>
      </c>
      <c r="AJ74" s="357"/>
      <c r="AK74" s="357"/>
      <c r="AL74" s="357"/>
      <c r="AM74" s="357"/>
      <c r="AN74" s="357"/>
      <c r="AO74" s="357"/>
    </row>
    <row r="75" spans="1:41" s="1" customFormat="1" x14ac:dyDescent="0.2">
      <c r="A75" s="360" t="s">
        <v>58</v>
      </c>
      <c r="B75" s="361"/>
      <c r="C75" s="361"/>
      <c r="D75" s="361"/>
      <c r="E75" s="361"/>
      <c r="F75" s="361"/>
      <c r="G75" s="361"/>
      <c r="H75" s="361"/>
      <c r="I75" s="361"/>
      <c r="J75" s="361"/>
      <c r="K75" s="361"/>
      <c r="L75" s="361"/>
      <c r="M75" s="361"/>
      <c r="N75" s="361"/>
      <c r="O75" s="362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H75" s="363"/>
      <c r="AI75" s="357"/>
      <c r="AJ75" s="357"/>
      <c r="AK75" s="357"/>
      <c r="AL75" s="357"/>
      <c r="AM75" s="357"/>
      <c r="AN75" s="357"/>
      <c r="AO75" s="357"/>
    </row>
    <row r="76" spans="1:41" s="11" customFormat="1" ht="22.5" customHeight="1" x14ac:dyDescent="0.25">
      <c r="A76" s="81">
        <f>IF('PREPAID DATA ENTRY'!A36='PREPAID DATA ENTRY'!Y35,AH63,0)</f>
        <v>0</v>
      </c>
      <c r="C76" s="14" t="s">
        <v>20</v>
      </c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82"/>
      <c r="AO76" s="1"/>
    </row>
    <row r="77" spans="1:41" s="11" customFormat="1" ht="22.5" customHeight="1" x14ac:dyDescent="0.25">
      <c r="A77" s="83">
        <f>IF('PREPAID DATA ENTRY'!A36='PREPAID DATA ENTRY'!Y35,-O39,0)</f>
        <v>0</v>
      </c>
      <c r="B77" s="10"/>
      <c r="C77" s="15" t="s">
        <v>53</v>
      </c>
      <c r="O77" s="84"/>
      <c r="AI77" s="126" t="s">
        <v>50</v>
      </c>
      <c r="AN77" s="1"/>
      <c r="AO77" s="1"/>
    </row>
    <row r="78" spans="1:41" s="11" customFormat="1" ht="22.5" customHeight="1" x14ac:dyDescent="0.25">
      <c r="A78" s="219">
        <f>SUM(A76:A77)</f>
        <v>0</v>
      </c>
      <c r="B78" s="10"/>
      <c r="C78" s="16" t="s">
        <v>59</v>
      </c>
      <c r="H78" s="34"/>
      <c r="I78" s="34"/>
      <c r="J78" s="34"/>
      <c r="K78" s="34"/>
      <c r="L78" s="34"/>
      <c r="M78" s="34"/>
      <c r="N78" s="35"/>
      <c r="O78" s="84"/>
      <c r="AH78" s="1"/>
      <c r="AJ78" s="1"/>
      <c r="AK78" s="1"/>
      <c r="AL78" s="1"/>
      <c r="AM78" s="1"/>
    </row>
    <row r="79" spans="1:41" s="11" customFormat="1" ht="15" customHeight="1" x14ac:dyDescent="0.25">
      <c r="A79" s="220"/>
      <c r="B79" s="10"/>
      <c r="C79" s="16"/>
      <c r="H79" s="34"/>
      <c r="I79" s="34"/>
      <c r="J79" s="34"/>
      <c r="K79" s="34"/>
      <c r="L79" s="34"/>
      <c r="M79" s="34"/>
      <c r="N79" s="35"/>
      <c r="O79" s="84"/>
      <c r="AH79" s="214"/>
      <c r="AJ79" s="214"/>
      <c r="AK79" s="214"/>
      <c r="AL79" s="214"/>
      <c r="AM79" s="214"/>
    </row>
    <row r="80" spans="1:41" s="11" customFormat="1" ht="13.5" customHeight="1" x14ac:dyDescent="0.25">
      <c r="A80" s="221" t="s">
        <v>154</v>
      </c>
      <c r="B80" s="214"/>
      <c r="C80" s="222">
        <f>K7</f>
        <v>0</v>
      </c>
      <c r="D80" s="70"/>
      <c r="E80" s="70"/>
      <c r="H80" s="34"/>
      <c r="I80" s="34"/>
      <c r="J80" s="34"/>
      <c r="K80" s="34"/>
      <c r="L80" s="34"/>
      <c r="M80" s="34"/>
      <c r="N80" s="35"/>
      <c r="O80" s="84"/>
      <c r="AH80" s="214"/>
      <c r="AJ80" s="214"/>
      <c r="AK80" s="214"/>
      <c r="AL80" s="214"/>
      <c r="AM80" s="214"/>
    </row>
    <row r="81" spans="1:41" s="11" customFormat="1" ht="13.5" customHeight="1" x14ac:dyDescent="0.25">
      <c r="A81" s="221" t="s">
        <v>154</v>
      </c>
      <c r="B81" s="214"/>
      <c r="C81" s="222">
        <f>K8</f>
        <v>0</v>
      </c>
      <c r="D81" s="70"/>
      <c r="E81" s="70"/>
      <c r="H81" s="34"/>
      <c r="I81" s="34"/>
      <c r="J81" s="34"/>
      <c r="K81" s="34"/>
      <c r="L81" s="34"/>
      <c r="M81" s="34"/>
      <c r="N81" s="35"/>
      <c r="O81" s="84"/>
      <c r="AH81" s="214"/>
      <c r="AJ81" s="214"/>
      <c r="AK81" s="214"/>
      <c r="AL81" s="214"/>
      <c r="AM81" s="214"/>
    </row>
    <row r="82" spans="1:41" s="11" customFormat="1" ht="6" customHeight="1" x14ac:dyDescent="0.25">
      <c r="A82" s="85"/>
      <c r="B82" s="86"/>
      <c r="C82" s="87"/>
      <c r="D82" s="70"/>
      <c r="E82" s="70"/>
      <c r="F82" s="70"/>
      <c r="G82" s="70"/>
      <c r="H82" s="88"/>
      <c r="I82" s="88"/>
      <c r="J82" s="88"/>
      <c r="K82" s="88"/>
      <c r="L82" s="88"/>
      <c r="M82" s="88"/>
      <c r="N82" s="89"/>
      <c r="O82" s="90"/>
      <c r="AH82" s="94"/>
      <c r="AJ82" s="1"/>
      <c r="AK82" s="1"/>
      <c r="AL82" s="1"/>
      <c r="AM82" s="1"/>
    </row>
    <row r="83" spans="1:41" s="11" customFormat="1" ht="22.5" customHeight="1" x14ac:dyDescent="0.25">
      <c r="A83" s="33"/>
      <c r="B83" s="10"/>
      <c r="C83" s="16"/>
      <c r="H83" s="34"/>
      <c r="I83" s="34"/>
      <c r="J83" s="34"/>
      <c r="K83" s="34"/>
      <c r="L83" s="34"/>
      <c r="M83" s="34"/>
      <c r="N83" s="35"/>
    </row>
    <row r="84" spans="1:41" s="17" customFormat="1" ht="15" x14ac:dyDescent="0.2">
      <c r="A84" s="269" t="s">
        <v>139</v>
      </c>
      <c r="B84" s="270"/>
      <c r="C84" s="270"/>
      <c r="D84" s="270"/>
      <c r="E84" s="270"/>
      <c r="F84" s="270"/>
      <c r="G84" s="270"/>
      <c r="H84" s="270"/>
      <c r="I84" s="270"/>
      <c r="J84" s="270"/>
      <c r="K84" s="270"/>
      <c r="L84" s="270"/>
      <c r="M84" s="270"/>
      <c r="N84" s="270"/>
      <c r="O84" s="270"/>
      <c r="AH84" s="11"/>
      <c r="AI84" s="11"/>
      <c r="AJ84" s="11"/>
      <c r="AK84" s="11"/>
      <c r="AL84" s="11"/>
      <c r="AM84" s="11"/>
      <c r="AN84" s="11"/>
      <c r="AO84" s="11"/>
    </row>
    <row r="85" spans="1:41" s="11" customFormat="1" ht="14.25" x14ac:dyDescent="0.2">
      <c r="A85" s="18"/>
      <c r="H85" s="23"/>
      <c r="I85" s="23"/>
      <c r="J85" s="264"/>
      <c r="K85" s="264"/>
      <c r="L85" s="264"/>
      <c r="M85" s="32"/>
      <c r="N85" s="262" t="s">
        <v>42</v>
      </c>
      <c r="O85" s="262"/>
      <c r="P85" s="31"/>
    </row>
    <row r="86" spans="1:41" s="11" customFormat="1" ht="19.5" customHeight="1" x14ac:dyDescent="0.25">
      <c r="A86" s="24" t="s">
        <v>6</v>
      </c>
      <c r="B86" s="271">
        <f>IF(N86&lt;0,"Owed Back to District",C5)</f>
        <v>0</v>
      </c>
      <c r="C86" s="271"/>
      <c r="D86" s="271"/>
      <c r="E86" s="271"/>
      <c r="F86" s="271"/>
      <c r="G86" s="271"/>
      <c r="H86" s="271"/>
      <c r="I86" s="26"/>
      <c r="J86" s="265"/>
      <c r="K86" s="265"/>
      <c r="L86" s="265"/>
      <c r="M86" s="36"/>
      <c r="N86" s="263">
        <f>A72+A78</f>
        <v>0</v>
      </c>
      <c r="O86" s="263"/>
      <c r="P86" s="68"/>
      <c r="AN86" s="17"/>
      <c r="AO86" s="17"/>
    </row>
    <row r="87" spans="1:41" s="11" customFormat="1" ht="22.5" customHeight="1" x14ac:dyDescent="0.25">
      <c r="A87" s="97"/>
      <c r="B87" s="37"/>
      <c r="C87" s="259"/>
      <c r="D87" s="260"/>
      <c r="E87" s="260"/>
      <c r="F87" s="260"/>
      <c r="G87" s="260"/>
      <c r="H87" s="15" t="s">
        <v>46</v>
      </c>
      <c r="I87" s="45"/>
      <c r="J87" s="45"/>
      <c r="K87" s="45"/>
      <c r="L87" s="45"/>
      <c r="M87" s="45"/>
      <c r="N87" s="45"/>
      <c r="O87" s="45"/>
      <c r="P87" s="45"/>
    </row>
    <row r="88" spans="1:41" s="11" customFormat="1" x14ac:dyDescent="0.2">
      <c r="A88" s="39" t="s">
        <v>3</v>
      </c>
      <c r="B88" s="45"/>
      <c r="C88" s="261" t="s">
        <v>7</v>
      </c>
      <c r="D88" s="261"/>
      <c r="E88" s="261"/>
      <c r="F88" s="261"/>
      <c r="G88" s="261"/>
      <c r="H88" s="45"/>
      <c r="I88" s="45"/>
      <c r="J88" s="45"/>
      <c r="K88" s="45"/>
      <c r="L88" s="45"/>
      <c r="M88" s="45"/>
      <c r="N88" s="45"/>
      <c r="O88" s="45"/>
      <c r="P88" s="45"/>
      <c r="AH88" s="17"/>
      <c r="AI88" s="17"/>
      <c r="AJ88" s="17"/>
      <c r="AK88" s="17"/>
      <c r="AL88" s="17"/>
      <c r="AM88" s="17"/>
    </row>
    <row r="89" spans="1:41" s="11" customFormat="1" ht="6.75" customHeight="1" x14ac:dyDescent="0.25">
      <c r="A89" s="66"/>
      <c r="B89" s="37"/>
      <c r="C89" s="44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</row>
    <row r="90" spans="1:41" s="11" customFormat="1" x14ac:dyDescent="0.2">
      <c r="A90" s="19"/>
      <c r="B90" s="19"/>
      <c r="D90" s="19"/>
    </row>
    <row r="91" spans="1:41" s="11" customFormat="1" ht="22.5" customHeight="1" x14ac:dyDescent="0.2"/>
    <row r="92" spans="1:41" s="1" customFormat="1" x14ac:dyDescent="0.2"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H92" s="11"/>
      <c r="AI92" s="11"/>
      <c r="AJ92" s="11"/>
      <c r="AK92" s="11"/>
      <c r="AL92" s="11"/>
      <c r="AM92" s="11"/>
      <c r="AN92" s="11"/>
      <c r="AO92" s="11"/>
    </row>
    <row r="93" spans="1:41" s="1" customFormat="1" x14ac:dyDescent="0.2"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H93" s="11"/>
      <c r="AI93" s="11"/>
      <c r="AJ93" s="11"/>
      <c r="AK93" s="11"/>
      <c r="AL93" s="11"/>
      <c r="AM93" s="11"/>
      <c r="AN93" s="11"/>
      <c r="AO93" s="11"/>
    </row>
    <row r="94" spans="1:41" x14ac:dyDescent="0.2">
      <c r="AH94" s="11"/>
      <c r="AI94" s="11"/>
      <c r="AJ94" s="11"/>
      <c r="AK94" s="11"/>
      <c r="AL94" s="11"/>
      <c r="AM94" s="11"/>
      <c r="AN94" s="1"/>
      <c r="AO94" s="1"/>
    </row>
    <row r="95" spans="1:41" x14ac:dyDescent="0.2">
      <c r="AH95" s="11"/>
      <c r="AI95" s="11"/>
      <c r="AJ95" s="11"/>
      <c r="AK95" s="11"/>
      <c r="AL95" s="11"/>
      <c r="AM95" s="11"/>
      <c r="AN95" s="1"/>
      <c r="AO95" s="1"/>
    </row>
    <row r="96" spans="1:41" x14ac:dyDescent="0.2">
      <c r="AH96" s="1"/>
      <c r="AI96" s="1"/>
      <c r="AJ96" s="1"/>
      <c r="AK96" s="1"/>
      <c r="AL96" s="1"/>
      <c r="AM96" s="1"/>
    </row>
    <row r="97" spans="34:39" x14ac:dyDescent="0.2">
      <c r="AH97" s="1"/>
      <c r="AI97" s="1"/>
      <c r="AJ97" s="1"/>
      <c r="AK97" s="1"/>
      <c r="AL97" s="1"/>
      <c r="AM97" s="1"/>
    </row>
  </sheetData>
  <sheetProtection selectLockedCells="1"/>
  <mergeCells count="126">
    <mergeCell ref="AI74:AO75"/>
    <mergeCell ref="F72:O72"/>
    <mergeCell ref="A75:O75"/>
    <mergeCell ref="AH74:AH75"/>
    <mergeCell ref="K58:L58"/>
    <mergeCell ref="K59:L59"/>
    <mergeCell ref="K60:L60"/>
    <mergeCell ref="K61:L61"/>
    <mergeCell ref="H22:I22"/>
    <mergeCell ref="A35:O35"/>
    <mergeCell ref="L38:M38"/>
    <mergeCell ref="C44:H44"/>
    <mergeCell ref="M61:N61"/>
    <mergeCell ref="H23:I23"/>
    <mergeCell ref="O63:O64"/>
    <mergeCell ref="A69:O69"/>
    <mergeCell ref="N54:O54"/>
    <mergeCell ref="N55:O56"/>
    <mergeCell ref="I27:L27"/>
    <mergeCell ref="I28:J28"/>
    <mergeCell ref="J26:L26"/>
    <mergeCell ref="C54:D54"/>
    <mergeCell ref="I29:J29"/>
    <mergeCell ref="A49:O49"/>
    <mergeCell ref="A32:O32"/>
    <mergeCell ref="A51:O51"/>
    <mergeCell ref="M60:N60"/>
    <mergeCell ref="B22:C22"/>
    <mergeCell ref="K29:L29"/>
    <mergeCell ref="H58:I58"/>
    <mergeCell ref="M58:N58"/>
    <mergeCell ref="F14:J14"/>
    <mergeCell ref="F16:J16"/>
    <mergeCell ref="E39:J39"/>
    <mergeCell ref="I54:L54"/>
    <mergeCell ref="I55:J55"/>
    <mergeCell ref="K55:L55"/>
    <mergeCell ref="K56:L56"/>
    <mergeCell ref="E60:F60"/>
    <mergeCell ref="H60:I60"/>
    <mergeCell ref="E24:F24"/>
    <mergeCell ref="H24:I24"/>
    <mergeCell ref="J24:K24"/>
    <mergeCell ref="J21:K21"/>
    <mergeCell ref="J22:K22"/>
    <mergeCell ref="J23:K23"/>
    <mergeCell ref="O26:O27"/>
    <mergeCell ref="A12:O12"/>
    <mergeCell ref="C7:F7"/>
    <mergeCell ref="A7:A8"/>
    <mergeCell ref="K28:L28"/>
    <mergeCell ref="C16:D16"/>
    <mergeCell ref="C13:D13"/>
    <mergeCell ref="L13:O13"/>
    <mergeCell ref="C15:D15"/>
    <mergeCell ref="A10:D10"/>
    <mergeCell ref="C14:D14"/>
    <mergeCell ref="L14:O14"/>
    <mergeCell ref="A13:A14"/>
    <mergeCell ref="E10:O10"/>
    <mergeCell ref="H21:I21"/>
    <mergeCell ref="A17:O17"/>
    <mergeCell ref="E22:F22"/>
    <mergeCell ref="E23:F23"/>
    <mergeCell ref="H20:I20"/>
    <mergeCell ref="J20:K20"/>
    <mergeCell ref="F15:J15"/>
    <mergeCell ref="F13:J13"/>
    <mergeCell ref="L15:O15"/>
    <mergeCell ref="L16:O16"/>
    <mergeCell ref="E21:F21"/>
    <mergeCell ref="N6:O6"/>
    <mergeCell ref="H8:J8"/>
    <mergeCell ref="K8:O8"/>
    <mergeCell ref="A5:B5"/>
    <mergeCell ref="A6:B6"/>
    <mergeCell ref="C9:F9"/>
    <mergeCell ref="C6:F6"/>
    <mergeCell ref="A1:O1"/>
    <mergeCell ref="A2:O2"/>
    <mergeCell ref="A3:O3"/>
    <mergeCell ref="N5:O5"/>
    <mergeCell ref="L5:M5"/>
    <mergeCell ref="C5:E5"/>
    <mergeCell ref="I6:M6"/>
    <mergeCell ref="F5:I5"/>
    <mergeCell ref="J5:K5"/>
    <mergeCell ref="H7:J7"/>
    <mergeCell ref="K7:O7"/>
    <mergeCell ref="C8:F8"/>
    <mergeCell ref="H9:K9"/>
    <mergeCell ref="L9:M9"/>
    <mergeCell ref="H61:I61"/>
    <mergeCell ref="A58:D58"/>
    <mergeCell ref="H59:I59"/>
    <mergeCell ref="E58:F58"/>
    <mergeCell ref="C45:H45"/>
    <mergeCell ref="A39:B39"/>
    <mergeCell ref="A40:B40"/>
    <mergeCell ref="C39:D39"/>
    <mergeCell ref="C40:D40"/>
    <mergeCell ref="I56:J56"/>
    <mergeCell ref="E61:F61"/>
    <mergeCell ref="A33:O33"/>
    <mergeCell ref="E40:J40"/>
    <mergeCell ref="L40:M40"/>
    <mergeCell ref="A37:B38"/>
    <mergeCell ref="E38:J38"/>
    <mergeCell ref="C37:O37"/>
    <mergeCell ref="E59:F59"/>
    <mergeCell ref="A42:O42"/>
    <mergeCell ref="L39:M39"/>
    <mergeCell ref="M59:N59"/>
    <mergeCell ref="C87:G87"/>
    <mergeCell ref="C88:G88"/>
    <mergeCell ref="N85:O85"/>
    <mergeCell ref="N86:O86"/>
    <mergeCell ref="J85:L85"/>
    <mergeCell ref="J86:L86"/>
    <mergeCell ref="J62:L62"/>
    <mergeCell ref="M62:N62"/>
    <mergeCell ref="H70:N71"/>
    <mergeCell ref="A84:O84"/>
    <mergeCell ref="B86:H86"/>
    <mergeCell ref="H62:I62"/>
    <mergeCell ref="E63:N64"/>
  </mergeCells>
  <phoneticPr fontId="0" type="noConversion"/>
  <dataValidations count="5">
    <dataValidation type="date" errorStyle="warning" operator="greaterThanOrEqual" showInputMessage="1" showErrorMessage="1" error="Please enter a valid return date" sqref="I56:J56" xr:uid="{00000000-0002-0000-0200-000000000000}">
      <formula1>C56</formula1>
    </dataValidation>
    <dataValidation type="time" errorStyle="warning" operator="greaterThan" allowBlank="1" showInputMessage="1" showErrorMessage="1" error="Please enter a valid return time" sqref="K56:L56" xr:uid="{00000000-0002-0000-0200-000001000000}">
      <formula1>D56</formula1>
    </dataValidation>
    <dataValidation type="date" errorStyle="warning" operator="greaterThan" allowBlank="1" showInputMessage="1" showErrorMessage="1" error="Please enter a valid departure date" sqref="C56" xr:uid="{00000000-0002-0000-0200-000002000000}">
      <formula1>41821</formula1>
    </dataValidation>
    <dataValidation type="time" errorStyle="warning" allowBlank="1" showInputMessage="1" showErrorMessage="1" error="Please enter a valid departure time" sqref="D56" xr:uid="{00000000-0002-0000-0200-000003000000}">
      <formula1>0</formula1>
      <formula2>0.999305555555556</formula2>
    </dataValidation>
    <dataValidation type="decimal" errorStyle="warning" operator="equal" allowBlank="1" showInputMessage="1" showErrorMessage="1" errorTitle="Student Meal Per Diem" error="This amount should be $7.50 and should not be changed without permission from the Business Office." promptTitle="Student Meal Per Diem" prompt="This amount should be $7.50 and should not be changed without permission from the Business Office." sqref="H26:I26" xr:uid="{00000000-0002-0000-0200-000004000000}">
      <formula1>7.5</formula1>
    </dataValidation>
  </dataValidations>
  <printOptions horizontalCentered="1"/>
  <pageMargins left="0.3" right="0.3" top="0.4" bottom="0.3" header="0.3" footer="0.3"/>
  <pageSetup scale="77" fitToHeight="2" orientation="portrait" r:id="rId1"/>
  <headerFooter>
    <oddFooter>&amp;R&amp;8&amp;D</oddFooter>
  </headerFooter>
  <rowBreaks count="1" manualBreakCount="1">
    <brk id="46" max="14" man="1"/>
  </row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D37"/>
  <sheetViews>
    <sheetView workbookViewId="0">
      <selection activeCell="B3" sqref="B3"/>
    </sheetView>
  </sheetViews>
  <sheetFormatPr defaultRowHeight="12.75" x14ac:dyDescent="0.2"/>
  <cols>
    <col min="1" max="1" width="3.1640625" style="69" bestFit="1" customWidth="1"/>
    <col min="2" max="2" width="43" style="69" customWidth="1"/>
    <col min="3" max="3" width="11.5" style="115" bestFit="1" customWidth="1"/>
    <col min="4" max="4" width="36.33203125" style="69" customWidth="1"/>
    <col min="5" max="16384" width="9.33203125" style="69"/>
  </cols>
  <sheetData>
    <row r="1" spans="1:4" ht="20.100000000000001" customHeight="1" x14ac:dyDescent="0.2">
      <c r="A1" s="376">
        <f>'Student Travel Request Form'!K8</f>
        <v>0</v>
      </c>
      <c r="B1" s="376"/>
      <c r="C1" s="376"/>
      <c r="D1" s="376"/>
    </row>
    <row r="2" spans="1:4" s="114" customFormat="1" ht="20.100000000000001" customHeight="1" thickBot="1" x14ac:dyDescent="0.25">
      <c r="A2" s="122" t="s">
        <v>70</v>
      </c>
      <c r="B2" s="122" t="s">
        <v>68</v>
      </c>
      <c r="C2" s="123" t="s">
        <v>71</v>
      </c>
      <c r="D2" s="122" t="s">
        <v>69</v>
      </c>
    </row>
    <row r="3" spans="1:4" ht="20.100000000000001" customHeight="1" x14ac:dyDescent="0.2">
      <c r="A3" s="124">
        <v>1</v>
      </c>
      <c r="B3" s="119"/>
      <c r="C3" s="120"/>
      <c r="D3" s="121"/>
    </row>
    <row r="4" spans="1:4" ht="20.100000000000001" customHeight="1" x14ac:dyDescent="0.2">
      <c r="A4" s="125">
        <v>2</v>
      </c>
      <c r="B4" s="118"/>
      <c r="C4" s="117"/>
      <c r="D4" s="116"/>
    </row>
    <row r="5" spans="1:4" ht="20.100000000000001" customHeight="1" x14ac:dyDescent="0.2">
      <c r="A5" s="125">
        <v>3</v>
      </c>
      <c r="B5" s="118"/>
      <c r="C5" s="117"/>
      <c r="D5" s="116"/>
    </row>
    <row r="6" spans="1:4" ht="20.100000000000001" customHeight="1" x14ac:dyDescent="0.2">
      <c r="A6" s="125">
        <v>4</v>
      </c>
      <c r="B6" s="118"/>
      <c r="C6" s="117"/>
      <c r="D6" s="116"/>
    </row>
    <row r="7" spans="1:4" ht="20.100000000000001" customHeight="1" x14ac:dyDescent="0.2">
      <c r="A7" s="125">
        <v>5</v>
      </c>
      <c r="B7" s="116"/>
      <c r="C7" s="117"/>
      <c r="D7" s="116"/>
    </row>
    <row r="8" spans="1:4" ht="20.100000000000001" customHeight="1" x14ac:dyDescent="0.2">
      <c r="A8" s="124">
        <v>6</v>
      </c>
      <c r="B8" s="116"/>
      <c r="C8" s="117"/>
      <c r="D8" s="116"/>
    </row>
    <row r="9" spans="1:4" ht="20.100000000000001" customHeight="1" x14ac:dyDescent="0.2">
      <c r="A9" s="125">
        <v>7</v>
      </c>
      <c r="B9" s="116"/>
      <c r="C9" s="117"/>
      <c r="D9" s="116"/>
    </row>
    <row r="10" spans="1:4" ht="20.100000000000001" customHeight="1" x14ac:dyDescent="0.2">
      <c r="A10" s="125">
        <v>8</v>
      </c>
      <c r="B10" s="116"/>
      <c r="C10" s="117"/>
      <c r="D10" s="116"/>
    </row>
    <row r="11" spans="1:4" ht="20.100000000000001" customHeight="1" x14ac:dyDescent="0.2">
      <c r="A11" s="125">
        <v>9</v>
      </c>
      <c r="B11" s="116"/>
      <c r="C11" s="117"/>
      <c r="D11" s="116"/>
    </row>
    <row r="12" spans="1:4" ht="20.100000000000001" customHeight="1" x14ac:dyDescent="0.2">
      <c r="A12" s="125">
        <v>10</v>
      </c>
      <c r="B12" s="116"/>
      <c r="C12" s="117"/>
      <c r="D12" s="116"/>
    </row>
    <row r="13" spans="1:4" ht="20.100000000000001" customHeight="1" x14ac:dyDescent="0.2">
      <c r="A13" s="124">
        <v>11</v>
      </c>
      <c r="B13" s="116"/>
      <c r="C13" s="117"/>
      <c r="D13" s="116"/>
    </row>
    <row r="14" spans="1:4" ht="20.100000000000001" customHeight="1" x14ac:dyDescent="0.2">
      <c r="A14" s="125">
        <v>12</v>
      </c>
      <c r="B14" s="116"/>
      <c r="C14" s="117"/>
      <c r="D14" s="116"/>
    </row>
    <row r="15" spans="1:4" ht="20.100000000000001" customHeight="1" x14ac:dyDescent="0.2">
      <c r="A15" s="125">
        <v>13</v>
      </c>
      <c r="B15" s="116"/>
      <c r="C15" s="117"/>
      <c r="D15" s="116"/>
    </row>
    <row r="16" spans="1:4" ht="20.100000000000001" customHeight="1" x14ac:dyDescent="0.2">
      <c r="A16" s="125">
        <v>14</v>
      </c>
      <c r="B16" s="116"/>
      <c r="C16" s="117"/>
      <c r="D16" s="116"/>
    </row>
    <row r="17" spans="1:4" ht="20.100000000000001" customHeight="1" x14ac:dyDescent="0.2">
      <c r="A17" s="125">
        <v>15</v>
      </c>
      <c r="B17" s="116"/>
      <c r="C17" s="117"/>
      <c r="D17" s="116"/>
    </row>
    <row r="18" spans="1:4" ht="20.100000000000001" customHeight="1" x14ac:dyDescent="0.2">
      <c r="A18" s="124">
        <v>16</v>
      </c>
      <c r="B18" s="116"/>
      <c r="C18" s="117"/>
      <c r="D18" s="116"/>
    </row>
    <row r="19" spans="1:4" ht="20.100000000000001" customHeight="1" x14ac:dyDescent="0.2">
      <c r="A19" s="125">
        <v>17</v>
      </c>
      <c r="B19" s="116"/>
      <c r="C19" s="117"/>
      <c r="D19" s="116"/>
    </row>
    <row r="20" spans="1:4" ht="20.100000000000001" customHeight="1" x14ac:dyDescent="0.2">
      <c r="A20" s="125">
        <v>18</v>
      </c>
      <c r="B20" s="116"/>
      <c r="C20" s="117"/>
      <c r="D20" s="116"/>
    </row>
    <row r="21" spans="1:4" ht="20.100000000000001" customHeight="1" x14ac:dyDescent="0.2">
      <c r="A21" s="125">
        <v>19</v>
      </c>
      <c r="B21" s="116"/>
      <c r="C21" s="117"/>
      <c r="D21" s="116"/>
    </row>
    <row r="22" spans="1:4" ht="20.100000000000001" customHeight="1" x14ac:dyDescent="0.2">
      <c r="A22" s="125">
        <v>20</v>
      </c>
      <c r="B22" s="116"/>
      <c r="C22" s="117"/>
      <c r="D22" s="116"/>
    </row>
    <row r="23" spans="1:4" ht="20.100000000000001" customHeight="1" x14ac:dyDescent="0.2">
      <c r="A23" s="124">
        <v>21</v>
      </c>
      <c r="B23" s="116"/>
      <c r="C23" s="117"/>
      <c r="D23" s="116"/>
    </row>
    <row r="24" spans="1:4" ht="20.100000000000001" customHeight="1" x14ac:dyDescent="0.2">
      <c r="A24" s="125">
        <v>22</v>
      </c>
      <c r="B24" s="116"/>
      <c r="C24" s="117"/>
      <c r="D24" s="116"/>
    </row>
    <row r="25" spans="1:4" ht="20.100000000000001" customHeight="1" x14ac:dyDescent="0.2">
      <c r="A25" s="125">
        <v>23</v>
      </c>
      <c r="B25" s="116"/>
      <c r="C25" s="117"/>
      <c r="D25" s="116"/>
    </row>
    <row r="26" spans="1:4" ht="20.100000000000001" customHeight="1" x14ac:dyDescent="0.2">
      <c r="A26" s="125">
        <v>24</v>
      </c>
      <c r="B26" s="116"/>
      <c r="C26" s="117"/>
      <c r="D26" s="116"/>
    </row>
    <row r="27" spans="1:4" ht="20.100000000000001" customHeight="1" x14ac:dyDescent="0.2">
      <c r="A27" s="125">
        <v>25</v>
      </c>
      <c r="B27" s="116"/>
      <c r="C27" s="117"/>
      <c r="D27" s="116"/>
    </row>
    <row r="28" spans="1:4" ht="20.100000000000001" customHeight="1" x14ac:dyDescent="0.2">
      <c r="A28" s="124">
        <v>26</v>
      </c>
      <c r="B28" s="116"/>
      <c r="C28" s="117"/>
      <c r="D28" s="116"/>
    </row>
    <row r="29" spans="1:4" ht="20.100000000000001" customHeight="1" x14ac:dyDescent="0.2">
      <c r="A29" s="124">
        <v>27</v>
      </c>
      <c r="B29" s="116"/>
      <c r="C29" s="117"/>
      <c r="D29" s="116"/>
    </row>
    <row r="30" spans="1:4" ht="20.100000000000001" customHeight="1" x14ac:dyDescent="0.2">
      <c r="A30" s="125">
        <v>28</v>
      </c>
      <c r="B30" s="116"/>
      <c r="C30" s="117"/>
      <c r="D30" s="116"/>
    </row>
    <row r="31" spans="1:4" ht="20.100000000000001" customHeight="1" x14ac:dyDescent="0.2">
      <c r="A31" s="125">
        <v>29</v>
      </c>
      <c r="B31" s="116"/>
      <c r="C31" s="117"/>
      <c r="D31" s="116"/>
    </row>
    <row r="32" spans="1:4" ht="20.100000000000001" customHeight="1" x14ac:dyDescent="0.2">
      <c r="A32" s="125">
        <v>30</v>
      </c>
      <c r="B32" s="116"/>
      <c r="C32" s="117"/>
      <c r="D32" s="116"/>
    </row>
    <row r="33" spans="1:4" ht="20.100000000000001" customHeight="1" x14ac:dyDescent="0.2">
      <c r="A33" s="125">
        <v>31</v>
      </c>
      <c r="B33" s="116"/>
      <c r="C33" s="117"/>
      <c r="D33" s="116"/>
    </row>
    <row r="34" spans="1:4" ht="20.100000000000001" customHeight="1" x14ac:dyDescent="0.2">
      <c r="A34" s="124">
        <v>32</v>
      </c>
      <c r="B34" s="116"/>
      <c r="C34" s="117"/>
      <c r="D34" s="116"/>
    </row>
    <row r="35" spans="1:4" ht="20.100000000000001" customHeight="1" x14ac:dyDescent="0.2">
      <c r="A35" s="125">
        <v>33</v>
      </c>
      <c r="B35" s="116"/>
      <c r="C35" s="117"/>
      <c r="D35" s="116"/>
    </row>
    <row r="36" spans="1:4" ht="20.100000000000001" customHeight="1" x14ac:dyDescent="0.2">
      <c r="A36" s="125">
        <v>34</v>
      </c>
      <c r="B36" s="116"/>
      <c r="C36" s="117"/>
      <c r="D36" s="116"/>
    </row>
    <row r="37" spans="1:4" ht="20.100000000000001" customHeight="1" x14ac:dyDescent="0.2">
      <c r="A37" s="125">
        <v>35</v>
      </c>
      <c r="B37" s="116"/>
      <c r="C37" s="117"/>
      <c r="D37" s="116"/>
    </row>
  </sheetData>
  <mergeCells count="1">
    <mergeCell ref="A1:D1"/>
  </mergeCells>
  <phoneticPr fontId="0" type="noConversion"/>
  <pageMargins left="0.45" right="0.45" top="0.25" bottom="0.2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Instructions</vt:lpstr>
      <vt:lpstr>PREPAID DATA ENTRY</vt:lpstr>
      <vt:lpstr>Student Travel Request Form</vt:lpstr>
      <vt:lpstr>(Opt'l) Attached List of Names</vt:lpstr>
      <vt:lpstr>Instructions!Print_Area</vt:lpstr>
      <vt:lpstr>'Student Travel Request Form'!Print_Area</vt:lpstr>
      <vt:lpstr>'Student Travel Request Form'!Print_Titles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Travel Claim Form</dc:title>
  <dc:creator>Shelly Allen</dc:creator>
  <cp:lastModifiedBy>Gorman, Leah</cp:lastModifiedBy>
  <cp:lastPrinted>2018-06-20T19:50:57Z</cp:lastPrinted>
  <dcterms:created xsi:type="dcterms:W3CDTF">2012-08-06T14:31:34Z</dcterms:created>
  <dcterms:modified xsi:type="dcterms:W3CDTF">2023-03-02T19:28:45Z</dcterms:modified>
</cp:coreProperties>
</file>