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18.xml" ContentType="application/vnd.openxmlformats-officedocument.spreadsheetml.revisionLog+xml"/>
  <Override PartName="/xl/revisions/revisionLog7.xml" ContentType="application/vnd.openxmlformats-officedocument.spreadsheetml.revisionLog+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20328" windowHeight="9732" tabRatio="965"/>
  </bookViews>
  <sheets>
    <sheet name="SCEP CoverPage" sheetId="1" r:id="rId1"/>
    <sheet name="Assurances" sheetId="2" r:id="rId2"/>
    <sheet name="School Leadership Team" sheetId="3" r:id="rId3"/>
    <sheet name="School Info Sheet" sheetId="4" r:id="rId4"/>
    <sheet name="Overview" sheetId="5" r:id="rId5"/>
    <sheet name="Re-Identified Focus Schools" sheetId="17" r:id="rId6"/>
    <sheet name="Re-Identified Priority Schools" sheetId="6" r:id="rId7"/>
    <sheet name="New Identified Priority Schools" sheetId="16" r:id="rId8"/>
    <sheet name="Sheet1" sheetId="18" r:id="rId9"/>
    <sheet name="PS ELT Plan" sheetId="7" r:id="rId10"/>
    <sheet name="Leading Indicators" sheetId="8" r:id="rId11"/>
    <sheet name="Tenet 2" sheetId="9" r:id="rId12"/>
    <sheet name="Tenet 3" sheetId="10" r:id="rId13"/>
    <sheet name="Tenet 4" sheetId="11" r:id="rId14"/>
    <sheet name="Tenet 5" sheetId="12" r:id="rId15"/>
    <sheet name="Tenet 6" sheetId="13" r:id="rId16"/>
    <sheet name="StatementsofPractice" sheetId="14" state="hidden" r:id="rId17"/>
    <sheet name="SI Set Aside Rates" sheetId="15" state="hidden" r:id="rId18"/>
  </sheets>
  <externalReferences>
    <externalReference r:id="rId19"/>
    <externalReference r:id="rId20"/>
    <externalReference r:id="rId21"/>
    <externalReference r:id="rId22"/>
    <externalReference r:id="rId23"/>
  </externalReferences>
  <definedNames>
    <definedName name="_xlnm._FilterDatabase" localSheetId="17" hidden="1">'SI Set Aside Rates'!$A$2:$J$134</definedName>
    <definedName name="_ftnref1" localSheetId="6">'Re-Identified Priority Schools'!$B$18</definedName>
    <definedName name="_Toc279146926" localSheetId="1">Assurances!#REF!</definedName>
    <definedName name="account1213" localSheetId="1">#REF!</definedName>
    <definedName name="account1213" localSheetId="10">#REF!</definedName>
    <definedName name="account1213" localSheetId="4">#REF!</definedName>
    <definedName name="account1213" localSheetId="9">#REF!</definedName>
    <definedName name="account1213" localSheetId="6">#REF!</definedName>
    <definedName name="account1213" localSheetId="0">#REF!</definedName>
    <definedName name="account1213" localSheetId="3">#REF!</definedName>
    <definedName name="account1213" localSheetId="2">#REF!</definedName>
    <definedName name="account1213" localSheetId="17">#REF!</definedName>
    <definedName name="account1213" localSheetId="11">#REF!</definedName>
    <definedName name="account1213" localSheetId="12">#REF!</definedName>
    <definedName name="account1213" localSheetId="13">#REF!</definedName>
    <definedName name="account1213" localSheetId="14">#REF!</definedName>
    <definedName name="account1213" localSheetId="15">#REF!</definedName>
    <definedName name="account1213">#REF!</definedName>
    <definedName name="acct1415">[1]Account.Rev!$D$3:$F$5419</definedName>
    <definedName name="ALBANY_CITY_SD" localSheetId="1">#REF!</definedName>
    <definedName name="ALBANY_CITY_SD" localSheetId="10">#REF!</definedName>
    <definedName name="ALBANY_CITY_SD" localSheetId="4">#REF!</definedName>
    <definedName name="ALBANY_CITY_SD" localSheetId="9">#REF!</definedName>
    <definedName name="ALBANY_CITY_SD" localSheetId="6">#REF!</definedName>
    <definedName name="ALBANY_CITY_SD" localSheetId="0">#REF!</definedName>
    <definedName name="ALBANY_CITY_SD" localSheetId="3">#REF!</definedName>
    <definedName name="ALBANY_CITY_SD" localSheetId="2">#REF!</definedName>
    <definedName name="ALBANY_CITY_SD" localSheetId="11">#REF!</definedName>
    <definedName name="ALBANY_CITY_SD" localSheetId="12">#REF!</definedName>
    <definedName name="ALBANY_CITY_SD" localSheetId="13">#REF!</definedName>
    <definedName name="ALBANY_CITY_SD" localSheetId="14">#REF!</definedName>
    <definedName name="ALBANY_CITY_SD" localSheetId="15">#REF!</definedName>
    <definedName name="ALBANY_CITY_SD">#REF!</definedName>
    <definedName name="Allocations">'[2]Allocations-Summary'!$A$2:$H$908</definedName>
    <definedName name="allocations201314" localSheetId="1">#REF!</definedName>
    <definedName name="allocations201314" localSheetId="10">#REF!</definedName>
    <definedName name="allocations201314" localSheetId="4">#REF!</definedName>
    <definedName name="allocations201314" localSheetId="9">#REF!</definedName>
    <definedName name="allocations201314" localSheetId="6">#REF!</definedName>
    <definedName name="allocations201314" localSheetId="0">#REF!</definedName>
    <definedName name="allocations201314" localSheetId="3">#REF!</definedName>
    <definedName name="allocations201314" localSheetId="2">#REF!</definedName>
    <definedName name="allocations201314" localSheetId="17">'[3]2013-14 T-I.II.III. Allocations'!$A$2:$F$933</definedName>
    <definedName name="allocations201314" localSheetId="11">#REF!</definedName>
    <definedName name="allocations201314" localSheetId="12">#REF!</definedName>
    <definedName name="allocations201314" localSheetId="13">#REF!</definedName>
    <definedName name="allocations201314" localSheetId="14">#REF!</definedName>
    <definedName name="allocations201314" localSheetId="15">#REF!</definedName>
    <definedName name="allocations201314">#REF!</definedName>
    <definedName name="alloctI1415" localSheetId="1">#REF!</definedName>
    <definedName name="alloctI1415" localSheetId="10">#REF!</definedName>
    <definedName name="alloctI1415" localSheetId="4">#REF!</definedName>
    <definedName name="alloctI1415" localSheetId="9">#REF!</definedName>
    <definedName name="alloctI1415" localSheetId="6">#REF!</definedName>
    <definedName name="alloctI1415" localSheetId="0">#REF!</definedName>
    <definedName name="alloctI1415" localSheetId="3">#REF!</definedName>
    <definedName name="alloctI1415" localSheetId="2">#REF!</definedName>
    <definedName name="alloctI1415" localSheetId="11">#REF!</definedName>
    <definedName name="alloctI1415" localSheetId="12">#REF!</definedName>
    <definedName name="alloctI1415" localSheetId="13">#REF!</definedName>
    <definedName name="alloctI1415" localSheetId="14">#REF!</definedName>
    <definedName name="alloctI1415" localSheetId="15">#REF!</definedName>
    <definedName name="alloctI1415">#REF!</definedName>
    <definedName name="alloctID1415">'[1]T-ID Allocations'!$A$5:$E$231</definedName>
    <definedName name="alloctII1415" localSheetId="1">#REF!</definedName>
    <definedName name="alloctII1415" localSheetId="10">#REF!</definedName>
    <definedName name="alloctII1415" localSheetId="4">#REF!</definedName>
    <definedName name="alloctII1415" localSheetId="9">#REF!</definedName>
    <definedName name="alloctII1415" localSheetId="6">#REF!</definedName>
    <definedName name="alloctII1415" localSheetId="0">#REF!</definedName>
    <definedName name="alloctII1415" localSheetId="3">#REF!</definedName>
    <definedName name="alloctII1415" localSheetId="2">#REF!</definedName>
    <definedName name="alloctII1415" localSheetId="11">#REF!</definedName>
    <definedName name="alloctII1415" localSheetId="12">#REF!</definedName>
    <definedName name="alloctII1415" localSheetId="13">#REF!</definedName>
    <definedName name="alloctII1415" localSheetId="14">#REF!</definedName>
    <definedName name="alloctII1415" localSheetId="15">#REF!</definedName>
    <definedName name="alloctII1415">#REF!</definedName>
    <definedName name="bedslea1415">[1]Account.Rev!$D$3:$E$5420</definedName>
    <definedName name="carev1415">[1]Account.Rev!$D$3:$I$5419</definedName>
    <definedName name="count" localSheetId="1">#REF!</definedName>
    <definedName name="count" localSheetId="10">#REF!</definedName>
    <definedName name="count" localSheetId="4">#REF!</definedName>
    <definedName name="count" localSheetId="9">#REF!</definedName>
    <definedName name="count" localSheetId="6">#REF!</definedName>
    <definedName name="count" localSheetId="0">#REF!</definedName>
    <definedName name="count" localSheetId="3">#REF!</definedName>
    <definedName name="count" localSheetId="2">#REF!</definedName>
    <definedName name="count" localSheetId="17">#REF!</definedName>
    <definedName name="count" localSheetId="11">#REF!</definedName>
    <definedName name="count" localSheetId="12">#REF!</definedName>
    <definedName name="count" localSheetId="13">#REF!</definedName>
    <definedName name="count" localSheetId="14">#REF!</definedName>
    <definedName name="count" localSheetId="15">#REF!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10">#REF!</definedName>
    <definedName name="nonpub1415lea" localSheetId="4">#REF!</definedName>
    <definedName name="nonpub1415lea" localSheetId="9">#REF!</definedName>
    <definedName name="nonpub1415lea" localSheetId="6">#REF!</definedName>
    <definedName name="nonpub1415lea" localSheetId="0">#REF!</definedName>
    <definedName name="nonpub1415lea" localSheetId="3">#REF!</definedName>
    <definedName name="nonpub1415lea" localSheetId="2">#REF!</definedName>
    <definedName name="nonpub1415lea" localSheetId="11">#REF!</definedName>
    <definedName name="nonpub1415lea" localSheetId="12">#REF!</definedName>
    <definedName name="nonpub1415lea" localSheetId="13">#REF!</definedName>
    <definedName name="nonpub1415lea" localSheetId="14">#REF!</definedName>
    <definedName name="nonpub1415lea" localSheetId="15">#REF!</definedName>
    <definedName name="nonpub1415lea">#REF!</definedName>
    <definedName name="nonpub2">[2]ALL!$A$1:$J$177</definedName>
    <definedName name="npubyn1415" localSheetId="1">#REF!</definedName>
    <definedName name="npubyn1415" localSheetId="10">#REF!</definedName>
    <definedName name="npubyn1415" localSheetId="4">#REF!</definedName>
    <definedName name="npubyn1415" localSheetId="9">#REF!</definedName>
    <definedName name="npubyn1415" localSheetId="6">#REF!</definedName>
    <definedName name="npubyn1415" localSheetId="0">#REF!</definedName>
    <definedName name="npubyn1415" localSheetId="3">#REF!</definedName>
    <definedName name="npubyn1415" localSheetId="2">#REF!</definedName>
    <definedName name="npubyn1415" localSheetId="11">#REF!</definedName>
    <definedName name="npubyn1415" localSheetId="12">#REF!</definedName>
    <definedName name="npubyn1415" localSheetId="13">#REF!</definedName>
    <definedName name="npubyn1415" localSheetId="14">#REF!</definedName>
    <definedName name="npubyn1415" localSheetId="15">#REF!</definedName>
    <definedName name="npubyn1415">#REF!</definedName>
    <definedName name="NYC" localSheetId="1">#REF!</definedName>
    <definedName name="NYC" localSheetId="10">#REF!</definedName>
    <definedName name="NYC" localSheetId="4">#REF!</definedName>
    <definedName name="NYC" localSheetId="9">#REF!</definedName>
    <definedName name="NYC" localSheetId="6">#REF!</definedName>
    <definedName name="NYC" localSheetId="0">#REF!</definedName>
    <definedName name="NYC" localSheetId="3">#REF!</definedName>
    <definedName name="NYC" localSheetId="2">#REF!</definedName>
    <definedName name="NYC" localSheetId="17">#REF!</definedName>
    <definedName name="NYC" localSheetId="11">#REF!</definedName>
    <definedName name="NYC" localSheetId="12">#REF!</definedName>
    <definedName name="NYC" localSheetId="13">#REF!</definedName>
    <definedName name="NYC" localSheetId="14">#REF!</definedName>
    <definedName name="NYC" localSheetId="15">#REF!</definedName>
    <definedName name="NYC">#REF!</definedName>
    <definedName name="_xlnm.Print_Area" localSheetId="1">Assurances!$B$1:$C$20</definedName>
    <definedName name="_xlnm.Print_Area" localSheetId="10">'Leading Indicators'!$B$1:$G$35</definedName>
    <definedName name="_xlnm.Print_Area" localSheetId="4">Overview!$B$1:$C$84</definedName>
    <definedName name="_xlnm.Print_Area" localSheetId="9">'PS ELT Plan'!$B$1:$B$48</definedName>
    <definedName name="_xlnm.Print_Area" localSheetId="6">'Re-Identified Priority Schools'!$B$1:$B$44</definedName>
    <definedName name="_xlnm.Print_Area" localSheetId="0">'SCEP CoverPage'!$B$1:$E$21</definedName>
    <definedName name="_xlnm.Print_Area" localSheetId="3">'School Info Sheet'!$B$1:$M$44</definedName>
    <definedName name="_xlnm.Print_Area" localSheetId="2">'School Leadership Team'!$B$1:$E$37</definedName>
    <definedName name="_xlnm.Print_Area" localSheetId="16">StatementsofPractice!$A$2:$A$34</definedName>
    <definedName name="_xlnm.Print_Area" localSheetId="11">'Tenet 2'!$B$1:$D$24</definedName>
    <definedName name="_xlnm.Print_Area" localSheetId="12">'Tenet 3'!$B$1:$D$24</definedName>
    <definedName name="_xlnm.Print_Area" localSheetId="13">'Tenet 4'!$B$1:$D$24</definedName>
    <definedName name="_xlnm.Print_Area" localSheetId="14">'Tenet 5'!$B$1:$D$33</definedName>
    <definedName name="_xlnm.Print_Area" localSheetId="15">'Tenet 6'!$B$1:$D$57</definedName>
    <definedName name="_xlnm.Print_Titles" localSheetId="3">'School Info Sheet'!$1:$1</definedName>
    <definedName name="_xlnm.Print_Titles" localSheetId="2">'School Leadership Team'!$1:$2</definedName>
    <definedName name="priorityschools" localSheetId="1">#REF!</definedName>
    <definedName name="priorityschools" localSheetId="10">#REF!</definedName>
    <definedName name="priorityschools" localSheetId="4">#REF!</definedName>
    <definedName name="priorityschools" localSheetId="9">#REF!</definedName>
    <definedName name="priorityschools" localSheetId="6">#REF!</definedName>
    <definedName name="priorityschools" localSheetId="0">#REF!</definedName>
    <definedName name="priorityschools" localSheetId="3">#REF!</definedName>
    <definedName name="priorityschools" localSheetId="2">#REF!</definedName>
    <definedName name="priorityschools" localSheetId="17">#REF!</definedName>
    <definedName name="priorityschools" localSheetId="11">#REF!</definedName>
    <definedName name="priorityschools" localSheetId="12">#REF!</definedName>
    <definedName name="priorityschools" localSheetId="13">#REF!</definedName>
    <definedName name="priorityschools" localSheetId="14">#REF!</definedName>
    <definedName name="priorityschools" localSheetId="15">#REF!</definedName>
    <definedName name="priorityschools">#REF!</definedName>
    <definedName name="reap1314">'[3]REAP 13-14'!$A$2:$F$72</definedName>
    <definedName name="reviewer1213" localSheetId="1">#REF!</definedName>
    <definedName name="reviewer1213" localSheetId="10">#REF!</definedName>
    <definedName name="reviewer1213" localSheetId="4">#REF!</definedName>
    <definedName name="reviewer1213" localSheetId="9">#REF!</definedName>
    <definedName name="reviewer1213" localSheetId="6">#REF!</definedName>
    <definedName name="reviewer1213" localSheetId="0">#REF!</definedName>
    <definedName name="reviewer1213" localSheetId="3">#REF!</definedName>
    <definedName name="reviewer1213" localSheetId="2">#REF!</definedName>
    <definedName name="reviewer1213" localSheetId="17">#REF!</definedName>
    <definedName name="reviewer1213" localSheetId="11">#REF!</definedName>
    <definedName name="reviewer1213" localSheetId="12">#REF!</definedName>
    <definedName name="reviewer1213" localSheetId="13">#REF!</definedName>
    <definedName name="reviewer1213" localSheetId="14">#REF!</definedName>
    <definedName name="reviewer1213" localSheetId="15">#REF!</definedName>
    <definedName name="reviewer1213">#REF!</definedName>
    <definedName name="reviewer201314">[3]Reviewers!$A$1:$H$129</definedName>
    <definedName name="reviewers">[2]Reviewers!$A$2:$G$168</definedName>
    <definedName name="Selection1" localSheetId="1">#REF!</definedName>
    <definedName name="Selection1" localSheetId="10">#REF!</definedName>
    <definedName name="Selection1" localSheetId="4">#REF!</definedName>
    <definedName name="Selection1" localSheetId="9">#REF!</definedName>
    <definedName name="Selection1" localSheetId="6">#REF!</definedName>
    <definedName name="Selection1" localSheetId="0">#REF!</definedName>
    <definedName name="Selection1" localSheetId="3">#REF!</definedName>
    <definedName name="Selection1" localSheetId="2">#REF!</definedName>
    <definedName name="Selection1" localSheetId="17">#REF!</definedName>
    <definedName name="Selection1" localSheetId="11">#REF!</definedName>
    <definedName name="Selection1" localSheetId="12">#REF!</definedName>
    <definedName name="Selection1" localSheetId="13">#REF!</definedName>
    <definedName name="Selection1" localSheetId="14">#REF!</definedName>
    <definedName name="Selection1" localSheetId="15">#REF!</definedName>
    <definedName name="Selection1">#REF!</definedName>
    <definedName name="Selection2" localSheetId="1">#REF!</definedName>
    <definedName name="Selection2" localSheetId="10">#REF!</definedName>
    <definedName name="Selection2" localSheetId="4">#REF!</definedName>
    <definedName name="Selection2" localSheetId="9">#REF!</definedName>
    <definedName name="Selection2" localSheetId="6">#REF!</definedName>
    <definedName name="Selection2" localSheetId="0">#REF!</definedName>
    <definedName name="Selection2" localSheetId="3">#REF!</definedName>
    <definedName name="Selection2" localSheetId="2">#REF!</definedName>
    <definedName name="Selection2" localSheetId="17">#REF!</definedName>
    <definedName name="Selection2" localSheetId="11">#REF!</definedName>
    <definedName name="Selection2" localSheetId="12">#REF!</definedName>
    <definedName name="Selection2" localSheetId="13">#REF!</definedName>
    <definedName name="Selection2" localSheetId="14">#REF!</definedName>
    <definedName name="Selection2" localSheetId="15">#REF!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4">'[2]T-III Allocations'!#REF!</definedName>
    <definedName name="TIII" localSheetId="9">'[2]T-III Allocations'!#REF!</definedName>
    <definedName name="TIII" localSheetId="6">'[2]T-III Allocations'!#REF!</definedName>
    <definedName name="TIII" localSheetId="0">'[2]T-III Allocations'!#REF!</definedName>
    <definedName name="TIII" localSheetId="11">'[2]T-III Allocations'!#REF!</definedName>
    <definedName name="TIII" localSheetId="12">'[2]T-III Allocations'!#REF!</definedName>
    <definedName name="TIII" localSheetId="13">'[2]T-III Allocations'!#REF!</definedName>
    <definedName name="TIII" localSheetId="14">'[2]T-III Allocations'!#REF!</definedName>
    <definedName name="TIII" localSheetId="15">'[2]T-III Allocations'!#REF!</definedName>
    <definedName name="TIII">'[2]T-III Allocations'!#REF!</definedName>
    <definedName name="TIII201314" localSheetId="1">#REF!</definedName>
    <definedName name="TIII201314" localSheetId="10">#REF!</definedName>
    <definedName name="TIII201314" localSheetId="4">#REF!</definedName>
    <definedName name="TIII201314" localSheetId="9">#REF!</definedName>
    <definedName name="TIII201314" localSheetId="6">#REF!</definedName>
    <definedName name="TIII201314" localSheetId="0">#REF!</definedName>
    <definedName name="TIII201314" localSheetId="3">#REF!</definedName>
    <definedName name="TIII201314" localSheetId="2">#REF!</definedName>
    <definedName name="TIII201314" localSheetId="17">#REF!</definedName>
    <definedName name="TIII201314" localSheetId="11">#REF!</definedName>
    <definedName name="TIII201314" localSheetId="12">#REF!</definedName>
    <definedName name="TIII201314" localSheetId="13">#REF!</definedName>
    <definedName name="TIII201314" localSheetId="14">#REF!</definedName>
    <definedName name="TIII201314" localSheetId="15">#REF!</definedName>
    <definedName name="TIII201314">#REF!</definedName>
    <definedName name="TIIItot">'[2]T-III Allocations'!$A$2:$C$879</definedName>
    <definedName name="totschools2">[2]Setaside!$A$2:$N$105</definedName>
    <definedName name="Z_44594B27_9C70_41F1_9630_666DBB02377F_.wvu.Cols" localSheetId="10" hidden="1">'Leading Indicators'!$H:$L</definedName>
    <definedName name="Z_44594B27_9C70_41F1_9630_666DBB02377F_.wvu.FilterData" localSheetId="17" hidden="1">'SI Set Aside Rates'!$A$2:$J$134</definedName>
    <definedName name="Z_44594B27_9C70_41F1_9630_666DBB02377F_.wvu.PrintArea" localSheetId="1" hidden="1">Assurances!$B$1:$C$20</definedName>
    <definedName name="Z_44594B27_9C70_41F1_9630_666DBB02377F_.wvu.PrintArea" localSheetId="10" hidden="1">'Leading Indicators'!$B$1:$G$35</definedName>
    <definedName name="Z_44594B27_9C70_41F1_9630_666DBB02377F_.wvu.PrintArea" localSheetId="7" hidden="1">'New Identified Priority Schools'!$B$1:$B$9</definedName>
    <definedName name="Z_44594B27_9C70_41F1_9630_666DBB02377F_.wvu.PrintArea" localSheetId="4" hidden="1">Overview!$B$1:$C$84</definedName>
    <definedName name="Z_44594B27_9C70_41F1_9630_666DBB02377F_.wvu.PrintArea" localSheetId="9" hidden="1">'PS ELT Plan'!$B$1:$B$48</definedName>
    <definedName name="Z_44594B27_9C70_41F1_9630_666DBB02377F_.wvu.PrintArea" localSheetId="5" hidden="1">'Re-Identified Focus Schools'!$B$1:$B$15</definedName>
    <definedName name="Z_44594B27_9C70_41F1_9630_666DBB02377F_.wvu.PrintArea" localSheetId="6" hidden="1">'Re-Identified Priority Schools'!$B$1:$B$44</definedName>
    <definedName name="Z_44594B27_9C70_41F1_9630_666DBB02377F_.wvu.PrintArea" localSheetId="0" hidden="1">'SCEP CoverPage'!$B$1:$E$21</definedName>
    <definedName name="Z_44594B27_9C70_41F1_9630_666DBB02377F_.wvu.PrintArea" localSheetId="3" hidden="1">'School Info Sheet'!$B$1:$M$44</definedName>
    <definedName name="Z_44594B27_9C70_41F1_9630_666DBB02377F_.wvu.PrintArea" localSheetId="2" hidden="1">'School Leadership Team'!$B$1:$E$37</definedName>
    <definedName name="Z_44594B27_9C70_41F1_9630_666DBB02377F_.wvu.PrintArea" localSheetId="16" hidden="1">StatementsofPractice!$A$2:$A$34</definedName>
    <definedName name="Z_44594B27_9C70_41F1_9630_666DBB02377F_.wvu.PrintArea" localSheetId="11" hidden="1">'Tenet 2'!$B$1:$D$24</definedName>
    <definedName name="Z_44594B27_9C70_41F1_9630_666DBB02377F_.wvu.PrintArea" localSheetId="12" hidden="1">'Tenet 3'!$B$1:$D$24</definedName>
    <definedName name="Z_44594B27_9C70_41F1_9630_666DBB02377F_.wvu.PrintArea" localSheetId="13" hidden="1">'Tenet 4'!$B$1:$D$24</definedName>
    <definedName name="Z_44594B27_9C70_41F1_9630_666DBB02377F_.wvu.PrintArea" localSheetId="14" hidden="1">'Tenet 5'!$B$1:$D$33</definedName>
    <definedName name="Z_44594B27_9C70_41F1_9630_666DBB02377F_.wvu.PrintArea" localSheetId="15" hidden="1">'Tenet 6'!$B$1:$D$57</definedName>
    <definedName name="Z_44594B27_9C70_41F1_9630_666DBB02377F_.wvu.PrintTitles" localSheetId="3" hidden="1">'School Info Sheet'!$1:$1</definedName>
    <definedName name="Z_44594B27_9C70_41F1_9630_666DBB02377F_.wvu.PrintTitles" localSheetId="2" hidden="1">'School Leadership Team'!$1:$2</definedName>
    <definedName name="Z_D084C74A_34CE_4171_80D6_1BE5E86C1BB8_.wvu.Cols" localSheetId="10" hidden="1">'Leading Indicators'!$H:$L</definedName>
    <definedName name="Z_D084C74A_34CE_4171_80D6_1BE5E86C1BB8_.wvu.Cols" localSheetId="7" hidden="1">'New Identified Priority Schools'!$C:$C</definedName>
    <definedName name="Z_D084C74A_34CE_4171_80D6_1BE5E86C1BB8_.wvu.Cols" localSheetId="4" hidden="1">Overview!$D:$D</definedName>
    <definedName name="Z_D084C74A_34CE_4171_80D6_1BE5E86C1BB8_.wvu.Cols" localSheetId="9" hidden="1">'PS ELT Plan'!$C:$C</definedName>
    <definedName name="Z_D084C74A_34CE_4171_80D6_1BE5E86C1BB8_.wvu.Cols" localSheetId="5" hidden="1">'Re-Identified Focus Schools'!$C:$C</definedName>
    <definedName name="Z_D084C74A_34CE_4171_80D6_1BE5E86C1BB8_.wvu.Cols" localSheetId="6" hidden="1">'Re-Identified Priority Schools'!$C:$C</definedName>
    <definedName name="Z_D084C74A_34CE_4171_80D6_1BE5E86C1BB8_.wvu.FilterData" localSheetId="17" hidden="1">'SI Set Aside Rates'!$A$2:$J$134</definedName>
    <definedName name="Z_D084C74A_34CE_4171_80D6_1BE5E86C1BB8_.wvu.PrintArea" localSheetId="1" hidden="1">Assurances!$B$1:$C$20</definedName>
    <definedName name="Z_D084C74A_34CE_4171_80D6_1BE5E86C1BB8_.wvu.PrintArea" localSheetId="10" hidden="1">'Leading Indicators'!$B$1:$G$35</definedName>
    <definedName name="Z_D084C74A_34CE_4171_80D6_1BE5E86C1BB8_.wvu.PrintArea" localSheetId="4" hidden="1">Overview!$B$1:$C$84</definedName>
    <definedName name="Z_D084C74A_34CE_4171_80D6_1BE5E86C1BB8_.wvu.PrintArea" localSheetId="9" hidden="1">'PS ELT Plan'!$B$1:$B$48</definedName>
    <definedName name="Z_D084C74A_34CE_4171_80D6_1BE5E86C1BB8_.wvu.PrintArea" localSheetId="6" hidden="1">'Re-Identified Priority Schools'!$B$1:$B$44</definedName>
    <definedName name="Z_D084C74A_34CE_4171_80D6_1BE5E86C1BB8_.wvu.PrintArea" localSheetId="0" hidden="1">'SCEP CoverPage'!$B$1:$E$21</definedName>
    <definedName name="Z_D084C74A_34CE_4171_80D6_1BE5E86C1BB8_.wvu.PrintArea" localSheetId="3" hidden="1">'School Info Sheet'!$B$1:$M$44</definedName>
    <definedName name="Z_D084C74A_34CE_4171_80D6_1BE5E86C1BB8_.wvu.PrintArea" localSheetId="2" hidden="1">'School Leadership Team'!$B$1:$E$37</definedName>
    <definedName name="Z_D084C74A_34CE_4171_80D6_1BE5E86C1BB8_.wvu.PrintArea" localSheetId="16" hidden="1">StatementsofPractice!$A$2:$A$34</definedName>
    <definedName name="Z_D084C74A_34CE_4171_80D6_1BE5E86C1BB8_.wvu.PrintArea" localSheetId="11" hidden="1">'Tenet 2'!$B$1:$D$24</definedName>
    <definedName name="Z_D084C74A_34CE_4171_80D6_1BE5E86C1BB8_.wvu.PrintArea" localSheetId="12" hidden="1">'Tenet 3'!$B$1:$D$24</definedName>
    <definedName name="Z_D084C74A_34CE_4171_80D6_1BE5E86C1BB8_.wvu.PrintArea" localSheetId="13" hidden="1">'Tenet 4'!$B$1:$D$24</definedName>
    <definedName name="Z_D084C74A_34CE_4171_80D6_1BE5E86C1BB8_.wvu.PrintArea" localSheetId="14" hidden="1">'Tenet 5'!$B$1:$D$33</definedName>
    <definedName name="Z_D084C74A_34CE_4171_80D6_1BE5E86C1BB8_.wvu.PrintArea" localSheetId="15" hidden="1">'Tenet 6'!$B$1:$D$57</definedName>
    <definedName name="Z_D084C74A_34CE_4171_80D6_1BE5E86C1BB8_.wvu.PrintTitles" localSheetId="3" hidden="1">'School Info Sheet'!$1:$1</definedName>
    <definedName name="Z_D084C74A_34CE_4171_80D6_1BE5E86C1BB8_.wvu.PrintTitles" localSheetId="2" hidden="1">'School Leadership Team'!$1:$2</definedName>
    <definedName name="Z_D187EEF9_5608_4CD7_A8EB_0C48F7CE3344_.wvu.Cols" localSheetId="10" hidden="1">'Leading Indicators'!$H:$L</definedName>
    <definedName name="Z_D187EEF9_5608_4CD7_A8EB_0C48F7CE3344_.wvu.Cols" localSheetId="7" hidden="1">'New Identified Priority Schools'!$C:$C</definedName>
    <definedName name="Z_D187EEF9_5608_4CD7_A8EB_0C48F7CE3344_.wvu.Cols" localSheetId="4" hidden="1">Overview!$D:$D</definedName>
    <definedName name="Z_D187EEF9_5608_4CD7_A8EB_0C48F7CE3344_.wvu.Cols" localSheetId="9" hidden="1">'PS ELT Plan'!$C:$C</definedName>
    <definedName name="Z_D187EEF9_5608_4CD7_A8EB_0C48F7CE3344_.wvu.Cols" localSheetId="5" hidden="1">'Re-Identified Focus Schools'!$C:$C</definedName>
    <definedName name="Z_D187EEF9_5608_4CD7_A8EB_0C48F7CE3344_.wvu.Cols" localSheetId="6" hidden="1">'Re-Identified Priority Schools'!$C:$C</definedName>
    <definedName name="Z_D187EEF9_5608_4CD7_A8EB_0C48F7CE3344_.wvu.FilterData" localSheetId="17" hidden="1">'SI Set Aside Rates'!$A$2:$J$134</definedName>
    <definedName name="Z_D187EEF9_5608_4CD7_A8EB_0C48F7CE3344_.wvu.PrintArea" localSheetId="1" hidden="1">Assurances!$B$1:$C$20</definedName>
    <definedName name="Z_D187EEF9_5608_4CD7_A8EB_0C48F7CE3344_.wvu.PrintArea" localSheetId="10" hidden="1">'Leading Indicators'!$B$1:$G$35</definedName>
    <definedName name="Z_D187EEF9_5608_4CD7_A8EB_0C48F7CE3344_.wvu.PrintArea" localSheetId="4" hidden="1">Overview!$B$1:$C$84</definedName>
    <definedName name="Z_D187EEF9_5608_4CD7_A8EB_0C48F7CE3344_.wvu.PrintArea" localSheetId="9" hidden="1">'PS ELT Plan'!$B$1:$B$48</definedName>
    <definedName name="Z_D187EEF9_5608_4CD7_A8EB_0C48F7CE3344_.wvu.PrintArea" localSheetId="6" hidden="1">'Re-Identified Priority Schools'!$B$1:$B$44</definedName>
    <definedName name="Z_D187EEF9_5608_4CD7_A8EB_0C48F7CE3344_.wvu.PrintArea" localSheetId="0" hidden="1">'SCEP CoverPage'!$B$1:$E$21</definedName>
    <definedName name="Z_D187EEF9_5608_4CD7_A8EB_0C48F7CE3344_.wvu.PrintArea" localSheetId="3" hidden="1">'School Info Sheet'!$B$1:$M$44</definedName>
    <definedName name="Z_D187EEF9_5608_4CD7_A8EB_0C48F7CE3344_.wvu.PrintArea" localSheetId="2" hidden="1">'School Leadership Team'!$B$1:$E$37</definedName>
    <definedName name="Z_D187EEF9_5608_4CD7_A8EB_0C48F7CE3344_.wvu.PrintArea" localSheetId="16" hidden="1">StatementsofPractice!$A$2:$A$34</definedName>
    <definedName name="Z_D187EEF9_5608_4CD7_A8EB_0C48F7CE3344_.wvu.PrintArea" localSheetId="11" hidden="1">'Tenet 2'!$B$1:$D$24</definedName>
    <definedName name="Z_D187EEF9_5608_4CD7_A8EB_0C48F7CE3344_.wvu.PrintArea" localSheetId="12" hidden="1">'Tenet 3'!$B$1:$D$24</definedName>
    <definedName name="Z_D187EEF9_5608_4CD7_A8EB_0C48F7CE3344_.wvu.PrintArea" localSheetId="13" hidden="1">'Tenet 4'!$B$1:$D$24</definedName>
    <definedName name="Z_D187EEF9_5608_4CD7_A8EB_0C48F7CE3344_.wvu.PrintArea" localSheetId="14" hidden="1">'Tenet 5'!$B$1:$D$33</definedName>
    <definedName name="Z_D187EEF9_5608_4CD7_A8EB_0C48F7CE3344_.wvu.PrintArea" localSheetId="15" hidden="1">'Tenet 6'!$B$1:$D$57</definedName>
    <definedName name="Z_D187EEF9_5608_4CD7_A8EB_0C48F7CE3344_.wvu.PrintTitles" localSheetId="3" hidden="1">'School Info Sheet'!$1:$1</definedName>
    <definedName name="Z_D187EEF9_5608_4CD7_A8EB_0C48F7CE3344_.wvu.PrintTitles" localSheetId="2" hidden="1">'School Leadership Team'!$1:$2</definedName>
  </definedNames>
  <calcPr calcId="152511" calcOnSave="0"/>
  <customWorkbookViews>
    <customWorkbookView name="Windows User - Personal View" guid="{D187EEF9-5608-4CD7-A8EB-0C48F7CE3344}" mergeInterval="0" personalView="1" maximized="1" xWindow="-9" yWindow="-9" windowWidth="1618" windowHeight="870" tabRatio="965" activeSheetId="1"/>
    <customWorkbookView name="Jason Harmon - Personal View" guid="{44594B27-9C70-41F1-9630-666DBB02377F}" mergeInterval="0" personalView="1" maximized="1" windowWidth="1362" windowHeight="553" tabRatio="965" activeSheetId="1"/>
    <customWorkbookView name="Administrator - Personal View" guid="{D084C74A-34CE-4171-80D6-1BE5E86C1BB8}" mergeInterval="0" personalView="1" maximized="1" windowWidth="1596" windowHeight="775" tabRatio="965" activeSheetId="8"/>
  </customWorkbookViews>
</workbook>
</file>

<file path=xl/calcChain.xml><?xml version="1.0" encoding="utf-8"?>
<calcChain xmlns="http://schemas.openxmlformats.org/spreadsheetml/2006/main">
  <c r="E3" i="9" l="1"/>
  <c r="E3" i="11"/>
  <c r="E3" i="12"/>
  <c r="E3" i="13"/>
  <c r="E3" i="10"/>
  <c r="L4" i="8"/>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K4" i="8"/>
  <c r="K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H4" i="8"/>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C134" i="15"/>
  <c r="D130" i="15"/>
  <c r="D131" i="15"/>
  <c r="D132" i="15"/>
  <c r="D133" i="15"/>
  <c r="D134" i="15"/>
</calcChain>
</file>

<file path=xl/comments1.xml><?xml version="1.0" encoding="utf-8"?>
<comments xmlns="http://schemas.openxmlformats.org/spreadsheetml/2006/main">
  <authors>
    <author>Windows User</author>
  </authors>
  <commentList>
    <comment ref="B19" authorId="0" guid="{8C545C85-39D5-4115-872C-01B31A18119B}" shapeId="0">
      <text>
        <r>
          <rPr>
            <b/>
            <sz val="9"/>
            <color indexed="81"/>
            <rFont val="Tahoma"/>
            <charset val="1"/>
          </rPr>
          <t>Windows User:</t>
        </r>
        <r>
          <rPr>
            <sz val="9"/>
            <color indexed="81"/>
            <rFont val="Tahoma"/>
            <charset val="1"/>
          </rPr>
          <t xml:space="preserve">
</t>
        </r>
      </text>
    </comment>
  </commentList>
</comments>
</file>

<file path=xl/sharedStrings.xml><?xml version="1.0" encoding="utf-8"?>
<sst xmlns="http://schemas.openxmlformats.org/spreadsheetml/2006/main" count="1050" uniqueCount="718">
  <si>
    <t>Tenet 1 as a Whole</t>
  </si>
  <si>
    <t>Tenet 2 as a Whole</t>
  </si>
  <si>
    <t>Tenet 3 as a Whole</t>
  </si>
  <si>
    <t>Tenet 4 as a Whole</t>
  </si>
  <si>
    <t>Tenet 5 as a Whole</t>
  </si>
  <si>
    <t>Tenet 6 as a Whole</t>
  </si>
  <si>
    <t>Yes</t>
  </si>
  <si>
    <t>All Schools</t>
  </si>
  <si>
    <t xml:space="preserve">2013-2014 Statement of Practice </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</si>
  <si>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</si>
  <si>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</si>
  <si>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</si>
  <si>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</si>
  <si>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</si>
  <si>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</si>
  <si>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</si>
  <si>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</si>
  <si>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</si>
  <si>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</si>
  <si>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</si>
  <si>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</si>
  <si>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</si>
  <si>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</si>
  <si>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</si>
  <si>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</si>
  <si>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</si>
  <si>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</si>
  <si>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</si>
  <si>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</si>
  <si>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</si>
  <si>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</si>
  <si>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</si>
  <si>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</si>
  <si>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</si>
  <si>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</si>
  <si>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</si>
  <si>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</si>
  <si>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</si>
  <si>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</si>
  <si>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010100010000</t>
  </si>
  <si>
    <t>ALBANY CITY SD</t>
  </si>
  <si>
    <t>022601060000</t>
  </si>
  <si>
    <t>WELLSVILLE CSD</t>
  </si>
  <si>
    <t>030200010000</t>
  </si>
  <si>
    <t>BINGHAMTON CITY SD</t>
  </si>
  <si>
    <t>031401060000</t>
  </si>
  <si>
    <t>WHITNEY POINT CSD</t>
  </si>
  <si>
    <t>042400010000</t>
  </si>
  <si>
    <t>OLEAN CITY SD</t>
  </si>
  <si>
    <t>050100010000</t>
  </si>
  <si>
    <t>AUBURN CITY SD</t>
  </si>
  <si>
    <t>060800010000</t>
  </si>
  <si>
    <t>DUNKIRK CITY SD</t>
  </si>
  <si>
    <t>061700010000</t>
  </si>
  <si>
    <t>JAMESTOWN CITY SD</t>
  </si>
  <si>
    <t>062401040000</t>
  </si>
  <si>
    <t>RIPLEY CSD</t>
  </si>
  <si>
    <t>070600010000</t>
  </si>
  <si>
    <t>ELMIRA CITY SD</t>
  </si>
  <si>
    <t>081200050000</t>
  </si>
  <si>
    <t>NORWICH CITY SD</t>
  </si>
  <si>
    <t>081501040000</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</si>
  <si>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</si>
  <si>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</si>
  <si>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</si>
  <si>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</si>
  <si>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</si>
  <si>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</si>
  <si>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</si>
  <si>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</si>
  <si>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</si>
  <si>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</si>
  <si>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</si>
  <si>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</si>
  <si>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</si>
  <si>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</si>
  <si>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</si>
  <si>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</si>
  <si>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140600010000</t>
  </si>
  <si>
    <t>BUFFALO CITY SD</t>
  </si>
  <si>
    <t>140600860843</t>
  </si>
  <si>
    <t>140600860853</t>
  </si>
  <si>
    <t>140600860868</t>
  </si>
  <si>
    <t>141800010000</t>
  </si>
  <si>
    <t>LACKAWANNA CITY SD</t>
  </si>
  <si>
    <t>142601030000</t>
  </si>
  <si>
    <t>KENMORE-TONAWANDA UFSD</t>
  </si>
  <si>
    <t>150901040000</t>
  </si>
  <si>
    <t>MORIAH CSD</t>
  </si>
  <si>
    <t>151102040000</t>
  </si>
  <si>
    <t>LAKE PLACID CSD</t>
  </si>
  <si>
    <t>161201040000</t>
  </si>
  <si>
    <t>SALMON RIVER CSD</t>
  </si>
  <si>
    <t>161501060000</t>
  </si>
  <si>
    <t>MALONE CSD</t>
  </si>
  <si>
    <t>170500010000</t>
  </si>
  <si>
    <t>GLOVERSVILLE CITY SD</t>
  </si>
  <si>
    <t>170901040000</t>
  </si>
  <si>
    <t>NORTHVILLE CSD</t>
  </si>
  <si>
    <t>180300010000</t>
  </si>
  <si>
    <t>BATAVIA CITY SD</t>
  </si>
  <si>
    <t>190301040000</t>
  </si>
  <si>
    <t>CAIRO-DURHAM CSD</t>
  </si>
  <si>
    <t>190401060000</t>
  </si>
  <si>
    <t>CATSKILL CSD</t>
  </si>
  <si>
    <t>261600010000</t>
  </si>
  <si>
    <t>ROCHESTER CITY SD</t>
  </si>
  <si>
    <t>270100010000</t>
  </si>
  <si>
    <t>AMSTERDAM CITY SD</t>
  </si>
  <si>
    <t>280201030000</t>
  </si>
  <si>
    <t>HEMPSTEAD UFSD</t>
  </si>
  <si>
    <t>280208030000</t>
  </si>
  <si>
    <t>ROOSEVELT UFSD</t>
  </si>
  <si>
    <t>280406030000</t>
  </si>
  <si>
    <t>MANHASSET UFSD</t>
  </si>
  <si>
    <t>310000010000</t>
  </si>
  <si>
    <t>310300860871</t>
  </si>
  <si>
    <t>310500860928</t>
  </si>
  <si>
    <t>320000010000</t>
  </si>
  <si>
    <t>330000010000</t>
  </si>
  <si>
    <t>331400860865</t>
  </si>
  <si>
    <t>331500860953</t>
  </si>
  <si>
    <t>340000010000</t>
  </si>
  <si>
    <t>411800010000</t>
  </si>
  <si>
    <t>ROME CITY SD</t>
  </si>
  <si>
    <t>411902040000</t>
  </si>
  <si>
    <t>WATERVILLE CSD</t>
  </si>
  <si>
    <t>412300010000</t>
  </si>
  <si>
    <t>UTICA CITY SD</t>
  </si>
  <si>
    <t>421800010000</t>
  </si>
  <si>
    <t>SYRACUSE CITY SD</t>
  </si>
  <si>
    <t>421800860845</t>
  </si>
  <si>
    <t>430700010000</t>
  </si>
  <si>
    <t>GENEVA CITY SD</t>
  </si>
  <si>
    <t>440901040000</t>
  </si>
  <si>
    <t>HIGHLAND FALLS CSD</t>
  </si>
  <si>
    <t>441600010000</t>
  </si>
  <si>
    <t>NEWBURGH CITY SD</t>
  </si>
  <si>
    <t>450801060000</t>
  </si>
  <si>
    <t>MEDINA CSD</t>
  </si>
  <si>
    <t>460701040000</t>
  </si>
  <si>
    <t>HANNIBAL CSD</t>
  </si>
  <si>
    <t>461300010000</t>
  </si>
  <si>
    <t>OSWEGO CITY SD</t>
  </si>
  <si>
    <t>472001040000</t>
  </si>
  <si>
    <t>RICHFIELD SPRINGS CSD</t>
  </si>
  <si>
    <t>491700010000</t>
  </si>
  <si>
    <t>TROY CITY SD</t>
  </si>
  <si>
    <t>500402060000</t>
  </si>
  <si>
    <t>512201040000</t>
  </si>
  <si>
    <t>NORWOOD-NORFOLK CSD</t>
  </si>
  <si>
    <t>530600010000</t>
  </si>
  <si>
    <t>SCHENECTADY CITY SD</t>
  </si>
  <si>
    <t>541102060000</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</si>
  <si>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</si>
  <si>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</si>
  <si>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</si>
  <si>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</si>
  <si>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</si>
  <si>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</si>
  <si>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</si>
  <si>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</si>
  <si>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</si>
  <si>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</si>
  <si>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</si>
  <si>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</si>
  <si>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</si>
  <si>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</si>
  <si>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590501060000</t>
  </si>
  <si>
    <t>FALLSBURG CSD</t>
  </si>
  <si>
    <t>591301040000</t>
  </si>
  <si>
    <t>ROSCOE CSD</t>
  </si>
  <si>
    <t>610501040000</t>
  </si>
  <si>
    <t>GROTON CSD</t>
  </si>
  <si>
    <t>620600010000</t>
  </si>
  <si>
    <t>KINGSTON CITY SD</t>
  </si>
  <si>
    <t>641301060000</t>
  </si>
  <si>
    <t>HUDSON FALLS CSD</t>
  </si>
  <si>
    <t>660404030000</t>
  </si>
  <si>
    <t>HASTINGS-ON-HUDSON UFSD</t>
  </si>
  <si>
    <t>660411020000</t>
  </si>
  <si>
    <t>660900010000</t>
  </si>
  <si>
    <t>662300010000</t>
  </si>
  <si>
    <t>YONKERS CITY SD</t>
  </si>
  <si>
    <t xml:space="preserve"> School Improvement Set Aside Rate based on count of all schools </t>
  </si>
  <si>
    <t>LEA BEDS</t>
  </si>
  <si>
    <t>LEA NAME</t>
  </si>
  <si>
    <t># of Priority &amp; Focus Schools (minimum required)</t>
  </si>
  <si>
    <t xml:space="preserve">% of identified schools </t>
  </si>
  <si>
    <t>Required Set Aside %</t>
  </si>
  <si>
    <t>Title III Set Aside required</t>
  </si>
  <si>
    <t xml:space="preserve">Percentage of identified schools </t>
  </si>
  <si>
    <t>Required Set-Aside rate</t>
  </si>
  <si>
    <t>87</t>
  </si>
  <si>
    <t>Less than 30%</t>
  </si>
  <si>
    <t>010100860884</t>
  </si>
  <si>
    <t>ALBANY PREP CHARTER SCHOOL</t>
  </si>
  <si>
    <t>100</t>
  </si>
  <si>
    <t>30-34%</t>
  </si>
  <si>
    <t>33</t>
  </si>
  <si>
    <t>35-39%</t>
  </si>
  <si>
    <t>80</t>
  </si>
  <si>
    <t>40-44%</t>
  </si>
  <si>
    <t>45-49%</t>
  </si>
  <si>
    <t>25</t>
  </si>
  <si>
    <t>50-54%</t>
  </si>
  <si>
    <t>57</t>
  </si>
  <si>
    <t>55-59%</t>
  </si>
  <si>
    <t>17</t>
  </si>
  <si>
    <t>60-64%</t>
  </si>
  <si>
    <t>22</t>
  </si>
  <si>
    <t>65-69%</t>
  </si>
  <si>
    <t>70-74%</t>
  </si>
  <si>
    <t>31</t>
  </si>
  <si>
    <t>75% or more</t>
  </si>
  <si>
    <t>OXFORD ACADEMY &amp; CSD</t>
  </si>
  <si>
    <t>86</t>
  </si>
  <si>
    <t>79</t>
  </si>
  <si>
    <t>COMMUNITY CHARTER SCHOOL</t>
  </si>
  <si>
    <t>PINNACLE CHARTER SCHOOL</t>
  </si>
  <si>
    <t>ORACLE CHARTER SCHOOL</t>
  </si>
  <si>
    <t>50</t>
  </si>
  <si>
    <t>8</t>
  </si>
  <si>
    <t>20</t>
  </si>
  <si>
    <t>83</t>
  </si>
  <si>
    <t>81</t>
  </si>
  <si>
    <t>60</t>
  </si>
  <si>
    <t>310100010000</t>
  </si>
  <si>
    <t>NYC GEOG DIST # 1 - MANHATTAN</t>
  </si>
  <si>
    <t/>
  </si>
  <si>
    <t>310200010000</t>
  </si>
  <si>
    <t>NYC GEOG DIST # 2 - MANHATTAN</t>
  </si>
  <si>
    <t>310300010000</t>
  </si>
  <si>
    <t>NYC GEOG DIST # 3 - MANHATTAN</t>
  </si>
  <si>
    <t>OPPORTUNITY CHARTER SCHOOL</t>
  </si>
  <si>
    <t>310400010000</t>
  </si>
  <si>
    <t>NYC GEOG DIST # 4 - MANHATTAN</t>
  </si>
  <si>
    <t>310500010000</t>
  </si>
  <si>
    <t>NYC GEOG DIST # 5 - MANHATTAN</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</si>
  <si>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</si>
  <si>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</si>
  <si>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</si>
  <si>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</si>
  <si>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</si>
  <si>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</si>
  <si>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</si>
  <si>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</si>
  <si>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</si>
  <si>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</si>
  <si>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</si>
  <si>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</si>
  <si>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</si>
  <si>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</si>
  <si>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</si>
  <si>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</si>
  <si>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</si>
  <si>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</si>
  <si>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</si>
  <si>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WILLIAMSBURG CHARTER HIGH SCHOOL</t>
  </si>
  <si>
    <t>331500010000</t>
  </si>
  <si>
    <t>NYC GEOG DIST #15 - BROOKLYN</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</si>
  <si>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</si>
  <si>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</si>
  <si>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</si>
  <si>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</si>
  <si>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</si>
  <si>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</si>
  <si>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</si>
  <si>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</si>
  <si>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</si>
  <si>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</si>
  <si>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</si>
  <si>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</si>
  <si>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</si>
  <si>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</si>
  <si>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</si>
  <si>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</si>
  <si>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</si>
  <si>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</si>
  <si>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</si>
  <si>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</si>
  <si>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</si>
  <si>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</si>
  <si>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</si>
  <si>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</si>
  <si>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</si>
  <si>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</si>
  <si>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</si>
  <si>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</si>
  <si>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</si>
  <si>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</si>
  <si>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</si>
  <si>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</si>
  <si>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</si>
  <si>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</si>
  <si>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</si>
  <si>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</si>
  <si>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</si>
  <si>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</si>
  <si>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</si>
  <si>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</si>
  <si>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</si>
  <si>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</si>
  <si>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</si>
  <si>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</si>
  <si>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</si>
  <si>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</si>
  <si>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</si>
  <si>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</si>
  <si>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</si>
  <si>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</si>
  <si>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</si>
  <si>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</si>
  <si>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</si>
  <si>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</si>
  <si>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</si>
  <si>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</si>
  <si>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</si>
  <si>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</si>
  <si>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</si>
  <si>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</si>
  <si>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</si>
  <si>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</si>
  <si>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90</t>
  </si>
  <si>
    <t>SOUTHSIDE ACADEMY CHARTER SCHOOL</t>
  </si>
  <si>
    <t>75</t>
  </si>
  <si>
    <t>29</t>
  </si>
  <si>
    <t>EAST RAMAPO CSD (SPRING VALLEY)</t>
  </si>
  <si>
    <t>7</t>
  </si>
  <si>
    <t>67</t>
  </si>
  <si>
    <t>COBLESKILL-RICHMONDVILLE CSD</t>
  </si>
  <si>
    <t>63</t>
  </si>
  <si>
    <t>46</t>
  </si>
  <si>
    <t>GREENBURGH ELE UFSD</t>
  </si>
  <si>
    <t>MT VERNON SCHOOL DISTRICT</t>
  </si>
  <si>
    <t>44</t>
  </si>
  <si>
    <t>37</t>
  </si>
  <si>
    <t>NYC MANHATTAN BOROUGH</t>
  </si>
  <si>
    <t>15</t>
  </si>
  <si>
    <t>NYC BROOKLYN BOROUGH</t>
  </si>
  <si>
    <t>28</t>
  </si>
  <si>
    <t>NYC BRONX BOROUGH</t>
  </si>
  <si>
    <t>45</t>
  </si>
  <si>
    <t>NYC QUEENS BOROUGH</t>
  </si>
  <si>
    <r>
      <t>E2. End Date:</t>
    </r>
    <r>
      <rPr>
        <b/>
        <sz val="11"/>
        <color indexed="8"/>
        <rFont val="Calibri"/>
        <family val="2"/>
        <scheme val="minor"/>
      </rPr>
      <t xml:space="preserve"> Identify the projected end date for each activity.</t>
    </r>
  </si>
  <si>
    <r>
      <rPr>
        <b/>
        <u/>
        <sz val="11"/>
        <color indexed="8"/>
        <rFont val="Calibri"/>
        <family val="2"/>
        <scheme val="minor"/>
      </rPr>
      <t>E1. Start Date:</t>
    </r>
    <r>
      <rPr>
        <b/>
        <sz val="11"/>
        <color indexed="8"/>
        <rFont val="Calibri"/>
        <family val="2"/>
        <scheme val="minor"/>
      </rPr>
      <t xml:space="preserve"> Identify the projected start date for each activity.</t>
    </r>
  </si>
  <si>
    <r>
      <rPr>
        <b/>
        <u/>
        <sz val="11"/>
        <color theme="1"/>
        <rFont val="Calibri"/>
        <family val="2"/>
        <scheme val="minor"/>
      </rPr>
      <t>D1. SMART Goal:</t>
    </r>
    <r>
      <rPr>
        <b/>
        <sz val="11"/>
        <color theme="1"/>
        <rFont val="Calibri"/>
        <family val="2"/>
        <scheme val="minor"/>
      </rPr>
      <t xml:space="preserve">  Create a goal that directly addresses the Needs Statement. The goal should be written as Specific, Measurable, Ambitious, Results-oriented, and Timely.</t>
    </r>
  </si>
  <si>
    <r>
      <t>C1. Needs Statement:</t>
    </r>
    <r>
      <rPr>
        <b/>
        <sz val="11"/>
        <color theme="1"/>
        <rFont val="Calibri"/>
        <family val="2"/>
        <scheme val="minor"/>
      </rPr>
      <t xml:space="preserve"> Create a clear and concise statement that addresses the primary need(s) to be addressed. Be sure to incorporate the most recent DTSDE review and other applicable data.</t>
    </r>
  </si>
  <si>
    <r>
      <t>D2. Leading Indicator(s):</t>
    </r>
    <r>
      <rPr>
        <b/>
        <sz val="11"/>
        <color theme="1"/>
        <rFont val="Calibri"/>
        <family val="2"/>
        <scheme val="minor"/>
      </rPr>
      <t xml:space="preserve"> Identify the specific indicators that will be used to monitor progress toward the goal.</t>
    </r>
  </si>
  <si>
    <t>LEA Name:</t>
  </si>
  <si>
    <t>Contact Name</t>
  </si>
  <si>
    <t>Title</t>
  </si>
  <si>
    <t>Phone</t>
  </si>
  <si>
    <t>Email</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</si>
  <si>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</si>
  <si>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</si>
  <si>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</si>
  <si>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THE SIGNATURES BELOW CONFIRM APPROVAL.</t>
  </si>
  <si>
    <t>Position</t>
  </si>
  <si>
    <t>Signature</t>
  </si>
  <si>
    <t>Print Name</t>
  </si>
  <si>
    <t>Date</t>
  </si>
  <si>
    <t>Superintendent</t>
  </si>
  <si>
    <t>President, B.O.E. / Chancellor or Chancellor's Designee</t>
  </si>
  <si>
    <t>Name</t>
  </si>
  <si>
    <t>Title / Organization</t>
  </si>
  <si>
    <t>Meeting Date(s)</t>
  </si>
  <si>
    <t>Locations(s)</t>
  </si>
  <si>
    <t>Location(s)</t>
  </si>
  <si>
    <t>Total Student Enrollment</t>
  </si>
  <si>
    <t>% Title I Population</t>
  </si>
  <si>
    <t>% Attendance Rate</t>
  </si>
  <si>
    <t>% American Indian or Alaska Native</t>
  </si>
  <si>
    <t>% Black or African American</t>
  </si>
  <si>
    <t>% Hispanic or Latino</t>
  </si>
  <si>
    <t>% White</t>
  </si>
  <si>
    <t>% Multi-Racial</t>
  </si>
  <si>
    <t>Overall State Accountability Status</t>
  </si>
  <si>
    <t>Did Not Meet Adequate Yearly Progress (AYP) in ELA</t>
  </si>
  <si>
    <t>American Indian or Alaska Native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</si>
  <si>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</si>
  <si>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</si>
  <si>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</si>
  <si>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</si>
  <si>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</si>
  <si>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</si>
  <si>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</si>
  <si>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</si>
  <si>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</si>
  <si>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Did Not Meet Adequate Yearly Progress (AYP) in Science</t>
  </si>
  <si>
    <t>Did Not Meet Adequate Yearly Progress (AYP) for Effective Annual Measurable Objective</t>
  </si>
  <si>
    <r>
      <t xml:space="preserve">In reflecting on the </t>
    </r>
    <r>
      <rPr>
        <b/>
        <u/>
        <sz val="11"/>
        <color rgb="FFFF0000"/>
        <rFont val="Calibri"/>
        <family val="2"/>
        <scheme val="minor"/>
      </rPr>
      <t>PREVIOUS YEAR'S</t>
    </r>
    <r>
      <rPr>
        <b/>
        <sz val="11"/>
        <rFont val="Calibri"/>
        <family val="2"/>
        <scheme val="minor"/>
      </rPr>
      <t xml:space="preserve"> PLAN:</t>
    </r>
  </si>
  <si>
    <r>
      <t xml:space="preserve">In developing the </t>
    </r>
    <r>
      <rPr>
        <b/>
        <u/>
        <sz val="11"/>
        <color indexed="10"/>
        <rFont val="Calibri"/>
        <family val="2"/>
      </rPr>
      <t>CURRENT YEAR'S</t>
    </r>
    <r>
      <rPr>
        <b/>
        <sz val="11"/>
        <color indexed="8"/>
        <rFont val="Calibri"/>
        <family val="2"/>
      </rPr>
      <t xml:space="preserve"> plan:</t>
    </r>
  </si>
  <si>
    <t>• List all the ways in which the current plan will be made widely available to the public.</t>
  </si>
  <si>
    <t>• List the student academic achievement targets for the identified subgroups in the current plan.</t>
  </si>
  <si>
    <t>Tenet 2: School Leader Practices and Decisions</t>
  </si>
  <si>
    <t>Tenet 3: Curriculum Development and Support</t>
  </si>
  <si>
    <t>Tenet 4: Teacher Practices and Decisions</t>
  </si>
  <si>
    <t>Tenet 5: Student Social and Emotional Developmental Health</t>
  </si>
  <si>
    <t>Tenet 6: Family and Community Engagement</t>
  </si>
  <si>
    <t>REVIEWER FEEDBACK ON ACTIVITIES</t>
  </si>
  <si>
    <t xml:space="preserve">   Limited Degree (Fewer than 20% of goals were achieved.)</t>
  </si>
  <si>
    <t xml:space="preserve">   Moderate Degree (At least 50% of goals were achieved.)</t>
  </si>
  <si>
    <t xml:space="preserve">   Major Degree (At least 90% of goals were achieved.)</t>
  </si>
  <si>
    <t xml:space="preserve">   Limited Degree (Fewer than 20% of activities were carried out.)</t>
  </si>
  <si>
    <t xml:space="preserve">   Moderate Degree (At least 50% of activities were carried out.)</t>
  </si>
  <si>
    <t xml:space="preserve">   Major Degree (At least 90% of activities were carried out.)</t>
  </si>
  <si>
    <t xml:space="preserve">   Limited Degree (No identified subgroups improved achievement.)</t>
  </si>
  <si>
    <t xml:space="preserve">   Moderate Degree (A majority of identified subgroups improved achievement.)</t>
  </si>
  <si>
    <t xml:space="preserve">   Major Degree (All identified subgroups improved achievement.)</t>
  </si>
  <si>
    <t xml:space="preserve">   Limited Degree (There was no increase in the level of Parent Engagement.)</t>
  </si>
  <si>
    <t xml:space="preserve">   Moderate Degree (There was modest increase in the level of Parent Engagement.)</t>
  </si>
  <si>
    <t xml:space="preserve">   Major Degree (There was a significant increase in the level of Parent Engagement.)</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</si>
  <si>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</si>
  <si>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</si>
  <si>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</si>
  <si>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</si>
  <si>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</si>
  <si>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</si>
  <si>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</si>
  <si>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</si>
  <si>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</si>
  <si>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</si>
  <si>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t>School Name:</t>
  </si>
  <si>
    <t>School Leadership Team</t>
  </si>
  <si>
    <t>SCEP Plan Overview</t>
  </si>
  <si>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</si>
  <si>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</si>
  <si>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</si>
  <si>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The school creates a culture of partnership where families, community members and school staff work together to share in the responsibility for student academic progress and social-emotional growth and well-being.</t>
  </si>
  <si>
    <t>Tenet 5 - Student Social and Emotional Developmental Health</t>
  </si>
  <si>
    <t>Tenet 4 - Teacher Practices and Decisions</t>
  </si>
  <si>
    <t>Tenet 3 - Curriculum Development and Support</t>
  </si>
  <si>
    <t>Tenet 6 - Family and Community Engagement</t>
  </si>
  <si>
    <t>Tenet 2 - School Leader Practices and Decisions</t>
  </si>
  <si>
    <t>School Information Sheet</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</si>
  <si>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</si>
  <si>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t>Grade Configuration</t>
  </si>
  <si>
    <t>% of Students Eligible for Free Lunch</t>
  </si>
  <si>
    <t>% of Students Eligible for Reduced-Price  Lunch</t>
  </si>
  <si>
    <t>% of Limited English Proficient Students</t>
  </si>
  <si>
    <t>% of Students with Disabilities</t>
  </si>
  <si>
    <t>% Asian, Native Hawaiian / Other Pacific Islander</t>
  </si>
  <si>
    <t>School Personnel</t>
  </si>
  <si>
    <t>Years Principal Assigned to School</t>
  </si>
  <si>
    <t># of Assistant Principals</t>
  </si>
  <si>
    <t># of Deans</t>
  </si>
  <si>
    <t># of Counselors / Social Workers</t>
  </si>
  <si>
    <t>% of Teachers Teaching Out of Certification Area</t>
  </si>
  <si>
    <t>% Teaching with Fewer than 3 Years of Experience</t>
  </si>
  <si>
    <t>Average # of Teacher Absences</t>
  </si>
  <si>
    <t>Priority School</t>
  </si>
  <si>
    <t>Focus School Identified by a Focus District</t>
  </si>
  <si>
    <t>Identification for ELA?</t>
  </si>
  <si>
    <t>Identification for Math?</t>
  </si>
  <si>
    <t>Identification for Science?</t>
  </si>
  <si>
    <t>Identification for High School Graduation Rate?</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</si>
  <si>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</si>
  <si>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</si>
  <si>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</si>
  <si>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</si>
  <si>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</si>
  <si>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</si>
  <si>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</si>
  <si>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</si>
  <si>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Racial/Ethnic Origin of School Student Population</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</si>
  <si>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</si>
  <si>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Common Leading Indicators Worksheet</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</si>
  <si>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</si>
  <si>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</si>
  <si>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</si>
  <si>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</si>
  <si>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</si>
  <si>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</si>
  <si>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</si>
  <si>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</si>
  <si>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</si>
  <si>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</si>
  <si>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</si>
  <si>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</si>
  <si>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</si>
  <si>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</si>
  <si>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</si>
  <si>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Student Growth Percentile  for Low-Income Students</t>
  </si>
  <si>
    <t xml:space="preserve">• Describe the most significant positive impact(s) that resulted from the previous year’s plan (may include such examples as specific changes in adult behavior and/or measurable changes in student outcomes). </t>
  </si>
  <si>
    <t>1.  New School Design and Educational Plan</t>
  </si>
  <si>
    <t>2. Organizational Plan</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</si>
  <si>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</si>
  <si>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</si>
  <si>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Tenet 2</t>
  </si>
  <si>
    <t>Tenet 3</t>
  </si>
  <si>
    <t>Tenet 5</t>
  </si>
  <si>
    <t>Tenet 4</t>
  </si>
  <si>
    <t>Tenet 6</t>
  </si>
  <si>
    <t>REVIEWER FEEDBACK ON NEEDS ASSESSMENT</t>
  </si>
  <si>
    <t xml:space="preserve">ENTER DATA INTO ALL YELLOW CELLS. </t>
  </si>
  <si>
    <t>Priority Schools: Expanded Learning Time Plan</t>
  </si>
  <si>
    <t>D. Describe the focused priorities, expressed as clearly articulated and measurable goals, that will guide the implementation and evaluation of all program partnerships and activities.</t>
  </si>
  <si>
    <t>F. Describe how the school will provide a consistently high-quality and rigorous core academic program, delivered by  NYS certified teachers and qualified community educators (e.g., tutors, teaching artists, etc.), that directly aligns with Common Core Learning Standards.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</si>
  <si>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</si>
  <si>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</si>
  <si>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</si>
  <si>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</si>
  <si>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</si>
  <si>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</si>
  <si>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</si>
  <si>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</si>
  <si>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Statement of Assurances</t>
  </si>
  <si>
    <t>By signing this document, the Local Education Agency certifies that:</t>
  </si>
  <si>
    <t>LEA BEDS Code:</t>
  </si>
  <si>
    <t>Signatures confirm the respective parties certify that the SCEP addresses all of the required components of the ESEA Flexibility Waiver as detailed on page 1 of this document and understand that any significant modification of the school’s approved plan require the prior approval of the commissioner.</t>
  </si>
  <si>
    <t>• List anticipated barriers that may impact the ability to accomplish the mission or guiding principles and how those barriers will be addressed.</t>
  </si>
  <si>
    <t xml:space="preserve">• Describe the professional development opportunities that will be provided to teachers and school leaders and the rationale for each opportunity. </t>
  </si>
  <si>
    <t xml:space="preserve">• List the highlights of the initiatives described in the current SCEP. </t>
  </si>
  <si>
    <t>• State the mission or guiding principles of the school and describe the relationship between the mission or guiding principles and the identified needs of the school.</t>
  </si>
  <si>
    <t>• Describe how school structures will drive strategic implementation of the mission/guiding principles.</t>
  </si>
  <si>
    <t>• List all methods of dialogue that school leaders will implement to strengthen relationships with school staff and the community.</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</si>
  <si>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</si>
  <si>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t>• List the identified needs in the school that will be targeted for improvement in this plan.</t>
  </si>
  <si>
    <t xml:space="preserve">SIG 1003(a) Recipient </t>
  </si>
  <si>
    <t>SIG 1003(g) Recipient</t>
  </si>
  <si>
    <t>1. Rate the degree to which the School achieved the goals identified in the previous year's School Comprehensive Education Plan (Mark with an "X").</t>
  </si>
  <si>
    <t>2. Rate the degree to which the School successfully implemented the activities identified in the previous year's SCEP (Mark with an "X").</t>
  </si>
  <si>
    <t>3. Rate the degree to which the activities identified in the previous year's SCEP impacted academic achievement targets for identified subgroups (Mark with an "X").</t>
  </si>
  <si>
    <t>4. Rate the degree to which the activities identified in the previous year's SCEP increased Parent Engagement (Mark with an "X").</t>
  </si>
  <si>
    <t>5. Rate the degree to which the activities identified in the previous year's SCEP received the funding necessary to achieve the corresponding goals (Mark with an "X").</t>
  </si>
  <si>
    <t>6. Identify in which Tenet the school made the most growth during the previous year (Mark with an "X").</t>
  </si>
  <si>
    <t>Visionary leaders create a school community and culture that lead to success, well-being and high academic outcomes for all students via systems of continuous and sustainable school improvement.</t>
  </si>
  <si>
    <t>Persistently Failing School (per Education Law 211-f)</t>
  </si>
  <si>
    <t>Failing School (per Education Law 211-f)</t>
  </si>
  <si>
    <t>2016-2017 School Comprehensive Education Plan (SCEP)</t>
  </si>
  <si>
    <t>2. The  School Comprehensive Education Plan (SCEP) has been formally approved by the school board and will be made widely available through public means, such as posting on the Internet, distribution through the media and distribution through public agencies.</t>
  </si>
  <si>
    <t xml:space="preserve">3. The School Comprehensive Education Plan (SCEP) will be implemented no later than the beginning of the first day of regular student attendance. </t>
  </si>
  <si>
    <t xml:space="preserve">4. A comprehensive systems approach will be established to recruit, develop, retain and equitably distribute  effective teachers and school leaders as part of the implementation of the Annual Professional Performance Review (APPR) system required by Education law §3012-c. </t>
  </si>
  <si>
    <t>5. Professional development  will be provided to teachers and school leaders that will fully support the strategic efforts described within this plan.</t>
  </si>
  <si>
    <t>6.Meaningful time for collaboration will be used to review and analyze data in order to inform and improve district policies, procedures, and instructional practices.</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</si>
  <si>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are participating?</t>
  </si>
  <si>
    <t>http://www.p12.nysed.gov/accountability/forms.html</t>
  </si>
  <si>
    <t>Under New York State's approved ESEA Flexibility Waiver, all Priority Schools are required to implement a systematic whole school reform model for a period of 3 years.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</si>
  <si>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r>
      <rPr>
        <b/>
        <u/>
        <sz val="11"/>
        <color theme="1"/>
        <rFont val="Calibri"/>
        <family val="2"/>
        <scheme val="minor"/>
      </rPr>
      <t>A. Site-based Governance:</t>
    </r>
    <r>
      <rPr>
        <b/>
        <sz val="11"/>
        <color theme="1"/>
        <rFont val="Calibri"/>
        <family val="2"/>
        <scheme val="minor"/>
      </rPr>
      <t xml:space="preserve">  Provide an update to the organizational structure of the school and its day-to-day operation. Explain the rationale for any changes or lack therof that have occurred since the 2015-16 plan.</t>
    </r>
  </si>
  <si>
    <t>1. Describe the schedule that will result in implementation of a whole school reform model no later than the 2018-19 school year.</t>
  </si>
  <si>
    <t>Re-Identified Focus Schools</t>
  </si>
  <si>
    <t>1.  Identify the Turnaround Principle the school is choosing to implement.</t>
  </si>
  <si>
    <t>2.   Describe the schools plan for intensive implementation of the identified principle.  As part of the response include a timeline for implementation.</t>
  </si>
  <si>
    <t>3.  Describe the plan for oversight of the implementation of the identified principle.</t>
  </si>
  <si>
    <r>
      <rPr>
        <b/>
        <u/>
        <sz val="11"/>
        <color theme="1"/>
        <rFont val="Calibri"/>
        <family val="2"/>
        <scheme val="minor"/>
      </rPr>
      <t>B.  Staffing, Human Resources, and Work Conditions:</t>
    </r>
    <r>
      <rPr>
        <b/>
        <sz val="11"/>
        <color theme="1"/>
        <rFont val="Calibri"/>
        <family val="2"/>
        <scheme val="minor"/>
      </rPr>
      <t xml:space="preserve">  Provide an update to the staffing plan for the school including staffing needs and recruitment strategies and what changes the school has made since the implementation of the 15-16 plan.</t>
    </r>
  </si>
  <si>
    <t xml:space="preserve">Priority Schools: Whole School Reform Model </t>
  </si>
  <si>
    <t>(Applicable to schools that were identified as Priority during the 2012-2016 identification period)</t>
  </si>
  <si>
    <t xml:space="preserve">As per New York State's approved ESEA Flexibility Waiver, Priority schools implementing a whole school reform model in 2016-2017 must demonstrate that a minimum of 200 additional student contact hours are being offered as Expanded Learning Time in addition to the current mandated length of 900 hours per year of instruction in elementary school and 990 hours per year in high school.  </t>
  </si>
  <si>
    <t xml:space="preserve">More information about the Turnaround Principles can be found at: https://www.ed.gov/sites/default/files/esea-flexibility-acc.doc </t>
  </si>
  <si>
    <t xml:space="preserve">Focus Schools that are re-identified on the February 2016 list must implement more rigorous interventions and prior to the beginning of the 2016-17 school year revise their SCEP to focus on the needs identified through their DTSDE reviews. Schools must begin immediately planning for intensive implementation of at least one ESEA Flexibility Turnaround Principle (e.g., redesign the school day, week, or year; modify the instructional program to ensure it is research-based, rigorous, and aligned with State academic content standards; provide time for collaboration on the use of data) beginning no later than the 2016-17 school year. Districts must complete a school leader checklist for the re-identified Focus School, if the principal has been leader of school for more than two full academic years, in order to determine whether the school leader should be provided additional professional development and/or mentoring or replaced.The SCEP must describe the schools plan for intensive implementation of at least one ESEA Flexibility Turnaround Principle. </t>
  </si>
  <si>
    <t>Newly identified Priority Schools are required to implement a whole school reform model by no later than the 2018-19 school year. Districts may meet this requirement through implementation of a 1003(g) School Improvement Grant intervention model, a School Innovation Fund model, or through implementation of a School Comprehensive Education Plan that includes a Whole School Reform Model aligned to the United States Department of Education’s (USDE) Turnaround Principles. More information regarding the requirements of these models can be found on the Office of School Innovation and Reform’s website at http://www.p12.nysed.gov/oisr/.</t>
  </si>
  <si>
    <t>(Applicable to schools that were identified as Focus during the 2012-2016 identification period)</t>
  </si>
  <si>
    <t>(Applicable to schools that were newly identified as Priority in February 2016)</t>
  </si>
  <si>
    <t>B2. DTSDE Review Type:</t>
  </si>
  <si>
    <t>B1. Most Recent DTSDE Review Date:</t>
  </si>
  <si>
    <t>REVIEWER FEEDBACK ON SMART GOAL/LEADING INDICATORS</t>
  </si>
  <si>
    <t>REVIEWER FEEDBACK</t>
  </si>
  <si>
    <r>
      <rPr>
        <b/>
        <u/>
        <sz val="11"/>
        <color theme="1"/>
        <rFont val="Calibri"/>
        <family val="2"/>
        <scheme val="minor"/>
      </rPr>
      <t>A.  Curriculum and Instruction:</t>
    </r>
    <r>
      <rPr>
        <b/>
        <sz val="11"/>
        <color theme="1"/>
        <rFont val="Calibri"/>
        <family val="2"/>
        <scheme val="minor"/>
      </rPr>
      <t xml:space="preserve"> Provide a description of the curriculum being used by the school and any adjustments made to the curriculum based on data analysis of the implementation of the 15-16 plan.</t>
    </r>
  </si>
  <si>
    <r>
      <rPr>
        <b/>
        <u/>
        <sz val="11"/>
        <color theme="1"/>
        <rFont val="Calibri"/>
        <family val="2"/>
        <scheme val="minor"/>
      </rPr>
      <t>B.  Professional Development:</t>
    </r>
    <r>
      <rPr>
        <b/>
        <sz val="11"/>
        <color theme="1"/>
        <rFont val="Calibri"/>
        <family val="2"/>
        <scheme val="minor"/>
      </rPr>
      <t xml:space="preserve">  Provide an update on the coherent framework for professional development described in the 2015-16 plan,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r>
  </si>
  <si>
    <r>
      <rPr>
        <b/>
        <u/>
        <sz val="11"/>
        <color theme="1"/>
        <rFont val="Calibri"/>
        <family val="2"/>
        <scheme val="minor"/>
      </rPr>
      <t>D.  Assessment:</t>
    </r>
    <r>
      <rPr>
        <b/>
        <sz val="11"/>
        <color theme="1"/>
        <rFont val="Calibri"/>
        <family val="2"/>
        <scheme val="minor"/>
      </rPr>
      <t xml:space="preserve">  Provide an update to the school’s approach to assessment as described in the 2015-16 plan. </t>
    </r>
  </si>
  <si>
    <r>
      <rPr>
        <b/>
        <u/>
        <sz val="11"/>
        <rFont val="Calibri"/>
        <family val="2"/>
        <scheme val="minor"/>
      </rPr>
      <t>E.  School Climate and Discipline:</t>
    </r>
    <r>
      <rPr>
        <b/>
        <sz val="11"/>
        <rFont val="Calibri"/>
        <family val="2"/>
        <scheme val="minor"/>
      </rPr>
      <t xml:space="preserve"> Describe the strategies the school will employ to continue to develop and sustain a safe and orderly school climate that supports fulfillment of the educational goals. Explain the school’s approach to student behavior management and discipline for both the general student population and for students with special needs and if it has changed since evaluation of the 2015-16 plan. Explain how the school will encourage parent/family involvement and communication to support student learning and how it will gauge satisfaction with school climate.</t>
    </r>
  </si>
  <si>
    <r>
      <rPr>
        <b/>
        <u/>
        <sz val="11"/>
        <rFont val="Calibri"/>
        <family val="2"/>
        <scheme val="minor"/>
      </rPr>
      <t>F.  Meeting the Needs of Unique Populations:</t>
    </r>
    <r>
      <rPr>
        <b/>
        <sz val="11"/>
        <rFont val="Calibri"/>
        <family val="2"/>
        <scheme val="minor"/>
      </rPr>
      <t xml:space="preserve">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r>
  </si>
  <si>
    <t xml:space="preserve">       • Reduce number of Tier 3 students
       • Lessen the gap between Tier 1 and Tier 2 students
       • Provide quality tools and manipulatives for AIS and resource students
       • Strengthen activities for work stations to address differentiation</t>
  </si>
  <si>
    <t>Professional development and workshops; 8 or more per year; teachers and specialists; for effective, rigorous instruction.</t>
  </si>
  <si>
    <t>Administer i-Ready (weekly), DIBELS (weekly), benchmark assessments (3 times per year), and progress monitoring (monthly), Waterford (weekly), Quick Reads (4 times per week), Raz Kids (in literacy work stations), Leveled Literacy Intervention (4 times per week); teachers and specialists; to collect and evaluate learning outcomes to differentiate instruction.</t>
  </si>
  <si>
    <t>Increase collaboration within and across grades and subjects amongst teachers through weekly professional learning communities (PLCs), to analyze the data, identify achievement gaps within grade levels, demographics and drive instruction.  </t>
  </si>
  <si>
    <t>Administration and staff will attend and present during in-house workshops; monthly; to familiarize staff with all district and school initiatives.</t>
  </si>
  <si>
    <t>Teachers will collaborate with other grade levels, specialists, and administration; PLCs will continue to be built into master schedule on Thursdays and Fridays; to improve teaching practices; to increase student achievement and shared vision.</t>
  </si>
  <si>
    <t>Teachers will conduct intra-visitation; teachers K-6; quarterly; to share best teaching practices.</t>
  </si>
  <si>
    <t xml:space="preserve">a. A representative from each PLC meeting will complete a summary of the outcomes of the meeting as well as the next steps to be taken and submit to School Building Administrator.  
b. Professional Development will be tracked by each teachers' My Learning Plan and through the Office of Curriculum and Instruction.
c. Reflection sheets will be submitted following intra-visitations.  
</t>
  </si>
  <si>
    <t xml:space="preserve">a. 100% of teachers will engage in professional learning communities 1 out of 5 days per week per grade level.
b. 85% of teachers will demonstrate an increase in their understanding of planning effective, rigorous lessons and drive instruction based on the observation results of Domain 1 (APPR).
c. On-going focused support and training for teachers.  All teachers will attend a minimum of 8 professional development opportunities. 
d. 40% of teachers will turn-key district wide information and/ or demonstrate effective teaching practices.
e. 100% of school teams will collaborate and implement unified systems to strengthen the school-wide vision to collect and evaluate outcomes leading to continuous improvement.
f. 100% of teachers will use data to create SMART goals and action plans that will result in improving student achievement.
</t>
  </si>
  <si>
    <t>SMART Goals will be created and submitted; all teachers; bi-monthly; to improve proficiency levels for students.</t>
  </si>
  <si>
    <t>Analyze student data reports and Ed Vistas; administration, teachers, and specialists; monthly, to address student needs and raise achievement through differentiation and design small group instruction.</t>
  </si>
  <si>
    <t>Teachers will continue to utilize the Ready New York CCLS math workbook; grades 2-6; twice per week; to differentiate instruction based on student data.</t>
  </si>
  <si>
    <t>Initial Brigance screening for Kindergarten; classroom teachers and Early Literacy Specialists; to detect children with potential development delays or disabilities and identify those who may be gifted or academically talented.</t>
  </si>
  <si>
    <t>Teachers will conduct small group instruction; K-6 classroom teachers; 175 minutes per week; to target areas of concern and raise student achievement.</t>
  </si>
  <si>
    <t>Teachers will continue to utilize the iReady program; grades K-6;  twice per week; to provide differentiated lessons based on benchmark assessments, progress monitoring, and PLC data analysis.</t>
  </si>
  <si>
    <t>Teachers will continue to utilize the Ready New York CCLS ELA workbook that is aligned to the Engage NY ELA modules; grades 2-6; twice per week; to support academic instruction in ELA.</t>
  </si>
  <si>
    <t xml:space="preserve">Teachers will continue to implement the CKLA program and Assessment and Remediation Guides; grades K-2; daily;  to support the DIBELS, iReady, and Waterford programs.  </t>
  </si>
  <si>
    <t>Tier 2 students will receive Quick Read instruction; 3-6 classroom teachers; 3-4 times per week; to support struggling readers.</t>
  </si>
  <si>
    <t xml:space="preserve">a. Teachers will monitor students' progress in grades K -6 with the use of I-Ready ELA &amp; Math lessons/ assessments.  
b. Teachers will monitor students' progress in grades K -1 with the use of DIBELS ELA and the Waterford on - line program for grades K - 2.  
c. Teachers will monitor students’ progress in grades 3-6 with the use of interim common assessments.
d. Teachers will design small group instruction based on student information on Ed - Vistas.
e. Reading specialists will conduct progress monitoring every 3-4 weeks with the use of running records from LLI.
f. Teachers will use Data Warehouse to analyze NYS exam reports for ELA, Math, and Science.
</t>
  </si>
  <si>
    <t>Tier 3 students will receive progress monitoring; K-6 teachers; every 4 weeks; to identify growth and detect struggling students.</t>
  </si>
  <si>
    <t>Continue to nurture and endorse strategies, including PBIS, guidance programs, RtI, and Project Fit America to ensure the safety and well-being of the school community and improve student social, emotional and academic growth.</t>
  </si>
  <si>
    <t>Positive Behavior Intervention Plan (PBIS); administration, all faculty, staff, and students; daily; to support the safety and well-being of the school community.</t>
  </si>
  <si>
    <t>September</t>
  </si>
  <si>
    <t>June</t>
  </si>
  <si>
    <t>Number of suspensions will be documented; administration; every 3 months; to develop a safer school environment.</t>
  </si>
  <si>
    <t>Septermber</t>
  </si>
  <si>
    <t>May</t>
  </si>
  <si>
    <t>Pre-assessment will be completed in September in order to create SMART goals for each class; PE teacher; Project Fit program is bi-weekly; to improve student health, agility, and physical well - being.</t>
  </si>
  <si>
    <t>Incentives for faculty to reward students with Starbucks; all faculty; monthly; to increase Starbucks distribution.</t>
  </si>
  <si>
    <t>Rewards (pencils, bracelets, etc.) given to students; all students; distrubuted by principal and guidance counselor; weekly; to promote STAR behavior.</t>
  </si>
  <si>
    <t>College Research Presentation; all students K-6; hosted by guidance counselor; to increase awareness of the importance of receiving a college education.</t>
  </si>
  <si>
    <t xml:space="preserve">Provide opportunities for Traphagen families and community residents to become active supporters of the educational system by engaging in activities within the school throughout the year.  Develop ongoing communication and obtain feedback to assist student achievement at home and in school.    </t>
  </si>
  <si>
    <t>February</t>
  </si>
  <si>
    <t>March</t>
  </si>
  <si>
    <t>November</t>
  </si>
  <si>
    <t xml:space="preserve">June </t>
  </si>
  <si>
    <t>Inter-generational Choir; Music teacher, staff, students, &amp; senior citizens; to foster a sense of community and civic responsiblity.</t>
  </si>
  <si>
    <t>St. Paul's National Historic Church; Fourth grade students and faculty; to foster an understanding of the American Revolution.</t>
  </si>
  <si>
    <t>Veteran's Day Celebration; committee of teachers will organize and invite veterans from Mount Vernon, Director of Veteran Affairs from City Hall, and all VFW Posts in Mount Vernon.  Parent veterans are asked to speak to the students; to honor the community's veterans and establish an understanding of the meaning of the holiday.</t>
  </si>
  <si>
    <t>December</t>
  </si>
  <si>
    <t>ESL Workshop; Linda Altieri (ESL Teacher) will plan and organize the workshop open to all parents of ESL students; to encourage communication among ESL parents and the school.</t>
  </si>
  <si>
    <t xml:space="preserve">Create, conduct, and assess stakeholder climate surveys; staff, parents, students, community; quarterly; to support long-term planning and to identify strengths and growth needs. </t>
  </si>
  <si>
    <t xml:space="preserve">a. Sign - in sheets for all parents attending meetings and events.  
b. A log will be kept of all new business contacts / partnerships.  
c. Student sign-in sheets and minutes will be recorded at each Student Government meeting.
d. All events posted on website will be up to date.
e. Parent emails will be collected and stored in the office.
f. Book totals will be recorded using reading logs and Superintendent Reading Challenge final report.
</t>
  </si>
  <si>
    <t>October</t>
  </si>
  <si>
    <t>NED Show; k-6; beginning of year; to promote positive behavior and academic success.</t>
  </si>
  <si>
    <t>Mount Vernon Graduate Speakers; k-6; to speak on various issues that benefit students (i.e. bullying, college prep)</t>
  </si>
  <si>
    <t>April</t>
  </si>
  <si>
    <t>5 years</t>
  </si>
  <si>
    <t>zero</t>
  </si>
  <si>
    <t>X</t>
  </si>
  <si>
    <t>Ilene Bichler</t>
  </si>
  <si>
    <t>Principal of Traphagen Elementary School</t>
  </si>
  <si>
    <t>914 665 5060</t>
  </si>
  <si>
    <t>ibichler@mtvernoncsd.org</t>
  </si>
  <si>
    <t>www.mountvernoncsd.org</t>
  </si>
  <si>
    <t>Mount Vernon City School District</t>
  </si>
  <si>
    <t>Traphagen Elementary School</t>
  </si>
  <si>
    <t>Conferenc e Room</t>
  </si>
  <si>
    <t>Room 212</t>
  </si>
  <si>
    <t>Alexandra Jean</t>
  </si>
  <si>
    <t>Literacy Specialist, Title 1 Coordinator, Testing Coordinator</t>
  </si>
  <si>
    <t>Shane Davanzo</t>
  </si>
  <si>
    <t>6th Grade Teacher, Leadership and Data Team Member</t>
  </si>
  <si>
    <t>Sally Manganiello</t>
  </si>
  <si>
    <t>5th Grade Teacher, Leadership and ELA Committee Member</t>
  </si>
  <si>
    <t xml:space="preserve">Sally Manganiello </t>
  </si>
  <si>
    <t>K-6, 2 classes per Grade Level plus 6 Special Education classes</t>
  </si>
  <si>
    <t>0 tested</t>
  </si>
  <si>
    <t>71% (2014 data)</t>
  </si>
  <si>
    <t>0% tested</t>
  </si>
  <si>
    <t>60%</t>
  </si>
  <si>
    <t>Y</t>
  </si>
  <si>
    <t>N/A</t>
  </si>
  <si>
    <t xml:space="preserve">• Describe all mid-course corrections to the previous year's plan in response to data review and needed adjustment.  Include details of current impact and expectations for sustainability moving forward. </t>
  </si>
  <si>
    <t xml:space="preserve">       • Low parental involvement at workshops and PTA meetings
       • Number of suspensions and behavioral issues that cause students to be removed from the classroom 
       • Tardiness and frequent student absences 
       • Delay in structure of the day due to Breakfast in Classroom
</t>
  </si>
  <si>
    <t>Extended Day Learning program; ELA and math, Tier 2 and Tier 3 students; 15 sessions, twice per week; to improve proficiency.</t>
  </si>
  <si>
    <t>Professional Learning Communities (PLCs); weekly; classroom teachers, administrators, and specialists; to increase student achievement and shared vision.</t>
  </si>
  <si>
    <t>No</t>
  </si>
  <si>
    <t>January</t>
  </si>
  <si>
    <t>College to Kids; grade 6; hosted by guidance counselor; to increase the awareness of the importance of receiving a college education.</t>
  </si>
  <si>
    <t>Melanie Nadia Mondesir</t>
  </si>
  <si>
    <t>Parent of PreK Student</t>
  </si>
  <si>
    <t>Parent of 2nd Grade Student</t>
  </si>
  <si>
    <t>Cheri-Ann Reynolds</t>
  </si>
  <si>
    <t>May 16th, 2016</t>
  </si>
  <si>
    <t>May 18th, 2016</t>
  </si>
  <si>
    <t>May 23rd, 2016</t>
  </si>
  <si>
    <t>May 24th, 2016</t>
  </si>
  <si>
    <t>May 25th, 2016</t>
  </si>
  <si>
    <t>May 26th, 2016</t>
  </si>
  <si>
    <t>May 31st, 2016</t>
  </si>
  <si>
    <t>June 1st, 2016</t>
  </si>
  <si>
    <t>June 2nd, 2016</t>
  </si>
  <si>
    <t xml:space="preserve">         Teachers/Teaching Assistants and school leaders will participate in APPR workshops to learn the specifics of each Danielson domain to enhance best teaching practices.  Classroom Teachers/Teaching Assistants will attend small group workshops to assist in management and organization of work stations.  Participants will also focus on differentiation.  All staff will participate in behavioral management workshops to learn to defuse situations and develop positive outcomes.  Participants will also learn to establish a respectful rapport between students and staff.  Classroom teachers will participate in EnVisions training workshops to understand the components of the program for optimal use.  </t>
  </si>
  <si>
    <t xml:space="preserve">         Professional development has led to a more effective analysis of data through iReady, DIBELs, small group instruction, Quick Reads, Raz Kids, and Waterford among other data-driven programs.  </t>
  </si>
  <si>
    <t xml:space="preserve">      • Up-to-date school website
      • K12 Alerts 
      • Meet and Greet
      • Parent Involvement Day
      • Notices in backpacks
      • Parent/Staff Social Event</t>
  </si>
  <si>
    <t xml:space="preserve">      • School website
      • Copies at public request</t>
  </si>
  <si>
    <t>May 10th, 2016</t>
  </si>
  <si>
    <t>May 17th, 2016</t>
  </si>
  <si>
    <t>May 12th, 2016</t>
  </si>
  <si>
    <t>Off Site</t>
  </si>
  <si>
    <t>660900010011</t>
  </si>
  <si>
    <t>Classroom Parent; all classrooms; to facilitate communication between parents and teachers.</t>
  </si>
  <si>
    <t xml:space="preserve">         Traphagen will facilitate the transition of students in pre-K to kindergarten by offering a kindergarten orientation which outlines the expectations of the incoming students and provides a tour of the school, schedule, and curriculum.  They will have an opportunity to meet their teachers and additional staff. Pre-K students are also invited to attend the K-2 Dr. Seuss show. In September, all parents are invited for welcoming greetings from administration and to meet their child’s teacher. On the last day of school in June, students are invited to meet their new teacher for the upcoming school year in order to alleviate any anxiety.  Portfolios, including samples of work and diagnostic test results, are transferred between grade levels to provide an insight on each student’s current performance and growth.  </t>
  </si>
  <si>
    <t>Formal and informal observations; administration, all teachers; two or more times per year; provide feedback so teachers can plan effective, rigorous lessons.</t>
  </si>
  <si>
    <t xml:space="preserve">Ensure teachers use data systems and RtI protocols to drive instructional practices and identify strategies that are aligned to Common Core lesson plans to increase awareness of student needs, promote higher levels of student achievement, and raise student expectations. </t>
  </si>
  <si>
    <t>Tier 3 students will be pulled out of their classrooms to receive AIS and LLI services (grades 2-5); 4 times per week with progress monitoring bi-weekly; to support struggling readers.</t>
  </si>
  <si>
    <t>Administer baseline assessments for ELA and Math, mid-year assessments, and end of year assessments; teachers; three times per year; to show students' growth and guide teachers in planning for differentiation of instruction.</t>
  </si>
  <si>
    <t>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Note:  For schools identified as  Pers</t>
  </si>
  <si>
    <t xml:space="preserve">   PaRtIal Degree (Fewer than 50% of goals were achieved.)</t>
  </si>
  <si>
    <t xml:space="preserve">   PaRtIal Degree (Fewer than 50% of activities were carried out.)</t>
  </si>
  <si>
    <t xml:space="preserve">   PaRtIal Degree (Some of the identified subgroups improved achievement.)</t>
  </si>
  <si>
    <t xml:space="preserve">   PaRtIal Degree (There was a minor increase in the level of Parent Engagement.)</t>
  </si>
  <si>
    <t xml:space="preserve">         Percentage of teachers who will turn key information from professional development opportunities was adjusted to 40%, instead of 50%, which was deemed more attainable (roughly 1 teacher per grade level).  Waterford program was implemented in January instead of September due to unexpected late arrival of computers. PBIS incentives for teachers and students were upgraded to motivate all to achieve 100% paRtIcipation. "Lunch Bunch" program was started to correct  student behavior at lunch time. The goal for parental involvement was increased from 15 % to 20 % throughout the school year as a result of limited paRtIcipation.  </t>
  </si>
  <si>
    <t xml:space="preserve">        • 55 % of students in Tier 2 and Tier 3 moved up at least one level.
        • PBIS 
        • Professional Development
        • Small Group Instruction / RtI
        • Developing community relationships
</t>
  </si>
  <si>
    <t xml:space="preserve">          • Monthly RtI meetings
          • Class Parent
          • Parent communication via texts and emails</t>
  </si>
  <si>
    <t xml:space="preserve">          The mission of Traphagen centers around a strong shared vision among all constituents, conducting PLCs, alignment of the CCLS, implementing a rigorous curriculum for all students, and ensuring that all students become college and career ready.  The needs identified for the upcoming school year are to host and document monthly RtI meetings, develop effective teaching practices through professional development in order to enhance lessons, and promote greater parental involvement.</t>
  </si>
  <si>
    <t xml:space="preserve">           The mission statement will be driven by the structured schedule of the day which allows for the inclusion of special subjects (i.e Art, Music, Drama, Media, Physical Edcuation), RtI and AIS blocks, PLCs, and inter-visitations.  This will support our goals and vision to achieve academic success.</t>
  </si>
  <si>
    <t>District led training on literacy work stations, APPR, behavior management; classroom teachers will paRtIcipate; grades k-2 and 3-6.</t>
  </si>
  <si>
    <t xml:space="preserve">a. Log sheet to track the number of Starbucks awarded to each class each month and the incentive/ reward will be announced monthly over the PA system. 
b. The number of suspensions will be documented quarterly, reviewed by administration, and submitted to the Superintendent of schools.  
c. Students will complete a reflection sheet about their college experience. Guidance Counselor will conduct Q &amp; A session to monitor their retention of information.  
d. Project Fit will be documented using pre and post assessments for each student by the Physical Education teacher.
e. The entire RtI process will track students' services, assessments, progress, needs, and next steps through the implementation of Ed Vistas online program.
</t>
  </si>
  <si>
    <t xml:space="preserve">Lunch Bunch Program; students with repeated behavioral issues; hosted by teachers; daily; to provide a safe environment at lunchtime. </t>
  </si>
  <si>
    <t>Initial monthly meeting to analyze &amp; track student data utilizing Ed Vistas; set SMART goals; classroom teachers, specialists, and administration; goal is to have students progress from Tier to Tier.</t>
  </si>
  <si>
    <t>PTA meetings; Administration, parents, staff; monthly; to increase parent participation and feedback</t>
  </si>
  <si>
    <t>Meet &amp; Greet Night; Administration, parents, &amp; faculty; Introduction to grade level curriculum and Raz Kids computer program for lower grades; to inform parents on the curriculum and show how they can be active participants in their childrens' education.</t>
  </si>
  <si>
    <t>Emotional Wellness Week; k-2; to promote interaction among young children and develop social skills.</t>
  </si>
  <si>
    <t>Be a Better Friend; first grade students; intervention services to facilitate relationships among peers.</t>
  </si>
  <si>
    <t>Title 1 Presentation; all parents; to provide an overview of the Title 1 programs process and AIS services.</t>
  </si>
  <si>
    <t>Westchester Knicks Anti-Bullying Game; grades 5 and 6; to raise awareness of the effects of bullying.</t>
  </si>
  <si>
    <t>Health and Fitness Fair; k-6; promote healthy lifestyle with diet and exercise.</t>
  </si>
  <si>
    <t>Parent Involvement Day; faculty/staff/students/ parents/ guest speakers; to increase parent involvement and shared  vision of their childrens' education.</t>
  </si>
  <si>
    <t>Sunrise Assisted Living; k-6; choir students; to spread kindness through words and songs and present Valentine's Day cards.</t>
  </si>
  <si>
    <t>Dr. Seuss Day-Literacy event for the student body; District level Administrators, parents, teachers, &amp; students; to foster a love &amp; appreciation of reading.</t>
  </si>
  <si>
    <t>Coffee and Concerns; k-6; parents; provide overview of testing policies, formats, dates; open forum for parent concerns and questions.</t>
  </si>
  <si>
    <t>College Week Contest; k-6; raise awareness of importance of a college education.</t>
  </si>
  <si>
    <t>Manhattan College visit; 6th grade; provide an overview of college experience and the opportunities it offers.</t>
  </si>
  <si>
    <t>Meet the Mayor; 3-6; Student Government; Q &amp; A with the mayor.</t>
  </si>
  <si>
    <t>Test Prep/Pep Rally; 3-6; motivate and de-stress students prior to state exams.</t>
  </si>
  <si>
    <t>Career Day; parents, local business owners; invite professionals into the school to share life experiences and inspire students to achieve a goal and a career path.</t>
  </si>
  <si>
    <t>Kindergarten Orientation; parents and incoming students; provide an overview and tour of Traphagen with a Q &amp; A session.</t>
  </si>
  <si>
    <t xml:space="preserve">a. Teachers will submit minutes from each PLC meeting outlining goals and next steps.
b. Administrator's observations, which are available on EdVistas.
c. Professional Development will be tracked through My Learning Plan.
d. Professional Development agendas and sign in sheets. 
e. Use of data to track all implementations. 
f. Use data from I-Ready, Dibels, Waterford, and Raz Kids to measure whether smart goals have been attained.
</t>
  </si>
  <si>
    <t xml:space="preserve">SCHOOL LEADERSHIP TEAM: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</si>
  <si>
    <t>Instructions: List the stakeholders who participated in developing the SCEP as required by Commissioner’s Regulations §100.18. Provide dates and locations of Local Stakeholder meetings.  Boxes should be added as necessary.</t>
  </si>
  <si>
    <t>% of Teachers with NO Valid Teaching Certificate (Out of Compliance)</t>
  </si>
  <si>
    <t>C.  Use of Time: Provide an update on the daily  calendar and schedule as described in the 2015-16 plan and articulate how the use of time will continue to provide for meaningful improvements in the quality of instruction, enrichment opportunities, and professional culture of teacher leadership and collaboration. Based on data analysis of the 2015-16 plan</t>
  </si>
  <si>
    <t xml:space="preserve">E3. Action Plan: Detail each action that will take place in order to achieve the identified SMART Goal. Specifically describe what each planned activity is; who will be responsible for completing each activity; who will participate in each activity;  how often each activity will take place; and the intended impact of each activity. Do not combine multiple activities into a single cell; each activity should be written in its own cell. </t>
  </si>
  <si>
    <t>The primary need is to strengthen school wide participation and shared vision, mission and decision making through implementation of a core academic program that will be data driven and rigorous.  Professional development will continue to support the academic and social development of all students. Administrators and teachers will meet to discuss observations, analyze data from assessments to determine student needs, form groups for differentiation and instruction, and hold monthly rti meetings.</t>
  </si>
  <si>
    <t xml:space="preserve">a. 100% of teachers will attend workshops to hone their skills in the areas of literacy, mathematics, CCLS, and effective teaching practices.
b. 40% of teachers will turn-key information from professional development opportunities.
c. 100% of grade-level teachers in K-6 will partIcipate in intra-visitations to share best teaching practices.
</t>
  </si>
  <si>
    <t xml:space="preserve">All teachers will attend at least 8 professional development and workshops in the areas of literacy, mathematics, and CCLS; to  hone their skills in the areas of literacy, mathematics, CCLS, and effective teaching practices.
</t>
  </si>
  <si>
    <t>Host Tony Stead workshops for 4 schools;  staff will participate; 6 days for grades 2-6; to improve the quality of research and writing.</t>
  </si>
  <si>
    <t>Shelley Harwayne; teachers K-2 and resource specialists; 5 days; to improve and enhance the quality of writing through the use of sketchbooks.</t>
  </si>
  <si>
    <t xml:space="preserve">a. 100 % of teachers will use data to identify achievement gaps, drive instruction, and design Common Core aligned lessons that are challenging and specific to student needs. 
b. 100 % of class teachers will use analysis of student work and planning for differentiation to design small group instruction for 175 minutes per week.
c. 25 % of students who are in Tier 2 or Tier 3 will move up to the next Tier in Math and ELA.                                                                                                            
d. An additioanl 10 % of students will be on or above grade level following the third iReady diagnostic assessment in Math and ELA.                                                         
e. 95 % of 1st grade students will show growth on the end of year DIBELS assessment.                                                                                                                         
f. 85 % of Kindergarten students will achieve core status on the end of year DIBELS benchmark. 
g. 30 % of all students taking the NYS ELA test will achieve a level 3 or higher.
h. 25 % of all Special Education students taking the NYS ELA test will achieve a level 2 or higher.
i. 38 % of all students taking the NYS Math test will achieve a level 3 or higher. 
j. 30 % of all Special Education students taking the NYS Math test will achieve a level 2 or higher. 
k. 90 % of all students taking the NYS Science test will achieve a level 3 or higher.
</t>
  </si>
  <si>
    <t xml:space="preserve">a. Utilize Positive Behavior Intervention Plan (PBIS) so that 100% of staff will participate.
b. 60 students per week will be recognized as STAR Students for positive behavior and academic achievement. 
c. 25% more Starbucks will be distributed monthly, based on logged totals.
d. There will be a 10% decrease in the number of suspensions and student incidents documented for the 2015-2016 school year.  
e. 6th grade students will visit at least 2 college campuses to motivate them to attend a 4-year college.
f. 60% of all Physical Education classes will incorporate Project Fit America, increasing awareness for a healthy lifestyle, and improving agility, well-being, and performance on the fitness test.
g. Monthly RtI meetings to monitor student progress and identify the next steps.
</t>
  </si>
  <si>
    <t xml:space="preserve">a. Increase the number of parent volunteers by 15% on all school committees such as PTA and SBLT.
b. Contact businesses and local community based organizations to secure an increase of at least 3-5 new partnerships at Traphagen throughout the 2016-2017 school year. 
c. Increase of 20% in parents attending PTA meetings and conference nights.
d. Student Government will meet 8 months per year to discuss policy, procedures, and needs of the school and students.  
e. Increase of 40% in parents attending workshops and presentations such as Title 1, Coffee and Concerns, Kindergarten Orientation, and Parent Involvement Day.
f. 100% of all school events will be notified via Blackboard Connect.
g. Traphagen's school website will be updated weekly to inform staff, parents, students of on-going and current events occuring at the school.
h. 75 % of parent email addresses will be obtained to notify of school information.
i. There will be a 100% increase in Superintendent Reading Challenge for students in grades 3-6 reading more than 30 books in a school year.  
j. Begin a class parent organization to assist with the disribution of information regarding class projects, trips, school events and programs. 
</t>
  </si>
  <si>
    <t>Dr. Kenneth R. Hamilton</t>
  </si>
  <si>
    <t>Adriane G. Saunders, President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</si>
</sst>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409]mmmm\ d\,\ yyyy;@"/>
    <numFmt numFmtId="166" formatCode="0.0%"/>
  </numFmts>
  <fonts count="47"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b/>
      <sz val="11"/>
      <color rgb="FFFF0000"/>
      <name val="Calibri"/>
      <family val="2"/>
      <scheme val="minor"/>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u/>
      <sz val="14"/>
      <color theme="1"/>
      <name val="Calibri"/>
      <family val="2"/>
      <scheme val="minor"/>
    </font>
    <font>
      <b/>
      <u/>
      <sz val="20"/>
      <color rgb="FFFF0000"/>
      <name val="Calibri"/>
      <family val="2"/>
      <scheme val="minor"/>
    </font>
    <font>
      <sz val="14"/>
      <color theme="1"/>
      <name val="Calibri"/>
      <family val="2"/>
      <scheme val="minor"/>
    </font>
    <font>
      <b/>
      <u/>
      <sz val="11"/>
      <name val="Calibri"/>
      <family val="2"/>
      <scheme val="minor"/>
    </font>
    <font>
      <b/>
      <sz val="20"/>
      <color rgb="FFFF0000"/>
      <name val="Calibri"/>
      <family val="2"/>
      <scheme val="minor"/>
    </font>
    <font>
      <b/>
      <sz val="18"/>
      <color rgb="FFFF0000"/>
      <name val="Calibri"/>
      <family val="2"/>
      <scheme val="minor"/>
    </font>
    <font>
      <sz val="11"/>
      <color theme="1"/>
      <name val="Calibri"/>
      <family val="2"/>
    </font>
    <font>
      <sz val="18"/>
      <color rgb="FFFF0000"/>
      <name val="Calibri"/>
      <family val="2"/>
      <scheme val="minor"/>
    </font>
    <font>
      <sz val="11"/>
      <color theme="1"/>
      <name val="Symbol"/>
      <family val="1"/>
      <charset val="2"/>
    </font>
    <font>
      <sz val="10"/>
      <color theme="1"/>
      <name val="Verdana"/>
      <family val="2"/>
    </font>
    <font>
      <sz val="11"/>
      <name val="Calibri"/>
      <family val="2"/>
      <scheme val="minor"/>
    </font>
    <font>
      <sz val="11"/>
      <color rgb="FFFF0000"/>
      <name val="Calibri"/>
      <family val="2"/>
      <scheme val="minor"/>
    </font>
    <font>
      <sz val="11"/>
      <color rgb="FF1F497D"/>
      <name val="Calibri"/>
      <family val="2"/>
      <scheme val="minor"/>
    </font>
    <font>
      <i/>
      <sz val="11"/>
      <color theme="1"/>
      <name val="Calibri"/>
      <family val="2"/>
      <scheme val="minor"/>
    </font>
    <font>
      <sz val="9"/>
      <color indexed="81"/>
      <name val="Tahoma"/>
      <charset val="1"/>
    </font>
    <font>
      <b/>
      <sz val="9"/>
      <color indexed="81"/>
      <name val="Tahoma"/>
      <charset val="1"/>
    </font>
    <font>
      <sz val="12"/>
      <name val="Calibri"/>
      <family val="2"/>
      <scheme val="minor"/>
    </font>
    <font>
      <b/>
      <sz val="12"/>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67955565050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1">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cellStyleXfs>
  <cellXfs count="299">
    <xf numFmtId="0" fontId="0" fillId="0" borderId="0" xfId="0"/>
    <xf numFmtId="0" fontId="0" fillId="0" borderId="0" xfId="0" applyAlignment="1">
      <alignment wrapText="1"/>
    </xf>
    <xf numFmtId="0" fontId="11" fillId="5" borderId="1" xfId="0" applyFont="1" applyFill="1" applyBorder="1" applyAlignment="1">
      <alignment horizontal="center" wrapText="1"/>
    </xf>
    <xf numFmtId="0" fontId="0" fillId="0" borderId="1" xfId="0" applyFill="1" applyBorder="1" applyAlignment="1">
      <alignment vertical="top" wrapText="1"/>
    </xf>
    <xf numFmtId="0" fontId="2" fillId="0" borderId="0" xfId="2" applyFont="1" applyAlignment="1">
      <alignment horizontal="center"/>
    </xf>
    <xf numFmtId="0" fontId="1" fillId="0" borderId="0" xfId="2" applyFont="1" applyAlignment="1">
      <alignment horizontal="center"/>
    </xf>
    <xf numFmtId="0" fontId="1" fillId="0" borderId="0" xfId="2"/>
    <xf numFmtId="0" fontId="1" fillId="0" borderId="5" xfId="2" applyFill="1" applyBorder="1" applyAlignment="1">
      <alignment wrapText="1"/>
    </xf>
    <xf numFmtId="0" fontId="1" fillId="0" borderId="1" xfId="2" applyBorder="1" applyAlignment="1">
      <alignment horizontal="center" wrapText="1"/>
    </xf>
    <xf numFmtId="2" fontId="1" fillId="0" borderId="1" xfId="2" applyNumberFormat="1" applyFill="1" applyBorder="1" applyAlignment="1">
      <alignment horizontal="center" wrapText="1"/>
    </xf>
    <xf numFmtId="0" fontId="1" fillId="0" borderId="1" xfId="2" applyFill="1" applyBorder="1" applyAlignment="1">
      <alignment horizontal="center" wrapText="1"/>
    </xf>
    <xf numFmtId="0" fontId="1" fillId="0" borderId="0" xfId="2" applyFill="1" applyBorder="1" applyAlignment="1">
      <alignment horizontal="center" wrapText="1"/>
    </xf>
    <xf numFmtId="0" fontId="3" fillId="0" borderId="1" xfId="2" applyFont="1" applyBorder="1" applyAlignment="1">
      <alignment horizontal="center" wrapText="1"/>
    </xf>
    <xf numFmtId="0" fontId="1" fillId="0" borderId="0" xfId="2" applyAlignment="1">
      <alignment wrapText="1"/>
    </xf>
    <xf numFmtId="0" fontId="1" fillId="0" borderId="5" xfId="2" applyFill="1" applyBorder="1"/>
    <xf numFmtId="0" fontId="1" fillId="0" borderId="4" xfId="2" applyBorder="1" applyAlignment="1">
      <alignment horizontal="center"/>
    </xf>
    <xf numFmtId="0" fontId="1" fillId="0" borderId="1" xfId="2" applyBorder="1" applyAlignment="1">
      <alignment horizontal="center"/>
    </xf>
    <xf numFmtId="1" fontId="1" fillId="0" borderId="1" xfId="2" applyNumberFormat="1" applyBorder="1" applyAlignment="1">
      <alignment horizontal="center"/>
    </xf>
    <xf numFmtId="2" fontId="1" fillId="0" borderId="1" xfId="2" applyNumberFormat="1" applyBorder="1" applyAlignment="1">
      <alignment horizontal="center"/>
    </xf>
    <xf numFmtId="164" fontId="1" fillId="0" borderId="1" xfId="2" applyNumberFormat="1" applyBorder="1" applyAlignment="1">
      <alignment horizontal="center"/>
    </xf>
    <xf numFmtId="164" fontId="1" fillId="0" borderId="0" xfId="2" applyNumberFormat="1" applyBorder="1" applyAlignment="1">
      <alignment horizontal="center"/>
    </xf>
    <xf numFmtId="0" fontId="3" fillId="0" borderId="1" xfId="2" applyFont="1" applyBorder="1" applyAlignment="1">
      <alignment horizontal="center"/>
    </xf>
    <xf numFmtId="9" fontId="3" fillId="0" borderId="1" xfId="2" applyNumberFormat="1" applyFont="1" applyBorder="1" applyAlignment="1">
      <alignment horizontal="center"/>
    </xf>
    <xf numFmtId="0" fontId="6" fillId="0" borderId="5" xfId="8" applyFont="1" applyFill="1" applyBorder="1" applyAlignment="1"/>
    <xf numFmtId="0" fontId="1" fillId="0" borderId="1" xfId="2" applyBorder="1"/>
    <xf numFmtId="0" fontId="1" fillId="0" borderId="1" xfId="2" applyFill="1" applyBorder="1"/>
    <xf numFmtId="0" fontId="1" fillId="0" borderId="6" xfId="2" applyFill="1" applyBorder="1"/>
    <xf numFmtId="1" fontId="1" fillId="0" borderId="4" xfId="2" applyNumberFormat="1" applyBorder="1" applyAlignment="1">
      <alignment horizontal="center"/>
    </xf>
    <xf numFmtId="164" fontId="1" fillId="0" borderId="4" xfId="2" applyNumberFormat="1" applyBorder="1" applyAlignment="1">
      <alignment horizontal="center"/>
    </xf>
    <xf numFmtId="0" fontId="1" fillId="0" borderId="5" xfId="2" applyFont="1" applyFill="1" applyBorder="1" applyAlignment="1"/>
    <xf numFmtId="49" fontId="7" fillId="6" borderId="1" xfId="7" applyNumberFormat="1" applyFont="1" applyFill="1" applyBorder="1"/>
    <xf numFmtId="0" fontId="1" fillId="0" borderId="7" xfId="2" applyFill="1" applyBorder="1"/>
    <xf numFmtId="2" fontId="1" fillId="0" borderId="0" xfId="2" applyNumberFormat="1"/>
    <xf numFmtId="0" fontId="1" fillId="0" borderId="0" xfId="2" applyFill="1"/>
    <xf numFmtId="0" fontId="1" fillId="0" borderId="0" xfId="2" applyAlignment="1">
      <alignment horizontal="center"/>
    </xf>
    <xf numFmtId="0" fontId="0" fillId="0" borderId="1" xfId="0" applyFont="1" applyFill="1" applyBorder="1" applyAlignment="1">
      <alignment horizontal="left" vertical="top" wrapText="1"/>
    </xf>
    <xf numFmtId="0" fontId="0" fillId="0" borderId="0" xfId="0" applyAlignment="1">
      <alignment wrapText="1"/>
    </xf>
    <xf numFmtId="0" fontId="0" fillId="4"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0" fillId="3" borderId="2" xfId="0" applyFont="1" applyFill="1" applyBorder="1" applyAlignment="1">
      <alignment horizontal="left" vertical="top" wrapText="1"/>
    </xf>
    <xf numFmtId="0" fontId="13" fillId="2" borderId="1" xfId="0" applyFont="1" applyFill="1" applyBorder="1" applyAlignment="1">
      <alignment horizontal="left" vertical="top" wrapText="1"/>
    </xf>
    <xf numFmtId="0" fontId="11" fillId="0" borderId="9" xfId="0" applyFont="1" applyFill="1" applyBorder="1" applyAlignment="1">
      <alignment horizontal="left" vertical="top" wrapText="1"/>
    </xf>
    <xf numFmtId="0" fontId="13" fillId="2" borderId="9" xfId="0" applyFont="1" applyFill="1" applyBorder="1" applyAlignment="1">
      <alignment horizontal="left" vertical="top" wrapText="1"/>
    </xf>
    <xf numFmtId="0" fontId="0" fillId="4" borderId="1" xfId="0" applyFill="1" applyBorder="1" applyAlignment="1">
      <alignment wrapText="1"/>
    </xf>
    <xf numFmtId="0" fontId="16" fillId="0" borderId="1" xfId="0" applyFont="1" applyBorder="1" applyAlignment="1">
      <alignment wrapText="1"/>
    </xf>
    <xf numFmtId="49" fontId="17" fillId="4" borderId="1" xfId="0" applyNumberFormat="1" applyFont="1" applyFill="1" applyBorder="1" applyAlignment="1">
      <alignment wrapText="1"/>
    </xf>
    <xf numFmtId="0" fontId="17" fillId="0" borderId="0" xfId="0" applyFont="1" applyAlignment="1">
      <alignment wrapText="1"/>
    </xf>
    <xf numFmtId="49" fontId="17" fillId="4" borderId="1" xfId="0" applyNumberFormat="1" applyFont="1" applyFill="1" applyBorder="1" applyAlignment="1">
      <alignment horizontal="left" wrapText="1"/>
    </xf>
    <xf numFmtId="0" fontId="16" fillId="7" borderId="1" xfId="0" applyFont="1" applyFill="1" applyBorder="1" applyAlignment="1">
      <alignment wrapText="1"/>
    </xf>
    <xf numFmtId="0" fontId="17" fillId="4" borderId="1" xfId="0" applyFont="1" applyFill="1" applyBorder="1" applyAlignment="1">
      <alignment horizontal="left" vertical="top" wrapText="1"/>
    </xf>
    <xf numFmtId="0" fontId="16" fillId="8" borderId="1" xfId="0" applyFont="1" applyFill="1" applyBorder="1" applyAlignment="1">
      <alignment horizontal="center" wrapText="1"/>
    </xf>
    <xf numFmtId="0" fontId="17" fillId="0" borderId="1" xfId="0" applyFont="1" applyBorder="1" applyAlignment="1">
      <alignment wrapText="1"/>
    </xf>
    <xf numFmtId="0" fontId="17" fillId="4" borderId="1" xfId="0" applyFont="1" applyFill="1" applyBorder="1" applyAlignment="1">
      <alignment wrapText="1"/>
    </xf>
    <xf numFmtId="0" fontId="17" fillId="0" borderId="0" xfId="0" applyFont="1" applyAlignment="1">
      <alignment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0" fillId="0" borderId="0" xfId="0" applyFont="1" applyAlignment="1">
      <alignment wrapText="1"/>
    </xf>
    <xf numFmtId="0" fontId="11" fillId="0" borderId="0" xfId="0" applyFont="1" applyAlignment="1">
      <alignment wrapText="1"/>
    </xf>
    <xf numFmtId="49" fontId="0" fillId="0" borderId="0" xfId="0" applyNumberFormat="1" applyFont="1" applyAlignment="1">
      <alignment horizontal="left" wrapText="1"/>
    </xf>
    <xf numFmtId="0" fontId="11" fillId="2" borderId="1" xfId="0" applyFont="1" applyFill="1" applyBorder="1" applyAlignment="1">
      <alignment horizontal="center" wrapText="1"/>
    </xf>
    <xf numFmtId="49" fontId="11" fillId="2" borderId="1" xfId="0" applyNumberFormat="1" applyFont="1" applyFill="1" applyBorder="1" applyAlignment="1">
      <alignment horizontal="center" wrapText="1"/>
    </xf>
    <xf numFmtId="0" fontId="0" fillId="4" borderId="1" xfId="0" applyFont="1" applyFill="1" applyBorder="1" applyAlignment="1">
      <alignment horizontal="left" wrapText="1"/>
    </xf>
    <xf numFmtId="49" fontId="0" fillId="4" borderId="1" xfId="0" applyNumberFormat="1" applyFont="1" applyFill="1" applyBorder="1" applyAlignment="1">
      <alignment horizontal="left" wrapText="1"/>
    </xf>
    <xf numFmtId="0" fontId="0" fillId="0" borderId="0" xfId="0" applyFont="1" applyBorder="1" applyAlignment="1">
      <alignment wrapText="1"/>
    </xf>
    <xf numFmtId="0" fontId="11" fillId="0" borderId="0" xfId="0" applyFont="1" applyBorder="1" applyAlignment="1">
      <alignment horizontal="center" wrapText="1"/>
    </xf>
    <xf numFmtId="0" fontId="11" fillId="8" borderId="1" xfId="0" applyFont="1" applyFill="1" applyBorder="1" applyAlignment="1">
      <alignment horizontal="center" wrapText="1"/>
    </xf>
    <xf numFmtId="0" fontId="17" fillId="0" borderId="0" xfId="0" applyFont="1" applyFill="1" applyAlignment="1">
      <alignment wrapText="1"/>
    </xf>
    <xf numFmtId="0" fontId="0" fillId="0" borderId="11" xfId="0" applyFont="1" applyFill="1" applyBorder="1" applyAlignment="1">
      <alignment horizontal="left" vertical="top" wrapText="1"/>
    </xf>
    <xf numFmtId="0" fontId="0" fillId="0" borderId="0" xfId="0" applyFill="1" applyBorder="1" applyAlignment="1">
      <alignment wrapText="1"/>
    </xf>
    <xf numFmtId="0" fontId="0" fillId="0" borderId="0" xfId="0" applyFont="1" applyFill="1" applyBorder="1" applyAlignment="1">
      <alignment horizontal="left" wrapText="1"/>
    </xf>
    <xf numFmtId="0" fontId="24" fillId="0" borderId="0" xfId="0" applyFont="1" applyFill="1" applyBorder="1" applyAlignment="1">
      <alignment horizontal="center" vertical="center" wrapText="1"/>
    </xf>
    <xf numFmtId="0" fontId="0" fillId="0" borderId="0" xfId="0" applyFont="1" applyAlignment="1">
      <alignment horizontal="left" vertical="top" wrapText="1"/>
    </xf>
    <xf numFmtId="0" fontId="26" fillId="4" borderId="1" xfId="0" applyFont="1" applyFill="1" applyBorder="1" applyAlignment="1">
      <alignment horizontal="left" vertical="center" wrapText="1"/>
    </xf>
    <xf numFmtId="0" fontId="0" fillId="0" borderId="0" xfId="0" applyFont="1" applyFill="1" applyAlignment="1">
      <alignment horizontal="left" vertical="top" wrapText="1"/>
    </xf>
    <xf numFmtId="0" fontId="26" fillId="0" borderId="0" xfId="0" applyFont="1" applyFill="1" applyBorder="1" applyAlignment="1">
      <alignment horizontal="left" vertical="center" wrapText="1"/>
    </xf>
    <xf numFmtId="0" fontId="11" fillId="0" borderId="11" xfId="0" applyFont="1" applyBorder="1" applyAlignment="1">
      <alignment horizontal="left" vertical="top" wrapText="1"/>
    </xf>
    <xf numFmtId="0" fontId="0" fillId="0" borderId="0" xfId="0" applyFont="1" applyFill="1" applyBorder="1" applyAlignment="1">
      <alignment horizontal="left" vertical="top" wrapText="1"/>
    </xf>
    <xf numFmtId="0" fontId="11" fillId="0" borderId="0" xfId="0" applyFont="1" applyAlignment="1">
      <alignment horizontal="left" vertical="top" wrapText="1"/>
    </xf>
    <xf numFmtId="0" fontId="11" fillId="0" borderId="11" xfId="0" applyFont="1" applyFill="1" applyBorder="1" applyAlignment="1">
      <alignment horizontal="left" vertical="top" wrapText="1"/>
    </xf>
    <xf numFmtId="0" fontId="11" fillId="0" borderId="12" xfId="0" applyFont="1" applyBorder="1" applyAlignment="1">
      <alignment horizontal="left" vertical="top" wrapText="1"/>
    </xf>
    <xf numFmtId="0" fontId="11" fillId="0" borderId="11" xfId="0" applyFont="1" applyBorder="1" applyAlignment="1">
      <alignment horizontal="left" wrapText="1"/>
    </xf>
    <xf numFmtId="0" fontId="22" fillId="0" borderId="0" xfId="0" applyFont="1" applyAlignment="1">
      <alignment horizontal="center" wrapText="1"/>
    </xf>
    <xf numFmtId="49" fontId="6" fillId="0" borderId="5" xfId="8" applyNumberFormat="1" applyFont="1" applyFill="1" applyBorder="1" applyAlignment="1">
      <alignment horizontal="left"/>
    </xf>
    <xf numFmtId="0" fontId="1" fillId="0" borderId="5" xfId="2" applyBorder="1" applyAlignment="1">
      <alignment horizontal="left" wrapText="1"/>
    </xf>
    <xf numFmtId="49" fontId="1" fillId="0" borderId="5" xfId="2" applyNumberFormat="1" applyBorder="1" applyAlignment="1">
      <alignment horizontal="left"/>
    </xf>
    <xf numFmtId="49" fontId="1" fillId="0" borderId="3" xfId="2" applyNumberFormat="1" applyBorder="1" applyAlignment="1">
      <alignment horizontal="left"/>
    </xf>
    <xf numFmtId="49" fontId="1" fillId="0" borderId="5" xfId="2" applyNumberFormat="1" applyFont="1" applyFill="1" applyBorder="1" applyAlignment="1">
      <alignment horizontal="left"/>
    </xf>
    <xf numFmtId="49" fontId="7" fillId="0" borderId="1" xfId="7" applyNumberFormat="1" applyFont="1" applyFill="1" applyBorder="1" applyAlignment="1">
      <alignment horizontal="left"/>
    </xf>
    <xf numFmtId="0" fontId="1" fillId="0" borderId="7" xfId="2" applyBorder="1" applyAlignment="1">
      <alignment horizontal="left"/>
    </xf>
    <xf numFmtId="0" fontId="1" fillId="0" borderId="0" xfId="2" applyAlignment="1">
      <alignment horizontal="left"/>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0" fillId="0" borderId="1" xfId="0" applyNumberFormat="1" applyFont="1" applyBorder="1" applyAlignment="1">
      <alignment vertical="top"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Font="1" applyAlignment="1">
      <alignment wrapText="1"/>
    </xf>
    <xf numFmtId="0" fontId="25" fillId="0" borderId="0" xfId="0" applyFont="1" applyAlignment="1">
      <alignment wrapText="1"/>
    </xf>
    <xf numFmtId="0" fontId="0" fillId="0" borderId="0" xfId="0" applyFill="1"/>
    <xf numFmtId="0" fontId="0" fillId="4" borderId="14" xfId="0" applyFont="1" applyFill="1" applyBorder="1" applyAlignment="1">
      <alignment horizontal="center" vertical="top" wrapText="1"/>
    </xf>
    <xf numFmtId="0" fontId="0" fillId="4" borderId="14" xfId="0" applyFont="1" applyFill="1" applyBorder="1" applyAlignment="1">
      <alignment horizontal="center" vertical="center" wrapText="1"/>
    </xf>
    <xf numFmtId="0" fontId="0" fillId="4" borderId="14" xfId="0" applyFont="1" applyFill="1" applyBorder="1" applyAlignment="1">
      <alignment vertical="center"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25" fillId="0" borderId="0" xfId="0" applyFont="1" applyAlignment="1">
      <alignment wrapText="1"/>
    </xf>
    <xf numFmtId="0" fontId="22" fillId="0" borderId="0" xfId="0" applyFont="1" applyAlignment="1">
      <alignment horizontal="left" wrapText="1"/>
    </xf>
    <xf numFmtId="0" fontId="0" fillId="0" borderId="0" xfId="0" applyFill="1" applyAlignment="1">
      <alignment wrapText="1"/>
    </xf>
    <xf numFmtId="0" fontId="11" fillId="0" borderId="0" xfId="0" applyFont="1" applyFill="1" applyAlignment="1">
      <alignment wrapText="1"/>
    </xf>
    <xf numFmtId="0" fontId="22" fillId="0" borderId="0" xfId="0" applyFont="1" applyFill="1"/>
    <xf numFmtId="0" fontId="0" fillId="2" borderId="14" xfId="0" applyFont="1" applyFill="1" applyBorder="1" applyAlignment="1">
      <alignment horizontal="left" vertical="top" wrapText="1"/>
    </xf>
    <xf numFmtId="0" fontId="0" fillId="0" borderId="17" xfId="0" applyFont="1" applyFill="1" applyBorder="1" applyAlignment="1">
      <alignment horizontal="left" vertical="top" wrapText="1"/>
    </xf>
    <xf numFmtId="0" fontId="17" fillId="0" borderId="0" xfId="0" applyFont="1" applyAlignment="1">
      <alignment horizontal="left"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0" fillId="0" borderId="8" xfId="0" applyBorder="1" applyAlignment="1">
      <alignment horizontal="center" vertical="center" wrapText="1"/>
    </xf>
    <xf numFmtId="0" fontId="11" fillId="2" borderId="14" xfId="0" applyFont="1" applyFill="1" applyBorder="1" applyAlignment="1">
      <alignment horizontal="center" vertical="center" wrapText="1"/>
    </xf>
    <xf numFmtId="0" fontId="0" fillId="0" borderId="14" xfId="0" applyBorder="1"/>
    <xf numFmtId="0" fontId="0" fillId="4" borderId="14" xfId="0" applyFill="1" applyBorder="1"/>
    <xf numFmtId="0" fontId="26" fillId="0" borderId="0" xfId="0" applyFont="1" applyFill="1" applyBorder="1" applyAlignment="1">
      <alignment horizontal="left" vertical="top" wrapText="1"/>
    </xf>
    <xf numFmtId="0" fontId="11" fillId="0" borderId="0" xfId="0" applyFont="1" applyAlignment="1">
      <alignment vertical="top" wrapText="1"/>
    </xf>
    <xf numFmtId="0" fontId="26" fillId="4" borderId="14" xfId="0" applyFont="1" applyFill="1" applyBorder="1" applyAlignment="1">
      <alignment horizontal="left" vertical="center" wrapText="1"/>
    </xf>
    <xf numFmtId="0" fontId="24" fillId="0" borderId="12" xfId="0" applyFont="1" applyFill="1" applyBorder="1" applyAlignment="1">
      <alignment horizontal="center" vertical="center" wrapText="1"/>
    </xf>
    <xf numFmtId="0" fontId="0" fillId="0" borderId="12" xfId="0" applyFill="1" applyBorder="1" applyAlignment="1">
      <alignment horizontal="left" vertical="top" wrapText="1"/>
    </xf>
    <xf numFmtId="0" fontId="0" fillId="0" borderId="12" xfId="0" applyFont="1" applyFill="1" applyBorder="1" applyAlignment="1">
      <alignment horizontal="center" vertical="center" wrapText="1"/>
    </xf>
    <xf numFmtId="0" fontId="0" fillId="0" borderId="12"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1"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33" fillId="0" borderId="0" xfId="0" applyFont="1"/>
    <xf numFmtId="0" fontId="0" fillId="0" borderId="8" xfId="0" applyFont="1" applyBorder="1" applyAlignment="1">
      <alignment horizontal="left" vertical="top" wrapText="1"/>
    </xf>
    <xf numFmtId="0" fontId="0" fillId="4" borderId="1" xfId="0" applyFill="1" applyBorder="1" applyAlignment="1">
      <alignment horizontal="left" vertical="top" wrapText="1"/>
    </xf>
    <xf numFmtId="0" fontId="35" fillId="0" borderId="0" xfId="0" applyFont="1" applyAlignment="1">
      <alignment horizontal="justify" vertical="center"/>
    </xf>
    <xf numFmtId="0" fontId="0" fillId="0" borderId="0" xfId="0" applyFont="1" applyAlignment="1">
      <alignment horizontal="left" wrapText="1"/>
    </xf>
    <xf numFmtId="0" fontId="0" fillId="0" borderId="0" xfId="0" applyFont="1" applyFill="1" applyAlignment="1">
      <alignment wrapText="1"/>
    </xf>
    <xf numFmtId="0" fontId="0" fillId="3" borderId="11" xfId="0" applyFont="1" applyFill="1" applyBorder="1" applyAlignment="1">
      <alignment horizontal="left" vertical="center" wrapText="1"/>
    </xf>
    <xf numFmtId="0" fontId="0" fillId="4" borderId="14" xfId="0" applyFill="1" applyBorder="1" applyAlignment="1">
      <alignment horizontal="center" vertical="center"/>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49" fontId="0" fillId="4" borderId="14" xfId="0" applyNumberFormat="1" applyFont="1" applyFill="1" applyBorder="1" applyAlignment="1">
      <alignment horizontal="center" vertical="center" wrapText="1"/>
    </xf>
    <xf numFmtId="0" fontId="0"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1" fillId="0" borderId="0" xfId="0" applyFont="1" applyAlignment="1">
      <alignment horizontal="left" wrapText="1"/>
    </xf>
    <xf numFmtId="0" fontId="37" fillId="0" borderId="0" xfId="0" applyFont="1" applyAlignment="1">
      <alignment vertical="top"/>
    </xf>
    <xf numFmtId="0" fontId="25" fillId="0" borderId="0" xfId="0" applyFont="1" applyFill="1" applyAlignment="1">
      <alignment wrapText="1"/>
    </xf>
    <xf numFmtId="0" fontId="0" fillId="10" borderId="0" xfId="0" applyFont="1" applyFill="1" applyAlignment="1">
      <alignment horizontal="left" vertical="top" wrapText="1"/>
    </xf>
    <xf numFmtId="0" fontId="38" fillId="0" borderId="0" xfId="0" applyFont="1" applyAlignment="1">
      <alignment horizontal="left" vertical="top"/>
    </xf>
    <xf numFmtId="0" fontId="11" fillId="0" borderId="0" xfId="0" applyFont="1" applyFill="1" applyBorder="1" applyAlignment="1">
      <alignment horizontal="left" vertical="top" wrapText="1"/>
    </xf>
    <xf numFmtId="0" fontId="39" fillId="0" borderId="0" xfId="0" applyFont="1" applyFill="1" applyBorder="1" applyAlignment="1">
      <alignment horizontal="left" vertical="top" wrapText="1"/>
    </xf>
    <xf numFmtId="0" fontId="17" fillId="0" borderId="0" xfId="0" applyFont="1" applyAlignment="1">
      <alignment wrapText="1"/>
    </xf>
    <xf numFmtId="0" fontId="0" fillId="0" borderId="0" xfId="0" applyFont="1" applyAlignment="1">
      <alignment wrapText="1"/>
    </xf>
    <xf numFmtId="0" fontId="16" fillId="0" borderId="14" xfId="0" applyFont="1" applyBorder="1" applyAlignment="1">
      <alignment wrapText="1"/>
    </xf>
    <xf numFmtId="49" fontId="17" fillId="4" borderId="14" xfId="0" applyNumberFormat="1" applyFont="1" applyFill="1" applyBorder="1" applyAlignment="1">
      <alignment wrapText="1"/>
    </xf>
    <xf numFmtId="0" fontId="11" fillId="0" borderId="0" xfId="0" applyFont="1" applyAlignment="1"/>
    <xf numFmtId="0" fontId="12" fillId="2" borderId="14" xfId="0" applyFont="1" applyFill="1" applyBorder="1" applyAlignment="1">
      <alignment vertical="top" wrapText="1"/>
    </xf>
    <xf numFmtId="0" fontId="0" fillId="0" borderId="0" xfId="0" applyFont="1" applyAlignment="1">
      <alignment wrapText="1"/>
    </xf>
    <xf numFmtId="0" fontId="17" fillId="0" borderId="0" xfId="0" applyFont="1" applyAlignment="1">
      <alignment wrapText="1"/>
    </xf>
    <xf numFmtId="0" fontId="25" fillId="0" borderId="0" xfId="0" applyFont="1" applyAlignment="1">
      <alignment wrapText="1"/>
    </xf>
    <xf numFmtId="0" fontId="40" fillId="0" borderId="0"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41" fillId="0" borderId="0" xfId="0" applyFont="1"/>
    <xf numFmtId="0" fontId="0" fillId="0" borderId="0" xfId="0"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15" fillId="0" borderId="0" xfId="0" applyFont="1" applyAlignment="1">
      <alignment horizontal="center"/>
    </xf>
    <xf numFmtId="0" fontId="0" fillId="0" borderId="0" xfId="0" applyFont="1"/>
    <xf numFmtId="0" fontId="11" fillId="0" borderId="0" xfId="0" applyFont="1"/>
    <xf numFmtId="0" fontId="0" fillId="0" borderId="0" xfId="0" applyFont="1" applyAlignment="1">
      <alignment vertical="center" wrapText="1"/>
    </xf>
    <xf numFmtId="0" fontId="22" fillId="0" borderId="0" xfId="0" applyFont="1" applyAlignment="1">
      <alignment horizontal="center" vertical="center"/>
    </xf>
    <xf numFmtId="0" fontId="0" fillId="0" borderId="0" xfId="0" applyFont="1" applyAlignment="1">
      <alignment wrapText="1"/>
    </xf>
    <xf numFmtId="0" fontId="26" fillId="4" borderId="20" xfId="0" applyFont="1" applyFill="1" applyBorder="1" applyAlignment="1">
      <alignment horizontal="left" vertical="center" wrapText="1"/>
    </xf>
    <xf numFmtId="49" fontId="0" fillId="0" borderId="0" xfId="0" applyNumberFormat="1" applyFont="1" applyFill="1" applyBorder="1" applyAlignment="1">
      <alignment vertical="top" wrapText="1"/>
    </xf>
    <xf numFmtId="49" fontId="0" fillId="0" borderId="21" xfId="0" applyNumberFormat="1" applyFont="1" applyFill="1" applyBorder="1" applyAlignment="1">
      <alignment vertical="top" wrapText="1"/>
    </xf>
    <xf numFmtId="0" fontId="0" fillId="2" borderId="0" xfId="0" applyFont="1" applyFill="1" applyBorder="1" applyAlignment="1">
      <alignment horizontal="left" vertical="top" wrapText="1"/>
    </xf>
    <xf numFmtId="0" fontId="0" fillId="2" borderId="0" xfId="0" applyFill="1" applyBorder="1" applyAlignment="1">
      <alignment horizontal="center" vertical="center" wrapText="1"/>
    </xf>
    <xf numFmtId="0" fontId="12" fillId="2" borderId="0" xfId="0" applyFont="1" applyFill="1" applyBorder="1" applyAlignment="1">
      <alignment horizontal="center" vertical="center" wrapText="1"/>
    </xf>
    <xf numFmtId="49" fontId="0" fillId="2" borderId="0" xfId="0" applyNumberFormat="1" applyFont="1" applyFill="1" applyBorder="1" applyAlignment="1">
      <alignment vertical="top" wrapText="1"/>
    </xf>
    <xf numFmtId="0" fontId="0" fillId="2" borderId="0" xfId="0" applyFill="1"/>
    <xf numFmtId="0" fontId="0" fillId="0" borderId="21" xfId="0" applyBorder="1" applyAlignment="1">
      <alignment wrapText="1"/>
    </xf>
    <xf numFmtId="49" fontId="30" fillId="0" borderId="9" xfId="0" applyNumberFormat="1" applyFont="1" applyBorder="1" applyAlignment="1">
      <alignment horizontal="center" vertical="center" wrapText="1"/>
    </xf>
    <xf numFmtId="0" fontId="25" fillId="2" borderId="0" xfId="0" applyFont="1" applyFill="1" applyAlignment="1">
      <alignment wrapText="1"/>
    </xf>
    <xf numFmtId="0" fontId="0" fillId="0" borderId="21" xfId="0" applyFont="1" applyBorder="1" applyAlignment="1">
      <alignment horizontal="left" vertical="top" wrapText="1"/>
    </xf>
    <xf numFmtId="0" fontId="0" fillId="0" borderId="21" xfId="0" applyFont="1" applyFill="1" applyBorder="1" applyAlignment="1">
      <alignment horizontal="left" vertical="top" wrapText="1"/>
    </xf>
    <xf numFmtId="16" fontId="0" fillId="4" borderId="1" xfId="0" applyNumberFormat="1" applyFont="1" applyFill="1" applyBorder="1" applyAlignment="1">
      <alignment horizontal="left" vertical="top" wrapText="1"/>
    </xf>
    <xf numFmtId="14" fontId="0" fillId="4" borderId="1" xfId="0" applyNumberFormat="1" applyFont="1" applyFill="1" applyBorder="1" applyAlignment="1">
      <alignment horizontal="left" vertical="top" wrapText="1"/>
    </xf>
    <xf numFmtId="17" fontId="0" fillId="4" borderId="21" xfId="0" applyNumberFormat="1" applyFont="1" applyFill="1" applyBorder="1" applyAlignment="1">
      <alignment horizontal="left" vertical="top" wrapText="1"/>
    </xf>
    <xf numFmtId="0" fontId="0" fillId="4" borderId="21" xfId="0" applyFill="1" applyBorder="1" applyAlignment="1">
      <alignment wrapText="1"/>
    </xf>
    <xf numFmtId="0" fontId="0" fillId="4" borderId="21" xfId="0" applyFont="1" applyFill="1" applyBorder="1" applyAlignment="1">
      <alignment horizontal="left" vertical="top" wrapText="1"/>
    </xf>
    <xf numFmtId="49" fontId="0" fillId="0" borderId="21" xfId="0" applyNumberFormat="1" applyFont="1" applyBorder="1" applyAlignment="1">
      <alignment vertical="top" wrapText="1"/>
    </xf>
    <xf numFmtId="0" fontId="0" fillId="4" borderId="22" xfId="0" applyFont="1" applyFill="1" applyBorder="1" applyAlignment="1">
      <alignment horizontal="left" vertical="top" wrapText="1"/>
    </xf>
    <xf numFmtId="0" fontId="0" fillId="4" borderId="22" xfId="0" applyFill="1" applyBorder="1" applyAlignment="1">
      <alignment wrapText="1"/>
    </xf>
    <xf numFmtId="49" fontId="0" fillId="0" borderId="22" xfId="0" applyNumberFormat="1" applyFont="1" applyBorder="1" applyAlignment="1">
      <alignment vertical="top" wrapText="1"/>
    </xf>
    <xf numFmtId="49" fontId="42" fillId="4" borderId="1" xfId="0" applyNumberFormat="1" applyFont="1" applyFill="1" applyBorder="1" applyAlignment="1">
      <alignment horizontal="left" wrapText="1"/>
    </xf>
    <xf numFmtId="10" fontId="0" fillId="4" borderId="14" xfId="0" applyNumberFormat="1" applyFont="1" applyFill="1" applyBorder="1" applyAlignment="1">
      <alignment horizontal="center" vertical="center" wrapText="1"/>
    </xf>
    <xf numFmtId="9" fontId="0" fillId="4" borderId="14" xfId="0" applyNumberFormat="1" applyFont="1" applyFill="1" applyBorder="1" applyAlignment="1">
      <alignment horizontal="center" vertical="center" wrapText="1"/>
    </xf>
    <xf numFmtId="166" fontId="0" fillId="4" borderId="14" xfId="0" applyNumberFormat="1" applyFont="1" applyFill="1" applyBorder="1" applyAlignment="1">
      <alignment horizontal="center" vertical="center" wrapText="1"/>
    </xf>
    <xf numFmtId="0" fontId="39" fillId="0" borderId="11" xfId="0" applyFont="1" applyFill="1" applyBorder="1" applyAlignment="1">
      <alignment horizontal="left" vertical="top" wrapText="1"/>
    </xf>
    <xf numFmtId="0" fontId="45" fillId="0" borderId="0" xfId="0" applyFont="1" applyFill="1" applyAlignment="1">
      <alignment wrapText="1"/>
    </xf>
    <xf numFmtId="0" fontId="39" fillId="0" borderId="2" xfId="0" applyFont="1" applyFill="1" applyBorder="1" applyAlignment="1">
      <alignment horizontal="left" vertical="top" wrapText="1"/>
    </xf>
    <xf numFmtId="17" fontId="0" fillId="4" borderId="23" xfId="0" applyNumberFormat="1" applyFont="1" applyFill="1" applyBorder="1" applyAlignment="1">
      <alignment horizontal="left" vertical="top" wrapText="1"/>
    </xf>
    <xf numFmtId="0" fontId="0" fillId="4" borderId="23" xfId="0" applyFill="1" applyBorder="1" applyAlignment="1">
      <alignment wrapText="1"/>
    </xf>
    <xf numFmtId="49" fontId="0" fillId="0" borderId="23" xfId="0" applyNumberFormat="1" applyFont="1" applyBorder="1" applyAlignment="1">
      <alignment vertical="top" wrapText="1"/>
    </xf>
    <xf numFmtId="0" fontId="0" fillId="0" borderId="0" xfId="0" applyFont="1" applyAlignment="1">
      <alignment wrapText="1"/>
    </xf>
    <xf numFmtId="0" fontId="11" fillId="4" borderId="11" xfId="0" applyFont="1" applyFill="1" applyBorder="1" applyAlignment="1">
      <alignment horizontal="left" vertical="top" wrapText="1"/>
    </xf>
    <xf numFmtId="165" fontId="0" fillId="4" borderId="1" xfId="0" applyNumberFormat="1" applyFont="1" applyFill="1" applyBorder="1" applyAlignment="1">
      <alignment horizontal="center" vertical="center" wrapText="1"/>
    </xf>
    <xf numFmtId="0" fontId="0" fillId="4" borderId="1" xfId="0" applyFont="1" applyFill="1" applyBorder="1" applyAlignment="1">
      <alignment horizontal="center" vertical="center" wrapText="1"/>
    </xf>
    <xf numFmtId="16" fontId="0" fillId="4" borderId="1" xfId="0" applyNumberFormat="1" applyFont="1" applyFill="1" applyBorder="1" applyAlignment="1">
      <alignment horizontal="center" vertical="center" wrapText="1"/>
    </xf>
    <xf numFmtId="165" fontId="0" fillId="4" borderId="23" xfId="0" applyNumberFormat="1" applyFont="1" applyFill="1" applyBorder="1" applyAlignment="1">
      <alignment horizontal="center" vertical="center" wrapText="1"/>
    </xf>
    <xf numFmtId="0" fontId="0" fillId="4" borderId="23" xfId="0" applyFont="1" applyFill="1" applyBorder="1" applyAlignment="1">
      <alignment horizontal="center" vertical="center" wrapText="1"/>
    </xf>
    <xf numFmtId="14" fontId="16" fillId="8" borderId="1" xfId="0" applyNumberFormat="1" applyFont="1" applyFill="1" applyBorder="1" applyAlignment="1">
      <alignment horizontal="center" wrapText="1"/>
    </xf>
    <xf numFmtId="0" fontId="0" fillId="4" borderId="23" xfId="0" applyFont="1" applyFill="1" applyBorder="1" applyAlignment="1">
      <alignment horizontal="left" vertical="top" wrapText="1"/>
    </xf>
    <xf numFmtId="0" fontId="0" fillId="4" borderId="21" xfId="0" applyFill="1" applyBorder="1" applyAlignment="1">
      <alignment vertical="top" wrapText="1"/>
    </xf>
    <xf numFmtId="0" fontId="0" fillId="4" borderId="23" xfId="0" applyFill="1" applyBorder="1" applyAlignment="1">
      <alignment vertical="top" wrapText="1"/>
    </xf>
    <xf numFmtId="0" fontId="34" fillId="0" borderId="10" xfId="0" applyFont="1" applyBorder="1" applyAlignment="1">
      <alignment horizontal="center" vertical="center" wrapText="1"/>
    </xf>
    <xf numFmtId="0" fontId="36" fillId="0" borderId="0" xfId="0" applyFont="1" applyAlignment="1">
      <alignment horizontal="center" vertical="center" wrapText="1"/>
    </xf>
    <xf numFmtId="0" fontId="3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11"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17" fillId="4" borderId="3" xfId="0" applyFont="1" applyFill="1" applyBorder="1" applyAlignment="1">
      <alignment horizontal="left" vertical="top" wrapText="1"/>
    </xf>
    <xf numFmtId="0" fontId="0" fillId="0" borderId="2" xfId="0" applyBorder="1" applyAlignment="1">
      <alignment wrapText="1"/>
    </xf>
    <xf numFmtId="0" fontId="0" fillId="0" borderId="8" xfId="0" applyBorder="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0" fillId="4" borderId="1" xfId="0" applyFont="1" applyFill="1" applyBorder="1" applyAlignment="1">
      <alignment horizontal="left" wrapText="1"/>
    </xf>
    <xf numFmtId="0" fontId="15" fillId="0" borderId="0" xfId="0" applyFont="1" applyAlignment="1">
      <alignment horizontal="center" wrapText="1"/>
    </xf>
    <xf numFmtId="0" fontId="25"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11" fillId="2" borderId="1" xfId="0" applyFont="1" applyFill="1" applyBorder="1" applyAlignment="1">
      <alignment horizontal="center" wrapText="1"/>
    </xf>
    <xf numFmtId="0" fontId="16" fillId="9" borderId="14" xfId="0" applyFont="1" applyFill="1" applyBorder="1" applyAlignment="1">
      <alignment horizontal="left" wrapText="1"/>
    </xf>
    <xf numFmtId="0" fontId="16" fillId="9" borderId="20" xfId="0" applyFont="1" applyFill="1" applyBorder="1" applyAlignment="1">
      <alignment horizontal="left" wrapText="1"/>
    </xf>
    <xf numFmtId="0" fontId="16" fillId="9" borderId="19" xfId="0" applyFont="1" applyFill="1" applyBorder="1" applyAlignment="1">
      <alignment horizontal="left" wrapText="1"/>
    </xf>
    <xf numFmtId="0" fontId="16" fillId="9" borderId="21" xfId="0" applyFont="1" applyFill="1" applyBorder="1" applyAlignment="1">
      <alignment horizontal="left" wrapText="1"/>
    </xf>
    <xf numFmtId="0" fontId="0" fillId="2" borderId="18" xfId="0" applyFont="1" applyFill="1" applyBorder="1" applyAlignment="1">
      <alignment horizontal="left" vertical="top" wrapText="1"/>
    </xf>
    <xf numFmtId="0" fontId="0" fillId="0" borderId="18" xfId="0" applyBorder="1" applyAlignment="1">
      <alignment horizontal="left" vertical="top" wrapText="1"/>
    </xf>
    <xf numFmtId="0" fontId="0" fillId="2" borderId="15" xfId="0" applyFont="1" applyFill="1" applyBorder="1" applyAlignment="1">
      <alignment horizontal="left" vertical="top" wrapText="1"/>
    </xf>
    <xf numFmtId="0" fontId="0" fillId="2" borderId="16" xfId="0" applyFill="1" applyBorder="1" applyAlignment="1">
      <alignment horizontal="left" vertical="top" wrapText="1"/>
    </xf>
    <xf numFmtId="0" fontId="17" fillId="9" borderId="14" xfId="0" applyFont="1" applyFill="1" applyBorder="1" applyAlignment="1">
      <alignment horizontal="left" wrapText="1"/>
    </xf>
    <xf numFmtId="0" fontId="29" fillId="0" borderId="0" xfId="0" applyFont="1" applyAlignment="1">
      <alignment horizontal="center" wrapText="1"/>
    </xf>
    <xf numFmtId="0" fontId="25" fillId="0" borderId="0" xfId="0" applyFont="1" applyAlignment="1">
      <alignment wrapText="1"/>
    </xf>
    <xf numFmtId="9" fontId="39" fillId="4" borderId="15" xfId="0" applyNumberFormat="1" applyFont="1" applyFill="1" applyBorder="1" applyAlignment="1">
      <alignment horizontal="center" vertical="center" wrapText="1"/>
    </xf>
    <xf numFmtId="0" fontId="39" fillId="4" borderId="16" xfId="0" applyFont="1" applyFill="1" applyBorder="1" applyAlignment="1">
      <alignment horizontal="center" vertical="center" wrapText="1"/>
    </xf>
    <xf numFmtId="0" fontId="39" fillId="3" borderId="15" xfId="0" applyFont="1" applyFill="1" applyBorder="1" applyAlignment="1">
      <alignment horizontal="left" wrapText="1"/>
    </xf>
    <xf numFmtId="0" fontId="39" fillId="3" borderId="17" xfId="0" applyFont="1" applyFill="1" applyBorder="1" applyAlignment="1">
      <alignment horizontal="left" wrapText="1"/>
    </xf>
    <xf numFmtId="0" fontId="39" fillId="3" borderId="16" xfId="0" applyFont="1" applyFill="1" applyBorder="1" applyAlignment="1">
      <alignment horizontal="left" wrapText="1"/>
    </xf>
    <xf numFmtId="0" fontId="39" fillId="4" borderId="15" xfId="0" applyFont="1" applyFill="1" applyBorder="1" applyAlignment="1">
      <alignment horizontal="center" vertical="center" wrapText="1"/>
    </xf>
    <xf numFmtId="0" fontId="16" fillId="9" borderId="15" xfId="0" applyFont="1" applyFill="1" applyBorder="1" applyAlignment="1">
      <alignment horizontal="center" wrapText="1"/>
    </xf>
    <xf numFmtId="0" fontId="16" fillId="9" borderId="17" xfId="0" applyFont="1" applyFill="1" applyBorder="1" applyAlignment="1">
      <alignment horizontal="center" wrapText="1"/>
    </xf>
    <xf numFmtId="0" fontId="16" fillId="9" borderId="16" xfId="0" applyFont="1" applyFill="1" applyBorder="1" applyAlignment="1">
      <alignment horizontal="center" wrapText="1"/>
    </xf>
    <xf numFmtId="0" fontId="46" fillId="9" borderId="13" xfId="0" applyFont="1" applyFill="1" applyBorder="1" applyAlignment="1">
      <alignment horizontal="center" wrapText="1"/>
    </xf>
    <xf numFmtId="0" fontId="46" fillId="9" borderId="11" xfId="0" applyFont="1" applyFill="1" applyBorder="1" applyAlignment="1">
      <alignment horizontal="center" wrapText="1"/>
    </xf>
    <xf numFmtId="9" fontId="39" fillId="4" borderId="1" xfId="0" applyNumberFormat="1" applyFont="1" applyFill="1" applyBorder="1" applyAlignment="1">
      <alignment horizontal="center" vertical="center" wrapText="1"/>
    </xf>
    <xf numFmtId="0" fontId="39" fillId="0" borderId="1" xfId="0" applyFont="1" applyBorder="1" applyAlignment="1">
      <alignment wrapText="1"/>
    </xf>
    <xf numFmtId="0" fontId="39" fillId="3" borderId="1" xfId="0" applyFont="1" applyFill="1" applyBorder="1" applyAlignment="1">
      <alignment horizontal="left" wrapText="1"/>
    </xf>
    <xf numFmtId="0" fontId="46" fillId="9" borderId="10" xfId="0" applyFont="1" applyFill="1" applyBorder="1" applyAlignment="1">
      <alignment horizontal="center" wrapText="1"/>
    </xf>
    <xf numFmtId="0" fontId="46" fillId="9" borderId="0" xfId="0" applyFont="1" applyFill="1" applyBorder="1" applyAlignment="1">
      <alignment horizontal="center" wrapText="1"/>
    </xf>
    <xf numFmtId="0" fontId="39" fillId="0" borderId="0" xfId="0" applyFont="1" applyAlignment="1">
      <alignment wrapText="1"/>
    </xf>
    <xf numFmtId="0" fontId="39" fillId="4"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0" fillId="0" borderId="1" xfId="0" applyBorder="1" applyAlignment="1">
      <alignment wrapText="1"/>
    </xf>
    <xf numFmtId="0" fontId="0" fillId="3" borderId="3" xfId="0" applyFont="1" applyFill="1" applyBorder="1" applyAlignment="1">
      <alignment horizontal="left" wrapText="1"/>
    </xf>
    <xf numFmtId="0" fontId="16" fillId="9" borderId="10" xfId="0" applyFont="1" applyFill="1" applyBorder="1" applyAlignment="1">
      <alignment horizontal="center" wrapText="1"/>
    </xf>
    <xf numFmtId="0" fontId="16" fillId="9" borderId="0" xfId="0" applyFont="1" applyFill="1" applyBorder="1" applyAlignment="1">
      <alignment horizontal="center" wrapText="1"/>
    </xf>
    <xf numFmtId="0" fontId="0" fillId="0" borderId="0" xfId="0" applyAlignment="1">
      <alignment wrapText="1"/>
    </xf>
    <xf numFmtId="0" fontId="11" fillId="0" borderId="0" xfId="0" applyFont="1" applyBorder="1" applyAlignment="1">
      <alignment horizontal="left" vertical="center"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31" fillId="0" borderId="0" xfId="0" applyFont="1" applyAlignment="1">
      <alignment horizontal="center" vertical="center"/>
    </xf>
    <xf numFmtId="0" fontId="12" fillId="2" borderId="3" xfId="0" applyFont="1" applyFill="1" applyBorder="1" applyAlignment="1">
      <alignment horizontal="left" vertical="top" wrapText="1"/>
    </xf>
    <xf numFmtId="0" fontId="0" fillId="0" borderId="8" xfId="0" applyBorder="1" applyAlignment="1">
      <alignment horizontal="left" vertical="top" wrapText="1"/>
    </xf>
    <xf numFmtId="0" fontId="11" fillId="2" borderId="3" xfId="0" applyFont="1" applyFill="1" applyBorder="1" applyAlignment="1">
      <alignment horizontal="left" vertical="top" wrapText="1"/>
    </xf>
    <xf numFmtId="49" fontId="33" fillId="0" borderId="9" xfId="0" applyNumberFormat="1" applyFont="1" applyBorder="1" applyAlignment="1">
      <alignment horizontal="center" vertical="center" wrapText="1"/>
    </xf>
    <xf numFmtId="0" fontId="30" fillId="0" borderId="4" xfId="0" applyFont="1" applyBorder="1" applyAlignment="1">
      <alignment horizontal="center" vertical="center" wrapText="1"/>
    </xf>
    <xf numFmtId="0" fontId="11" fillId="2" borderId="3" xfId="0" applyFont="1" applyFill="1" applyBorder="1" applyAlignment="1">
      <alignment horizontal="left" vertical="center" wrapText="1"/>
    </xf>
    <xf numFmtId="0" fontId="0" fillId="0" borderId="8" xfId="0" applyFont="1" applyBorder="1" applyAlignment="1">
      <alignment horizontal="left" vertical="center" wrapText="1"/>
    </xf>
    <xf numFmtId="0" fontId="11" fillId="2" borderId="20" xfId="0" applyFont="1" applyFill="1" applyBorder="1" applyAlignment="1">
      <alignment horizontal="left" vertical="center" wrapText="1"/>
    </xf>
    <xf numFmtId="0" fontId="11" fillId="2" borderId="19" xfId="0" applyFont="1" applyFill="1" applyBorder="1" applyAlignment="1">
      <alignment horizontal="left" vertical="center" wrapText="1"/>
    </xf>
    <xf numFmtId="10" fontId="2" fillId="0" borderId="0" xfId="2" applyNumberFormat="1" applyFont="1" applyAlignment="1">
      <alignment horizontal="center"/>
    </xf>
    <xf numFmtId="15" fontId="17" fillId="4" borderId="1" xfId="0" applyNumberFormat="1" applyFont="1" applyFill="1" applyBorder="1" applyAlignment="1">
      <alignment horizontal="left" vertical="top" wrapText="1"/>
    </xf>
  </cellXfs>
  <cellStyles count="11">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usernames" Target="revisions/userNam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revisionHeaders" Target="revisions/revisionHeader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p12.nysed.gov/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p12.nysed.gov/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p12.nysed.gov/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p12.nysed.gov/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tvernoncsd-my.sharepoint.com/var/mobile/Containers/Bundle/Application/D46906B1-2D2F-4DB2-A87C-47F4C07C57B4/Excel.app/E:/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t="str">
            <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t="str">
            <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t="str">
            <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t="str">
            <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t="str">
            <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t="str">
            <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t="str">
            <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t="str">
            <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t="str">
            <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t="str">
            <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t="str">
            <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t="str">
            <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t="str">
            <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t="str">
            <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t="str">
            <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t="str">
            <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t="str">
            <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t="str">
            <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t="str">
            <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t="str">
            <v/>
          </cell>
          <cell r="O61" t="str">
            <v>TBD</v>
          </cell>
        </row>
        <row r="62">
          <cell r="A62" t="str">
            <v>332100010000</v>
          </cell>
          <cell r="B62" t="str">
            <v>NYC GEOG DIST #21 - BROOKLYN</v>
          </cell>
          <cell r="C62">
            <v>40</v>
          </cell>
          <cell r="D62">
            <v>4</v>
          </cell>
          <cell r="E62">
            <v>2</v>
          </cell>
          <cell r="F62">
            <v>6</v>
          </cell>
          <cell r="G62">
            <v>0.15</v>
          </cell>
          <cell r="K62">
            <v>40</v>
          </cell>
          <cell r="L62">
            <v>7</v>
          </cell>
          <cell r="M62" t="str">
            <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t="str">
            <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t="str">
            <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t="str">
            <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t="str">
            <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t="str">
            <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t="str">
            <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t="str">
            <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t="str">
            <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t="str">
            <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t="str">
            <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t="str">
            <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t="str">
            <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t="str">
            <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t="str">
            <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t="str">
            <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t="str">
            <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t="str">
            <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t="str">
            <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t="str">
            <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t="str">
            <v/>
          </cell>
          <cell r="G114">
            <v>1</v>
          </cell>
          <cell r="H114" t="str">
            <v>Yes</v>
          </cell>
        </row>
        <row r="115">
          <cell r="C115" t="str">
            <v>571000010018</v>
          </cell>
          <cell r="D115" t="str">
            <v>CORNING-PAINTED POST WEST HIGH SCH</v>
          </cell>
          <cell r="E115" t="str">
            <v>Priority</v>
          </cell>
          <cell r="H115" t="str">
            <v>No</v>
          </cell>
          <cell r="I115" t="str">
            <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t="str">
            <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t="str">
            <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t="str">
            <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t="str">
            <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t="str">
            <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t="str">
            <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t="str">
            <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t="str">
            <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t="str">
            <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t="str">
            <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t="str">
            <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t="str">
            <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t="str">
            <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t="str">
            <v/>
          </cell>
        </row>
        <row r="281">
          <cell r="C281" t="str">
            <v>261600010101</v>
          </cell>
          <cell r="D281" t="str">
            <v>INTEGRATED ARTS AND TECH HIGH SCHOOL</v>
          </cell>
          <cell r="E281" t="str">
            <v>Focus %</v>
          </cell>
          <cell r="H281" t="str">
            <v>No</v>
          </cell>
          <cell r="I281" t="str">
            <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t="str">
            <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t="str">
            <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t="str">
            <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t="str">
            <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t="str">
            <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t="str">
            <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t="str">
            <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t="str">
            <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t="str">
            <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t="str">
            <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t="str">
            <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t="str">
            <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t="str">
            <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t="str">
            <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t="str">
            <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t="str">
            <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t="str">
            <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t="str">
            <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t="str">
            <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t="str">
            <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t="str">
            <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ocations-Summary"/>
      <sheetName val="T-I &amp; T-II A CA Tracking Log"/>
      <sheetName val="T-III CA Tracking Log"/>
      <sheetName val="Reviewers"/>
      <sheetName val="Summary"/>
      <sheetName val="V-Data"/>
    </sheetNames>
    <sheetDataSet>
      <sheetData sheetId="0">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1"/>
      <sheetData sheetId="2"/>
      <sheetData sheetId="3"/>
      <sheetData sheetId="4"/>
      <sheetData sheetId="5"/>
    </sheetDataSet>
  </externalBook>
</externalLink>
</file>

<file path=xl/revisions/_rels/revisionHeaders.xml.rels><?xml version="1.0" encoding="UTF-8" standalone="yes"?>
<Relationships xmlns="http://schemas.openxmlformats.org/package/2006/relationships"><Relationship Id="rId26" Type="http://schemas.openxmlformats.org/officeDocument/2006/relationships/revisionLog" Target="NULL"/><Relationship Id="rId39" Type="http://schemas.openxmlformats.org/officeDocument/2006/relationships/revisionLog" Target="NULL"/><Relationship Id="rId51" Type="http://schemas.openxmlformats.org/officeDocument/2006/relationships/revisionLog" Target="revisionLog5.xml"/><Relationship Id="rId34" Type="http://schemas.openxmlformats.org/officeDocument/2006/relationships/revisionLog" Target="NULL"/><Relationship Id="rId42" Type="http://schemas.openxmlformats.org/officeDocument/2006/relationships/revisionLog" Target="NULL"/><Relationship Id="rId47" Type="http://schemas.openxmlformats.org/officeDocument/2006/relationships/revisionLog" Target="revisionLog1.xml"/><Relationship Id="rId50" Type="http://schemas.openxmlformats.org/officeDocument/2006/relationships/revisionLog" Target="revisionLog4.xml"/><Relationship Id="rId25" Type="http://schemas.openxmlformats.org/officeDocument/2006/relationships/revisionLog" Target="NULL"/><Relationship Id="rId33" Type="http://schemas.openxmlformats.org/officeDocument/2006/relationships/revisionLog" Target="NULL"/><Relationship Id="rId38" Type="http://schemas.openxmlformats.org/officeDocument/2006/relationships/revisionLog" Target="NULL"/><Relationship Id="rId46" Type="http://schemas.openxmlformats.org/officeDocument/2006/relationships/revisionLog" Target="revisionLog18.xml"/><Relationship Id="rId29" Type="http://schemas.openxmlformats.org/officeDocument/2006/relationships/revisionLog" Target="NULL"/><Relationship Id="rId41" Type="http://schemas.openxmlformats.org/officeDocument/2006/relationships/revisionLog" Target="NULL"/><Relationship Id="rId54" Type="http://schemas.openxmlformats.org/officeDocument/2006/relationships/revisionLog" Target="revisionLog8.xml"/><Relationship Id="rId24" Type="http://schemas.openxmlformats.org/officeDocument/2006/relationships/revisionLog" Target="NULL"/><Relationship Id="rId32" Type="http://schemas.openxmlformats.org/officeDocument/2006/relationships/revisionLog" Target="NULL"/><Relationship Id="rId37" Type="http://schemas.openxmlformats.org/officeDocument/2006/relationships/revisionLog" Target="NULL"/><Relationship Id="rId40" Type="http://schemas.openxmlformats.org/officeDocument/2006/relationships/revisionLog" Target="NULL"/><Relationship Id="rId45" Type="http://schemas.openxmlformats.org/officeDocument/2006/relationships/revisionLog" Target="NULL"/><Relationship Id="rId53" Type="http://schemas.openxmlformats.org/officeDocument/2006/relationships/revisionLog" Target="revisionLog7.xml"/><Relationship Id="rId28" Type="http://schemas.openxmlformats.org/officeDocument/2006/relationships/revisionLog" Target="NULL"/><Relationship Id="rId23" Type="http://schemas.openxmlformats.org/officeDocument/2006/relationships/revisionLog" Target="NULL"/><Relationship Id="rId36" Type="http://schemas.openxmlformats.org/officeDocument/2006/relationships/revisionLog" Target="NULL"/><Relationship Id="rId49" Type="http://schemas.openxmlformats.org/officeDocument/2006/relationships/revisionLog" Target="revisionLog3.xml"/><Relationship Id="rId31" Type="http://schemas.openxmlformats.org/officeDocument/2006/relationships/revisionLog" Target="NULL"/><Relationship Id="rId44" Type="http://schemas.openxmlformats.org/officeDocument/2006/relationships/revisionLog" Target="NULL"/><Relationship Id="rId52" Type="http://schemas.openxmlformats.org/officeDocument/2006/relationships/revisionLog" Target="revisionLog6.xml"/><Relationship Id="rId27" Type="http://schemas.openxmlformats.org/officeDocument/2006/relationships/revisionLog" Target="NULL"/><Relationship Id="rId30" Type="http://schemas.openxmlformats.org/officeDocument/2006/relationships/revisionLog" Target="NULL"/><Relationship Id="rId35" Type="http://schemas.openxmlformats.org/officeDocument/2006/relationships/revisionLog" Target="NULL"/><Relationship Id="rId43" Type="http://schemas.openxmlformats.org/officeDocument/2006/relationships/revisionLog" Target="NULL"/><Relationship Id="rId48"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E8B35CF-218B-4B1B-8760-C593823AF439}" diskRevisions="1" revisionId="1316" version="6">
  <header guid="{FC48A462-689C-407A-A307-A2AB86FE7DEA}" dateTime="2016-05-18T15:18:22" maxSheetId="18" userName="Windows User" r:id="rId23">
    <sheetIdMap count="17">
      <sheetId val="1"/>
      <sheetId val="2"/>
      <sheetId val="3"/>
      <sheetId val="4"/>
      <sheetId val="5"/>
      <sheetId val="17"/>
      <sheetId val="6"/>
      <sheetId val="16"/>
      <sheetId val="7"/>
      <sheetId val="8"/>
      <sheetId val="9"/>
      <sheetId val="10"/>
      <sheetId val="11"/>
      <sheetId val="12"/>
      <sheetId val="13"/>
      <sheetId val="14"/>
      <sheetId val="15"/>
    </sheetIdMap>
  </header>
  <header guid="{E985842E-5238-473C-A755-207C70295AED}" dateTime="2016-05-18T16:02:59" maxSheetId="18" userName="Windows User" r:id="rId24" minRId="483" maxRId="489">
    <sheetIdMap count="17">
      <sheetId val="1"/>
      <sheetId val="2"/>
      <sheetId val="3"/>
      <sheetId val="4"/>
      <sheetId val="5"/>
      <sheetId val="17"/>
      <sheetId val="6"/>
      <sheetId val="16"/>
      <sheetId val="7"/>
      <sheetId val="8"/>
      <sheetId val="9"/>
      <sheetId val="10"/>
      <sheetId val="11"/>
      <sheetId val="12"/>
      <sheetId val="13"/>
      <sheetId val="14"/>
      <sheetId val="15"/>
    </sheetIdMap>
  </header>
  <header guid="{334F42BD-9A85-4D5A-8D82-6EB15288517C}" dateTime="2016-05-18T16:18:57" maxSheetId="18" userName="Windows User" r:id="rId25" minRId="490" maxRId="495">
    <sheetIdMap count="17">
      <sheetId val="1"/>
      <sheetId val="2"/>
      <sheetId val="3"/>
      <sheetId val="4"/>
      <sheetId val="5"/>
      <sheetId val="17"/>
      <sheetId val="6"/>
      <sheetId val="16"/>
      <sheetId val="7"/>
      <sheetId val="8"/>
      <sheetId val="9"/>
      <sheetId val="10"/>
      <sheetId val="11"/>
      <sheetId val="12"/>
      <sheetId val="13"/>
      <sheetId val="14"/>
      <sheetId val="15"/>
    </sheetIdMap>
  </header>
  <header guid="{6B9B9C23-B93C-4217-881D-77C5E05B2B9A}" dateTime="2016-05-23T16:31:38" maxSheetId="18" userName="Windows User" r:id="rId26" minRId="496" maxRId="514">
    <sheetIdMap count="17">
      <sheetId val="1"/>
      <sheetId val="2"/>
      <sheetId val="3"/>
      <sheetId val="4"/>
      <sheetId val="5"/>
      <sheetId val="17"/>
      <sheetId val="6"/>
      <sheetId val="16"/>
      <sheetId val="7"/>
      <sheetId val="8"/>
      <sheetId val="9"/>
      <sheetId val="10"/>
      <sheetId val="11"/>
      <sheetId val="12"/>
      <sheetId val="13"/>
      <sheetId val="14"/>
      <sheetId val="15"/>
    </sheetIdMap>
  </header>
  <header guid="{4F508B0B-A112-4FDA-8699-9399E4359B9C}" dateTime="2016-05-25T16:34:42" maxSheetId="18" userName="Windows User" r:id="rId27" minRId="515" maxRId="554">
    <sheetIdMap count="17">
      <sheetId val="1"/>
      <sheetId val="2"/>
      <sheetId val="3"/>
      <sheetId val="4"/>
      <sheetId val="5"/>
      <sheetId val="17"/>
      <sheetId val="6"/>
      <sheetId val="16"/>
      <sheetId val="7"/>
      <sheetId val="8"/>
      <sheetId val="9"/>
      <sheetId val="10"/>
      <sheetId val="11"/>
      <sheetId val="12"/>
      <sheetId val="13"/>
      <sheetId val="14"/>
      <sheetId val="15"/>
    </sheetIdMap>
  </header>
  <header guid="{7EE57298-045E-48F8-BC79-901291587484}" dateTime="2016-05-26T12:54:13" maxSheetId="18" userName="Windows User" r:id="rId28" minRId="555" maxRId="577">
    <sheetIdMap count="17">
      <sheetId val="1"/>
      <sheetId val="2"/>
      <sheetId val="3"/>
      <sheetId val="4"/>
      <sheetId val="5"/>
      <sheetId val="17"/>
      <sheetId val="6"/>
      <sheetId val="16"/>
      <sheetId val="7"/>
      <sheetId val="8"/>
      <sheetId val="9"/>
      <sheetId val="10"/>
      <sheetId val="11"/>
      <sheetId val="12"/>
      <sheetId val="13"/>
      <sheetId val="14"/>
      <sheetId val="15"/>
    </sheetIdMap>
  </header>
  <header guid="{AEA797CA-E356-4812-926B-83BF9780C79F}" dateTime="2016-05-27T12:51:11" maxSheetId="18" userName="Windows User" r:id="rId29" minRId="578" maxRId="609">
    <sheetIdMap count="17">
      <sheetId val="1"/>
      <sheetId val="2"/>
      <sheetId val="3"/>
      <sheetId val="4"/>
      <sheetId val="5"/>
      <sheetId val="17"/>
      <sheetId val="6"/>
      <sheetId val="16"/>
      <sheetId val="7"/>
      <sheetId val="8"/>
      <sheetId val="9"/>
      <sheetId val="10"/>
      <sheetId val="11"/>
      <sheetId val="12"/>
      <sheetId val="13"/>
      <sheetId val="14"/>
      <sheetId val="15"/>
    </sheetIdMap>
  </header>
  <header guid="{3A112BE8-4AE5-43C2-A373-D41A60A7C084}" dateTime="2016-05-31T12:44:48" maxSheetId="18" userName="Windows User" r:id="rId30" minRId="633" maxRId="658">
    <sheetIdMap count="17">
      <sheetId val="1"/>
      <sheetId val="2"/>
      <sheetId val="3"/>
      <sheetId val="4"/>
      <sheetId val="5"/>
      <sheetId val="17"/>
      <sheetId val="6"/>
      <sheetId val="16"/>
      <sheetId val="7"/>
      <sheetId val="8"/>
      <sheetId val="9"/>
      <sheetId val="10"/>
      <sheetId val="11"/>
      <sheetId val="12"/>
      <sheetId val="13"/>
      <sheetId val="14"/>
      <sheetId val="15"/>
    </sheetIdMap>
  </header>
  <header guid="{024AA7B2-4F7F-464A-B371-084D9C310416}" dateTime="2016-05-31T12:52:42" maxSheetId="18" userName="Windows User" r:id="rId31" minRId="682" maxRId="695">
    <sheetIdMap count="17">
      <sheetId val="1"/>
      <sheetId val="2"/>
      <sheetId val="3"/>
      <sheetId val="4"/>
      <sheetId val="5"/>
      <sheetId val="17"/>
      <sheetId val="6"/>
      <sheetId val="16"/>
      <sheetId val="7"/>
      <sheetId val="8"/>
      <sheetId val="9"/>
      <sheetId val="10"/>
      <sheetId val="11"/>
      <sheetId val="12"/>
      <sheetId val="13"/>
      <sheetId val="14"/>
      <sheetId val="15"/>
    </sheetIdMap>
  </header>
  <header guid="{B773464C-FC97-4CF9-AB90-48DAD71A04D9}" dateTime="2016-05-31T17:13:04" maxSheetId="18" userName="Windows User" r:id="rId32" minRId="696" maxRId="755">
    <sheetIdMap count="17">
      <sheetId val="1"/>
      <sheetId val="2"/>
      <sheetId val="3"/>
      <sheetId val="4"/>
      <sheetId val="5"/>
      <sheetId val="17"/>
      <sheetId val="6"/>
      <sheetId val="16"/>
      <sheetId val="7"/>
      <sheetId val="8"/>
      <sheetId val="9"/>
      <sheetId val="10"/>
      <sheetId val="11"/>
      <sheetId val="12"/>
      <sheetId val="13"/>
      <sheetId val="14"/>
      <sheetId val="15"/>
    </sheetIdMap>
  </header>
  <header guid="{6D1C462F-0627-48DB-8180-BEBACCA53F62}" dateTime="2016-06-01T15:47:39" maxSheetId="18" userName="Windows User" r:id="rId33" minRId="756" maxRId="763">
    <sheetIdMap count="17">
      <sheetId val="1"/>
      <sheetId val="2"/>
      <sheetId val="3"/>
      <sheetId val="4"/>
      <sheetId val="5"/>
      <sheetId val="17"/>
      <sheetId val="6"/>
      <sheetId val="16"/>
      <sheetId val="7"/>
      <sheetId val="8"/>
      <sheetId val="9"/>
      <sheetId val="10"/>
      <sheetId val="11"/>
      <sheetId val="12"/>
      <sheetId val="13"/>
      <sheetId val="14"/>
      <sheetId val="15"/>
    </sheetIdMap>
  </header>
  <header guid="{EB36276D-1118-483F-B163-203CE7417894}" dateTime="2016-06-01T16:02:02" maxSheetId="18" userName="Windows User" r:id="rId34" minRId="764" maxRId="770">
    <sheetIdMap count="17">
      <sheetId val="1"/>
      <sheetId val="2"/>
      <sheetId val="3"/>
      <sheetId val="4"/>
      <sheetId val="5"/>
      <sheetId val="17"/>
      <sheetId val="6"/>
      <sheetId val="16"/>
      <sheetId val="7"/>
      <sheetId val="8"/>
      <sheetId val="9"/>
      <sheetId val="10"/>
      <sheetId val="11"/>
      <sheetId val="12"/>
      <sheetId val="13"/>
      <sheetId val="14"/>
      <sheetId val="15"/>
    </sheetIdMap>
  </header>
  <header guid="{1BB6FDCE-70CC-464C-B23E-F4A9AD5CE7C1}" dateTime="2016-06-01T16:18:08" maxSheetId="18" userName="Windows User" r:id="rId35" minRId="771" maxRId="775">
    <sheetIdMap count="17">
      <sheetId val="1"/>
      <sheetId val="2"/>
      <sheetId val="3"/>
      <sheetId val="4"/>
      <sheetId val="5"/>
      <sheetId val="17"/>
      <sheetId val="6"/>
      <sheetId val="16"/>
      <sheetId val="7"/>
      <sheetId val="8"/>
      <sheetId val="9"/>
      <sheetId val="10"/>
      <sheetId val="11"/>
      <sheetId val="12"/>
      <sheetId val="13"/>
      <sheetId val="14"/>
      <sheetId val="15"/>
    </sheetIdMap>
  </header>
  <header guid="{79744686-5714-4B1A-AEA2-E95D958065BC}" dateTime="2016-06-01T16:39:16" maxSheetId="18" userName="Windows User" r:id="rId36" minRId="776" maxRId="779">
    <sheetIdMap count="17">
      <sheetId val="1"/>
      <sheetId val="2"/>
      <sheetId val="3"/>
      <sheetId val="4"/>
      <sheetId val="5"/>
      <sheetId val="17"/>
      <sheetId val="6"/>
      <sheetId val="16"/>
      <sheetId val="7"/>
      <sheetId val="8"/>
      <sheetId val="9"/>
      <sheetId val="10"/>
      <sheetId val="11"/>
      <sheetId val="12"/>
      <sheetId val="13"/>
      <sheetId val="14"/>
      <sheetId val="15"/>
    </sheetIdMap>
  </header>
  <header guid="{461804C9-9825-4041-AED3-DA4079551E99}" dateTime="2016-06-01T16:59:23" maxSheetId="18" userName="Windows User" r:id="rId37" minRId="780" maxRId="785">
    <sheetIdMap count="17">
      <sheetId val="1"/>
      <sheetId val="2"/>
      <sheetId val="3"/>
      <sheetId val="4"/>
      <sheetId val="5"/>
      <sheetId val="17"/>
      <sheetId val="6"/>
      <sheetId val="16"/>
      <sheetId val="7"/>
      <sheetId val="8"/>
      <sheetId val="9"/>
      <sheetId val="10"/>
      <sheetId val="11"/>
      <sheetId val="12"/>
      <sheetId val="13"/>
      <sheetId val="14"/>
      <sheetId val="15"/>
    </sheetIdMap>
  </header>
  <header guid="{74111D87-D676-417E-A1D3-82B98DBEA41A}" dateTime="2016-06-02T12:37:16" maxSheetId="18" userName="Windows User" r:id="rId38" minRId="786" maxRId="815">
    <sheetIdMap count="17">
      <sheetId val="1"/>
      <sheetId val="2"/>
      <sheetId val="3"/>
      <sheetId val="4"/>
      <sheetId val="5"/>
      <sheetId val="17"/>
      <sheetId val="6"/>
      <sheetId val="16"/>
      <sheetId val="7"/>
      <sheetId val="8"/>
      <sheetId val="9"/>
      <sheetId val="10"/>
      <sheetId val="11"/>
      <sheetId val="12"/>
      <sheetId val="13"/>
      <sheetId val="14"/>
      <sheetId val="15"/>
    </sheetIdMap>
  </header>
  <header guid="{20B61FAD-2AD7-4139-A795-2707D03FF776}" dateTime="2016-06-02T12:59:12" maxSheetId="18" userName="Windows User" r:id="rId39" minRId="816" maxRId="817">
    <sheetIdMap count="17">
      <sheetId val="1"/>
      <sheetId val="2"/>
      <sheetId val="3"/>
      <sheetId val="4"/>
      <sheetId val="5"/>
      <sheetId val="17"/>
      <sheetId val="6"/>
      <sheetId val="16"/>
      <sheetId val="7"/>
      <sheetId val="8"/>
      <sheetId val="9"/>
      <sheetId val="10"/>
      <sheetId val="11"/>
      <sheetId val="12"/>
      <sheetId val="13"/>
      <sheetId val="14"/>
      <sheetId val="15"/>
    </sheetIdMap>
  </header>
  <header guid="{A61886E5-54CD-4C57-9E3D-CB6CD6526DB9}" dateTime="2016-06-02T14:31:02" maxSheetId="18" userName="Windows User" r:id="rId40" minRId="818" maxRId="946">
    <sheetIdMap count="17">
      <sheetId val="1"/>
      <sheetId val="2"/>
      <sheetId val="3"/>
      <sheetId val="4"/>
      <sheetId val="5"/>
      <sheetId val="17"/>
      <sheetId val="6"/>
      <sheetId val="16"/>
      <sheetId val="7"/>
      <sheetId val="8"/>
      <sheetId val="9"/>
      <sheetId val="10"/>
      <sheetId val="11"/>
      <sheetId val="12"/>
      <sheetId val="13"/>
      <sheetId val="14"/>
      <sheetId val="15"/>
    </sheetIdMap>
  </header>
  <header guid="{DA8767EF-A28B-4F02-98A4-B659321A3207}" dateTime="2016-06-02T14:40:19" maxSheetId="18" userName="Windows User" r:id="rId41" minRId="970" maxRId="1001">
    <sheetIdMap count="17">
      <sheetId val="1"/>
      <sheetId val="2"/>
      <sheetId val="3"/>
      <sheetId val="4"/>
      <sheetId val="5"/>
      <sheetId val="17"/>
      <sheetId val="6"/>
      <sheetId val="16"/>
      <sheetId val="7"/>
      <sheetId val="8"/>
      <sheetId val="9"/>
      <sheetId val="10"/>
      <sheetId val="11"/>
      <sheetId val="12"/>
      <sheetId val="13"/>
      <sheetId val="14"/>
      <sheetId val="15"/>
    </sheetIdMap>
  </header>
  <header guid="{2AC73862-621A-4A08-AF05-2E11D03BF73D}" dateTime="2016-06-02T14:43:34" maxSheetId="18" userName="Windows User" r:id="rId42" minRId="1002" maxRId="1003">
    <sheetIdMap count="17">
      <sheetId val="1"/>
      <sheetId val="2"/>
      <sheetId val="3"/>
      <sheetId val="4"/>
      <sheetId val="5"/>
      <sheetId val="17"/>
      <sheetId val="6"/>
      <sheetId val="16"/>
      <sheetId val="7"/>
      <sheetId val="8"/>
      <sheetId val="9"/>
      <sheetId val="10"/>
      <sheetId val="11"/>
      <sheetId val="12"/>
      <sheetId val="13"/>
      <sheetId val="14"/>
      <sheetId val="15"/>
    </sheetIdMap>
  </header>
  <header guid="{1BA600DC-FD15-4B4C-8303-7592E5F23A22}" dateTime="2016-06-02T14:45:01" maxSheetId="18" userName="Windows User" r:id="rId43" minRId="1004" maxRId="1005">
    <sheetIdMap count="17">
      <sheetId val="1"/>
      <sheetId val="2"/>
      <sheetId val="3"/>
      <sheetId val="4"/>
      <sheetId val="5"/>
      <sheetId val="17"/>
      <sheetId val="6"/>
      <sheetId val="16"/>
      <sheetId val="7"/>
      <sheetId val="8"/>
      <sheetId val="9"/>
      <sheetId val="10"/>
      <sheetId val="11"/>
      <sheetId val="12"/>
      <sheetId val="13"/>
      <sheetId val="14"/>
      <sheetId val="15"/>
    </sheetIdMap>
  </header>
  <header guid="{3188B89B-1D48-4BF5-9BEF-AFD8DF3A7A9A}" dateTime="2016-06-02T14:51:11" maxSheetId="18" userName="Windows User" r:id="rId44" minRId="1006" maxRId="1021">
    <sheetIdMap count="17">
      <sheetId val="1"/>
      <sheetId val="2"/>
      <sheetId val="3"/>
      <sheetId val="4"/>
      <sheetId val="5"/>
      <sheetId val="17"/>
      <sheetId val="6"/>
      <sheetId val="16"/>
      <sheetId val="7"/>
      <sheetId val="8"/>
      <sheetId val="9"/>
      <sheetId val="10"/>
      <sheetId val="11"/>
      <sheetId val="12"/>
      <sheetId val="13"/>
      <sheetId val="14"/>
      <sheetId val="15"/>
    </sheetIdMap>
  </header>
  <header guid="{149921F3-8C0B-4316-AB7D-3C58F34BE339}" dateTime="2016-06-03T10:38:48" maxSheetId="18" userName="Windows User" r:id="rId45" minRId="1022" maxRId="1028">
    <sheetIdMap count="17">
      <sheetId val="1"/>
      <sheetId val="2"/>
      <sheetId val="3"/>
      <sheetId val="4"/>
      <sheetId val="5"/>
      <sheetId val="17"/>
      <sheetId val="6"/>
      <sheetId val="16"/>
      <sheetId val="7"/>
      <sheetId val="8"/>
      <sheetId val="9"/>
      <sheetId val="10"/>
      <sheetId val="11"/>
      <sheetId val="12"/>
      <sheetId val="13"/>
      <sheetId val="14"/>
      <sheetId val="15"/>
    </sheetIdMap>
  </header>
  <header guid="{E0CDFAED-134A-4972-A344-A5EAA0FEDCC2}" dateTime="2016-06-03T11:38:25" maxSheetId="18" userName="Windows User" r:id="rId46" minRId="1029" maxRId="1056">
    <sheetIdMap count="17">
      <sheetId val="1"/>
      <sheetId val="2"/>
      <sheetId val="3"/>
      <sheetId val="4"/>
      <sheetId val="5"/>
      <sheetId val="17"/>
      <sheetId val="6"/>
      <sheetId val="16"/>
      <sheetId val="7"/>
      <sheetId val="8"/>
      <sheetId val="9"/>
      <sheetId val="10"/>
      <sheetId val="11"/>
      <sheetId val="12"/>
      <sheetId val="13"/>
      <sheetId val="14"/>
      <sheetId val="15"/>
    </sheetIdMap>
  </header>
  <header guid="{F36BBD30-229D-489C-BEDA-0BFAF3BC2A7D}" dateTime="2016-06-03T15:28:10" maxSheetId="18" userName="Windows User" r:id="rId47" minRId="1057" maxRId="1113">
    <sheetIdMap count="17">
      <sheetId val="1"/>
      <sheetId val="2"/>
      <sheetId val="3"/>
      <sheetId val="4"/>
      <sheetId val="5"/>
      <sheetId val="17"/>
      <sheetId val="6"/>
      <sheetId val="16"/>
      <sheetId val="7"/>
      <sheetId val="8"/>
      <sheetId val="9"/>
      <sheetId val="10"/>
      <sheetId val="11"/>
      <sheetId val="12"/>
      <sheetId val="13"/>
      <sheetId val="14"/>
      <sheetId val="15"/>
    </sheetIdMap>
  </header>
  <header guid="{C9E317F2-10F4-4803-9179-AAFBB02A59CF}" dateTime="2016-06-03T16:04:41" maxSheetId="18" userName="Windows User" r:id="rId48" minRId="1137" maxRId="1143">
    <sheetIdMap count="17">
      <sheetId val="1"/>
      <sheetId val="2"/>
      <sheetId val="3"/>
      <sheetId val="4"/>
      <sheetId val="5"/>
      <sheetId val="17"/>
      <sheetId val="6"/>
      <sheetId val="16"/>
      <sheetId val="7"/>
      <sheetId val="8"/>
      <sheetId val="9"/>
      <sheetId val="10"/>
      <sheetId val="11"/>
      <sheetId val="12"/>
      <sheetId val="13"/>
      <sheetId val="14"/>
      <sheetId val="15"/>
    </sheetIdMap>
  </header>
  <header guid="{F826C8C8-FF0B-4F55-A5C8-71AAB2621419}" dateTime="2016-06-03T16:06:44" maxSheetId="18" userName="Windows User" r:id="rId49">
    <sheetIdMap count="17">
      <sheetId val="1"/>
      <sheetId val="2"/>
      <sheetId val="3"/>
      <sheetId val="4"/>
      <sheetId val="5"/>
      <sheetId val="17"/>
      <sheetId val="6"/>
      <sheetId val="16"/>
      <sheetId val="7"/>
      <sheetId val="8"/>
      <sheetId val="9"/>
      <sheetId val="10"/>
      <sheetId val="11"/>
      <sheetId val="12"/>
      <sheetId val="13"/>
      <sheetId val="14"/>
      <sheetId val="15"/>
    </sheetIdMap>
  </header>
  <header guid="{58DCA7BD-7B58-41C8-BFA8-0A2A5A188CFF}" dateTime="2016-06-03T16:09:36" maxSheetId="18" userName="Windows User" r:id="rId50">
    <sheetIdMap count="17">
      <sheetId val="1"/>
      <sheetId val="2"/>
      <sheetId val="3"/>
      <sheetId val="4"/>
      <sheetId val="5"/>
      <sheetId val="17"/>
      <sheetId val="6"/>
      <sheetId val="16"/>
      <sheetId val="7"/>
      <sheetId val="8"/>
      <sheetId val="9"/>
      <sheetId val="10"/>
      <sheetId val="11"/>
      <sheetId val="12"/>
      <sheetId val="13"/>
      <sheetId val="14"/>
      <sheetId val="15"/>
    </sheetIdMap>
  </header>
  <header guid="{7FDD5C3A-5410-4241-8A23-D7EC5A4B5EAD}" dateTime="2016-06-06T09:50:32" maxSheetId="18" userName="Windows User" r:id="rId51" minRId="1213" maxRId="1218">
    <sheetIdMap count="17">
      <sheetId val="1"/>
      <sheetId val="2"/>
      <sheetId val="3"/>
      <sheetId val="4"/>
      <sheetId val="5"/>
      <sheetId val="17"/>
      <sheetId val="6"/>
      <sheetId val="16"/>
      <sheetId val="7"/>
      <sheetId val="8"/>
      <sheetId val="9"/>
      <sheetId val="10"/>
      <sheetId val="11"/>
      <sheetId val="12"/>
      <sheetId val="13"/>
      <sheetId val="14"/>
      <sheetId val="15"/>
    </sheetIdMap>
  </header>
  <header guid="{E7D2D256-EC36-4361-9F2E-4D6640BDFFBF}" dateTime="2016-06-06T10:04:34" maxSheetId="19" userName="Windows User" r:id="rId52" minRId="1242">
    <sheetIdMap count="18">
      <sheetId val="1"/>
      <sheetId val="2"/>
      <sheetId val="3"/>
      <sheetId val="4"/>
      <sheetId val="5"/>
      <sheetId val="17"/>
      <sheetId val="6"/>
      <sheetId val="16"/>
      <sheetId val="18"/>
      <sheetId val="7"/>
      <sheetId val="8"/>
      <sheetId val="9"/>
      <sheetId val="10"/>
      <sheetId val="11"/>
      <sheetId val="12"/>
      <sheetId val="13"/>
      <sheetId val="14"/>
      <sheetId val="15"/>
    </sheetIdMap>
  </header>
  <header guid="{B508AEDC-FEF9-4FDB-9F7E-46F2375DD0E1}" dateTime="2016-06-06T10:11:03" maxSheetId="19" userName="Windows User" r:id="rId53" minRId="1266" maxRId="1267">
    <sheetIdMap count="18">
      <sheetId val="1"/>
      <sheetId val="2"/>
      <sheetId val="3"/>
      <sheetId val="4"/>
      <sheetId val="5"/>
      <sheetId val="17"/>
      <sheetId val="6"/>
      <sheetId val="16"/>
      <sheetId val="18"/>
      <sheetId val="7"/>
      <sheetId val="8"/>
      <sheetId val="9"/>
      <sheetId val="10"/>
      <sheetId val="11"/>
      <sheetId val="12"/>
      <sheetId val="13"/>
      <sheetId val="14"/>
      <sheetId val="15"/>
    </sheetIdMap>
  </header>
  <header guid="{EE8B35CF-218B-4B1B-8760-C593823AF439}" dateTime="2016-06-06T10:12:10" maxSheetId="19" userName="Windows User" r:id="rId54" minRId="1291" maxRId="1293">
    <sheetIdMap count="18">
      <sheetId val="1"/>
      <sheetId val="2"/>
      <sheetId val="3"/>
      <sheetId val="4"/>
      <sheetId val="5"/>
      <sheetId val="17"/>
      <sheetId val="6"/>
      <sheetId val="16"/>
      <sheetId val="18"/>
      <sheetId val="7"/>
      <sheetId val="8"/>
      <sheetId val="9"/>
      <sheetId val="10"/>
      <sheetId val="11"/>
      <sheetId val="12"/>
      <sheetId val="13"/>
      <sheetId val="14"/>
      <sheetId val="15"/>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57" sId="1" odxf="1" dxf="1" numFmtId="19">
    <oc r="C19" t="inlineStr">
      <is>
        <t>Signature</t>
      </is>
    </oc>
    <nc r="C19">
      <v>38937</v>
    </nc>
    <odxf>
      <numFmt numFmtId="0" formatCode="General"/>
    </odxf>
    <ndxf>
      <numFmt numFmtId="19" formatCode="m/d/yyyy"/>
    </ndxf>
  </rcc>
  <rcc rId="1058" sId="1">
    <nc r="C2" t="inlineStr">
      <is>
        <t>660900010011</t>
      </is>
    </nc>
  </rcc>
  <rrc rId="1059" sId="13" ref="A17:XFD17" action="insertRow"/>
  <rcc rId="1060" sId="13">
    <nc r="B17" t="inlineStr">
      <is>
        <t>September</t>
      </is>
    </nc>
  </rcc>
  <rcc rId="1061" sId="13">
    <nc r="C17" t="inlineStr">
      <is>
        <t>June</t>
      </is>
    </nc>
  </rcc>
  <rcc rId="1062" sId="13">
    <nc r="D17" t="inlineStr">
      <is>
        <t>Classroom Parent; all classrooms; to facilitate communication between parents and teachers.</t>
      </is>
    </nc>
  </rcc>
  <rcc rId="1063" sId="5">
    <oc r="C83" t="inlineStr">
      <is>
        <t xml:space="preserve">         Traphagen will facilitate the transition of students in pre-K to kindergarten by offering a kindergarten orientation which outlines the expectations of the incoming students and provides a tour of the school, schedule, and curriculum.  Pre-K students are also invited to attend the K-2 Dr. Seuss show.  They will have an opportunity to meet their teachers and additional staff.  In September, all parents are invited for welcoming greetings from administration and to meet their child’s teacher. On the last day of school in June, students are invited to meet their new teacher for the upcoming school year in order to alleviate any anxiety.  Portfolios, including samples of work and diagnostic test results, are transferred between grade levels to provide an insight on each student’s current performance and growth.  </t>
      </is>
    </oc>
    <nc r="C83" t="inlineStr">
      <is>
        <t xml:space="preserve">         Traphagen will facilitate the transition of students in pre-K to kindergarten by offering a kindergarten orientation which outlines the expectations of the incoming students and provides a tour of the school, schedule, and curriculum.  They will have an opportunity to meet their teachers and additional staff. Pre-K students are also invited to attend the K-2 Dr. Seuss show. In September, all parents are invited for welcoming greetings from administration and to meet their child’s teacher. On the last day of school in June, students are invited to meet their new teacher for the upcoming school year in order to alleviate any anxiety.  Portfolios, including samples of work and diagnostic test results, are transferred between grade levels to provide an insight on each student’s current performance and growth.  </t>
      </is>
    </nc>
  </rcc>
  <rcc rId="1064" sId="9">
    <oc r="D14" t="inlineStr">
      <is>
        <t>Formal and informal observations; administration, all teachers; two or more times per year; give feedback so teachers can plan effective, rigorous lessons.</t>
      </is>
    </oc>
    <nc r="D14" t="inlineStr">
      <is>
        <t>Formal and informal observations; administration, all teachers; two or more times per year; provide feedback so teachers can plan effective, rigorous lessons.</t>
      </is>
    </nc>
  </rcc>
  <rcc rId="1065" sId="11">
    <oc r="D9" t="inlineStr">
      <is>
        <t xml:space="preserve">a. 100 % of teachers will use data to identify achievement gaps, drive instruction, and design Common Core aligned lessons that are challenging and specific to student needs. 
b. 100 % of class teachers will use analysis of student work and planning for differentiation to design small group instruction for 175 minutes per week.
c. 25 % of students who are in Tier 2 or Tier 3 will move up to the next tier in math and ELA.                                                                                                            
d. 10 % more students will be on or above grade level following the third iReady diagnostic assessment in math and ELA.                                                         
e. 95 % of 1st grade students will show growth on the end of year DIBELS assessment.                                                                                                                         
f. 85 % of Kindergarten students will achieve core status on the end of year DIBELS benchmark. 
g. 30 % of all students taking the NYS ELA test will achieve a level 3 or higher.
h. 25 % of all Special Education students taking the NYS ELA test will achieve a level 2 or higher.
i. 38 % of all students taking the NYS Math test will achieve a level 3 or higher. 
j. 30 % of all Special Education students taking the NYS Math test will achieve a level 2 or higher. 
k. 90 % of all students taking the NYS Science test will achieve a level 3 or higher.
</t>
      </is>
    </oc>
    <nc r="D9" t="inlineStr">
      <is>
        <t xml:space="preserve">a. 100 % of teachers will use data to identify achievement gaps, drive instruction, and design Common Core aligned lessons that are challenging and specific to student needs. 
b. 100 % of class teachers will use analysis of student work and planning for differentiation to design small group instruction for 175 minutes per week.
c. 25 % of students who are in Tier 2 or Tier 3 will move up to the next tier in Math and ELA.                                                                                                            
d. 10 % more students will be on or above grade level following the third iReady diagnostic assessment in Math and ELA.                                                         
e. 95 % of 1st grade students will show growth on the end of year DIBELS assessment.                                                                                                                         
f. 85 % of Kindergarten students will achieve core status on the end of year DIBELS benchmark. 
g. 30 % of all students taking the NYS ELA test will achieve a level 3 or higher.
h. 25 % of all Special Education students taking the NYS ELA test will achieve a level 2 or higher.
i. 38 % of all students taking the NYS Math test will achieve a level 3 or higher. 
j. 30 % of all Special Education students taking the NYS Math test will achieve a level 2 or higher. 
k. 90 % of all students taking the NYS Science test will achieve a level 3 or higher.
</t>
      </is>
    </nc>
  </rcc>
  <rcc rId="1066" sId="11">
    <oc r="D21" t="inlineStr">
      <is>
        <t>Tier 3 students will be pulled out of their classrooms to receive AIS and LLI services (grades 2-5); 4 times per week with progress monitoring bi-weekly; to intensively support struggling readers.</t>
      </is>
    </oc>
    <nc r="D21" t="inlineStr">
      <is>
        <t>Tier 3 students will be pulled out of their classrooms to receive AIS and LLI services (grades 2-5); 4 times per week with progress monitoring bi-weekly; to support struggling readers.</t>
      </is>
    </nc>
  </rcc>
  <rcc rId="1067" sId="11">
    <oc r="D22" t="inlineStr">
      <is>
        <t>Administer baseline assessments for ELA and math, mid-year assessments, and end of year assessments; teachers; three times per year; to show students' growth and guide teachers in planning for differentiation of instruction.</t>
      </is>
    </oc>
    <nc r="D22" t="inlineStr">
      <is>
        <t>Administer baseline assessments for ELA and Math, mid-year assessments, and end of year assessments; teachers; three times per year; to show students' growth and guide teachers in planning for differentiation of instruction.</t>
      </is>
    </nc>
  </rcc>
  <rcc rId="1068" sId="2">
    <oc r="C5" t="inlineStr">
      <is>
        <t>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Note:  For schools identified as  Pers</t>
      </is>
    </oc>
    <nc r="C5" t="inlineStr">
      <is>
        <t>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Note:  For schools identified as  Pers</t>
      </is>
    </nc>
  </rcc>
  <rcc rId="1069" sId="5">
    <oc r="C9" t="inlineStr">
      <is>
        <t xml:space="preserve">   Partial Degree (Fewer than 50% of goals were achieved.)</t>
      </is>
    </oc>
    <nc r="C9" t="inlineStr">
      <is>
        <t xml:space="preserve">   PaRtIal Degree (Fewer than 50% of goals were achieved.)</t>
      </is>
    </nc>
  </rcc>
  <rcc rId="1070" sId="5">
    <oc r="C15" t="inlineStr">
      <is>
        <t xml:space="preserve">   Partial Degree (Fewer than 50% of activities were carried out.)</t>
      </is>
    </oc>
    <nc r="C15" t="inlineStr">
      <is>
        <t xml:space="preserve">   PaRtIal Degree (Fewer than 50% of activities were carried out.)</t>
      </is>
    </nc>
  </rcc>
  <rcc rId="1071" sId="5">
    <oc r="C21" t="inlineStr">
      <is>
        <t xml:space="preserve">   Partial Degree (Some of the identified subgroups improved achievement.)</t>
      </is>
    </oc>
    <nc r="C21" t="inlineStr">
      <is>
        <t xml:space="preserve">   PaRtIal Degree (Some of the identified subgroups improved achievement.)</t>
      </is>
    </nc>
  </rcc>
  <rcc rId="1072" sId="5">
    <oc r="C27" t="inlineStr">
      <is>
        <t xml:space="preserve">   Partial Degree (There was a minor increase in the level of Parent Engagement.)</t>
      </is>
    </oc>
    <nc r="C27" t="inlineStr">
      <is>
        <t xml:space="preserve">   PaRtIal Degree (There was a minor increase in the level of Parent Engagement.)</t>
      </is>
    </nc>
  </rcc>
  <rcc rId="1073" sId="5">
    <oc r="C51" t="inlineStr">
      <is>
        <t xml:space="preserve">         Percentage of teachers who will turn key information from professional development opportunities was adjusted to 40%, instead of 50%, which was deemed more attainable (roughly 1 teacher per grade level).  Waterford program was implemented in January instead of September due to unexpected late arrival of computers. PBIS incentives for teachers and students were upgraded to motivate all to achieve 100% participation. "Lunch Bunch" program was started to correct  student behavior at lunch time. The goal for parent involvement was increased from 15 % to 20 % throughout the school year as a result of limited participation.  </t>
      </is>
    </oc>
    <nc r="C51" t="inlineStr">
      <is>
        <t xml:space="preserve">         Percentage of teachers who will turn key information from professional development opportunities was adjusted to 40%, instead of 50%, which was deemed more attainable (roughly 1 teacher per grade level).  Waterford program was implemented in January instead of September due to unexpected late arrival of computers. PBIS incentives for teachers and students were upgraded to motivate all to achieve 100% paRtIcipation. "Lunch Bunch" program was started to correct  student behavior at lunch time. The goal for parental involvement was increased from 15 % to 20 % throughout the school year as a result of limited paRtIcipation.  </t>
      </is>
    </nc>
  </rcc>
  <rcc rId="1074" sId="5">
    <oc r="C56" t="inlineStr">
      <is>
        <t xml:space="preserve">        • 55 % of students in Tier 2 and Tier 3 moved up at least one level.
        • PBIS 
        • Professional Development
        • Small Group Instruction / RTI
        • Developing community relationships
</t>
      </is>
    </oc>
    <nc r="C56" t="inlineStr">
      <is>
        <t xml:space="preserve">        • 55 % of students in Tier 2 and Tier 3 moved up at least one level.
        • PBIS 
        • Professional Development
        • Small Group Instruction / RtI
        • Developing community relationships
</t>
      </is>
    </nc>
  </rcc>
  <rcc rId="1075" sId="5">
    <oc r="C59" t="inlineStr">
      <is>
        <t xml:space="preserve">          • Monthly RTI meetings
          • Class Parent
          • Parent communication via texts and emails</t>
      </is>
    </oc>
    <nc r="C59" t="inlineStr">
      <is>
        <t xml:space="preserve">          • Monthly RtI meetings
          • Class Parent
          • Parent communication via texts and emails</t>
      </is>
    </nc>
  </rcc>
  <rcc rId="1076" sId="5">
    <oc r="C62" t="inlineStr">
      <is>
        <t xml:space="preserve">          The mission of Traphagen centers around a strong shared vision among all constituents, conducting PLCs, alignment of the CCLS, implementing a rigorous curriculum for all students, and ensuring that all students become college and career ready.  The needs identified for the upcoming school year are to host and document monthly RTI meetings, continue to develop effective teaching practices through professional development to facilitate the delivery of state of the art lessons, and promote greater parental involvement.</t>
      </is>
    </oc>
    <nc r="C62" t="inlineStr">
      <is>
        <t xml:space="preserve">          The mission of Traphagen centers around a strong shared vision among all constituents, conducting PLCs, alignment of the CCLS, implementing a rigorous curriculum for all students, and ensuring that all students become college and career ready.  The needs identified for the upcoming school year are to host and document monthly RtI meetings, develop effective teaching practices through professional development in order to enhance lessons, and promote greater parental involvement.</t>
      </is>
    </nc>
  </rcc>
  <rcc rId="1077" sId="5">
    <oc r="C68" t="inlineStr">
      <is>
        <t xml:space="preserve">           The mission statement will be driven by the structured schedule of the day which allows for the inclusion of speical subjects (i.e Art, Music, Drama, Media, Physical Edcuation), RTI and AIS blocks, PLCs, and inter-visitations.  This will support our goals and vision to achieve academic success.</t>
      </is>
    </oc>
    <nc r="C68" t="inlineStr">
      <is>
        <t xml:space="preserve">           The mission statement will be driven by the structured schedule of the day which allows for the inclusion of special subjects (i.e Art, Music, Drama, Media, Physical Edcuation), RtI and AIS blocks, PLCs, and inter-visitations.  This will support our goals and vision to achieve academic success.</t>
      </is>
    </nc>
  </rcc>
  <rcc rId="1078" sId="9">
    <oc r="D16" t="inlineStr">
      <is>
        <t>District led training on literacy work stations, APPR, behavior management; classroom teachers will participate; grades k-2 and 3-6.</t>
      </is>
    </oc>
    <nc r="D16" t="inlineStr">
      <is>
        <t>District led training on literacy work stations, APPR, behavior management; classroom teachers will paRtIcipate; grades k-2 and 3-6.</t>
      </is>
    </nc>
  </rcc>
  <rcc rId="1079" sId="10">
    <oc r="D9" t="inlineStr">
      <is>
        <t xml:space="preserve">a. 100% of teachers will attend workshops to hone their skills in the areas of literacy, mathematics, CCLS, and effective teaching practices.
b. 40% of teachers will turn-key information from professional development opportunities.
c. 100% of grade-level teachers in k-6 will participate in intra-visitations to share best teaching practices.
</t>
      </is>
    </oc>
    <nc r="D9" t="inlineStr">
      <is>
        <t xml:space="preserve">a. 100% of teachers will attend workshops to hone their skills in the areas of literacy, mathematics, CCLS, and effective teaching practices.
b. 40% of teachers will turn-key information from professional development opportunities.
c. 100% of grade-level teachers in k-6 will paRtIcipate in intra-visitations to share best teaching practices.
</t>
      </is>
    </nc>
  </rcc>
  <rcc rId="1080" sId="11">
    <oc r="D7" t="inlineStr">
      <is>
        <t xml:space="preserve">Ensure teachers use data systems and RtI protocols to drive instructional practices and identify strategies that are aligned to lesson plans to increase awareness of student needs, promote higher levels of student achievement, and raise student expectations. </t>
      </is>
    </oc>
    <nc r="D7" t="inlineStr">
      <is>
        <t xml:space="preserve">Ensure teachers use data systems and RtI protocols to drive instructional practices and identify strategies that are aligned to Common Core lesson plans to increase awareness of student needs, promote higher levels of student achievement, and raise student expectations. </t>
      </is>
    </nc>
  </rcc>
  <rcc rId="1081" sId="12">
    <oc r="D9" t="inlineStr">
      <is>
        <t xml:space="preserve">a. Utilize Positive Behavior Intervention Plan (PBIS) so that 100% of staff will participate.
b. 60 students per week will be recognized as STAR Students for positive behavior and academic achievement. 
c. 25% more Starbucks will be distributed monthly, based on logged totals.
d. There will be a 10% decrease in the number of suspensions and student incidents documented for the 2015-2016 school year.  
e. 6th grade students will visit at least 2 college campuses to motivate them to attend a 4-year college.
f. 50% of all physical education classes will incorporate Project Fit America, increasing awareness for a healthy lifestyle, and improving agility, well-being, and performance on the fitness test.
g. Monthly RtI meetings to monitor student progress and identify the next steps.
</t>
      </is>
    </oc>
    <nc r="D9" t="inlineStr">
      <is>
        <t xml:space="preserve">a. Utilize Positive Behavior Intervention Plan (PBIS) so that 100% of staff will participate.
b. 60 students per week will be recognized as STAR Students for positive behavior and academic achievement. 
c. 25% more Starbucks will be distributed monthly, based on logged totals.
d. There will be a 10% decrease in the number of suspensions and student incidents documented for the 2015-2016 school year.  
e. 6th grade students will visit at least 2 college campuses to motivate them to attend a 4-year college.
f. 50% of all Physical Education classes will incorporate Project Fit America, increasing awareness for a healthy lifestyle, and improving agility, well-being, and performance on the fitness test.
g. Monthly RtI meetings to monitor student progress and identify the next steps.
</t>
      </is>
    </nc>
  </rcc>
  <rcc rId="1082" sId="12">
    <oc r="D10" t="inlineStr">
      <is>
        <t xml:space="preserve">a. Log sheet to track the number of Starbucks awarded to each class each month and the incentive/ reward will be announced monthly over the PA system. 
b. The number of suspensions will be documented quarterly, reviewed by administration, and submitted to the Superintendent of schools.  
c. Students will complete a reflection sheet about their college experience. Guidance Counselor will conduct Q &amp; A session to monitor their retention of information.  
d. Project Fit will be documented using pre and post assessments for each student by the Physical Education teacher.
e. The entire RtI process will track students' services, assessments, progress, needs, and next steps through the implementation of Ed Vistas on line program.
</t>
      </is>
    </oc>
    <nc r="D10" t="inlineStr">
      <is>
        <t xml:space="preserve">a. Log sheet to track the number of Starbucks awarded to each class each month and the incentive/ reward will be announced monthly over the PA system. 
b. The number of suspensions will be documented quarterly, reviewed by administration, and submitted to the Superintendent of schools.  
c. Students will complete a reflection sheet about their college experience. Guidance Counselor will conduct Q &amp; A session to monitor their retention of information.  
d. Project Fit will be documented using pre and post assessments for each student by the Physical Education teacher.
e. The entire RtI process will track students' services, assessments, progress, needs, and next steps through the implementation of Ed Vistas online program.
</t>
      </is>
    </nc>
  </rcc>
  <rcc rId="1083" sId="12">
    <oc r="D16" t="inlineStr">
      <is>
        <t xml:space="preserve">Lunch Bunch Program; students with repeated behavioral issues; hosted by volunteer teachers; daily; to provide a safe environment at lunchtime. </t>
      </is>
    </oc>
    <nc r="D16" t="inlineStr">
      <is>
        <t xml:space="preserve">Lunch Bunch Program; students with repeated behavioral issues; hosted by teachers; daily; to provide a safe environment at lunchtime. </t>
      </is>
    </nc>
  </rcc>
  <rfmt sheetId="12" sqref="D16">
    <dxf>
      <alignment vertical="center" readingOrder="0"/>
    </dxf>
  </rfmt>
  <rfmt sheetId="12" sqref="D16">
    <dxf>
      <alignment vertical="top" readingOrder="0"/>
    </dxf>
  </rfmt>
  <rcc rId="1084" sId="12">
    <oc r="D19" t="inlineStr">
      <is>
        <t>Initial monthly meeting to analyze &amp; track student data utilizing Ed Vistas; set SMART goals; classroom teachers, specialists, and administration; Goal is to have students progress from Tier to Tier.</t>
      </is>
    </oc>
    <nc r="D19" t="inlineStr">
      <is>
        <t>Initial monthly meeting to analyze &amp; track student data utilizing Ed Vistas; set SMART goals; classroom teachers, specialists, and administration; goal is to have students progress from Tier to Tier.</t>
      </is>
    </nc>
  </rcc>
  <rfmt sheetId="12" sqref="D20">
    <dxf>
      <alignment vertical="top" readingOrder="0"/>
    </dxf>
  </rfmt>
  <rcc rId="1085" sId="13">
    <oc r="D9" t="inlineStr">
      <is>
        <t xml:space="preserve">a. Increase the number of parent volunteers by 15% on all school committees such as PTA and SBLT.
b. Contact businesses and local community based organizations to secure an increase of at least 3-5 new partnerships at Traphagen throughout the 2016-2017 school year. 
c. Increase of 20% in parents attending PTA meetings, and conference nights.
d. Student Government will meet 8 months per year to discuss policy, procedures, and needs of the school and students.  
e. Increase of 40% in parents attending workshops and presentations such as, Title 1, Coffee and Concerns, Kindergarten Orientation, and Parent Involvement Day.
f. 100% of all school events will be notified via K-12 Alerts.
g. Website will be updated weekly.
h. 75 % of parent email addresses will be obtained to notify of school information.
i. There will be a 100% increase in Superintendent Reading Challenge for students in grades 3-6 reading more than 30 books in a school year.  
</t>
      </is>
    </oc>
    <nc r="D9" t="inlineStr">
      <is>
        <t xml:space="preserve">a. Increase the number of parent volunteers by 15% on all school committees such as PTA and SBLT.
b. Contact businesses and local community based organizations to secure an increase of at least 3-5 new partnerships at Traphagen throughout the 2016-2017 school year. 
c. Increase of 20% in parents attending PTA meetings and conference nights.
d. Student Government will meet 8 months per year to discuss policy, procedures, and needs of the school and students.  
e. Increase of 40% in parents attending workshops and presentations such as Title 1, Coffee and Concerns, Kindergarten Orientation, and Parent Involvement Day.
f. 100% of all school events will be notified via K-12 Alerts.
g. Website will be updated weekly.
h. 75 % of parent email addresses will be obtained to notify of school information.
i. There will be a 100% increase in Superintendent Reading Challenge for students in grades 3-6 reading more than 30 books in a school year.  
</t>
      </is>
    </nc>
  </rcc>
  <rcc rId="1086" sId="13">
    <oc r="D13" t="inlineStr">
      <is>
        <t>PTA meetings; Administration, parents, staff; monthly; to increase parent particpation and feedback</t>
      </is>
    </oc>
    <nc r="D13" t="inlineStr">
      <is>
        <t>PTA meetings; Administration, parents, staff; monthly; to increase parent participation and feedback</t>
      </is>
    </nc>
  </rcc>
  <rcc rId="1087" sId="13">
    <oc r="D18" t="inlineStr">
      <is>
        <t>Meet &amp; Greet Night; Administration, parents, &amp; faculty; Introduction to grade level curriculum and Razkids computer program for lower grades; to inform parents on the curriculum and show how they can be active participants in their childrens' education.</t>
      </is>
    </oc>
    <nc r="D18" t="inlineStr">
      <is>
        <t>Meet &amp; Greet Night; Administration, parents, &amp; faculty; Introduction to grade level curriculum and Raz Kids computer program for lower grades; to inform parents on the curriculum and show how they can be active participants in their childrens' education.</t>
      </is>
    </nc>
  </rcc>
  <rcc rId="1088" sId="13">
    <oc r="D19" t="inlineStr">
      <is>
        <t>Emotional Wellness Week; k-2; to promote interaction among young children and develop social skills</t>
      </is>
    </oc>
    <nc r="D19" t="inlineStr">
      <is>
        <t>Emotional Wellness Week; k-2; to promote interaction among young children and develop social skills.</t>
      </is>
    </nc>
  </rcc>
  <rcc rId="1089" sId="13">
    <oc r="D21" t="inlineStr">
      <is>
        <t>Be a Better Friend; first grade students; intervention services to facilitate relationships among peers</t>
      </is>
    </oc>
    <nc r="D21" t="inlineStr">
      <is>
        <t>Be a Better Friend; first grade students; intervention services to facilitate relationships among peers.</t>
      </is>
    </nc>
  </rcc>
  <rcc rId="1090" sId="13">
    <oc r="D23" t="inlineStr">
      <is>
        <t>Title 1 Presentation; all parents; to provide an overview of the Title 1 programs process and AIS services</t>
      </is>
    </oc>
    <nc r="D23" t="inlineStr">
      <is>
        <t>Title 1 Presentation; all parents; to provide an overview of the Title 1 programs process and AIS services.</t>
      </is>
    </nc>
  </rcc>
  <rcc rId="1091" sId="13">
    <oc r="D26" t="inlineStr">
      <is>
        <t>Westchester Knicks Anti-Bullying Game; grades 5 and 6; to raise awareness of the effects of bullying</t>
      </is>
    </oc>
    <nc r="D26" t="inlineStr">
      <is>
        <t>Westchester Knicks Anti-Bullying Game; grades 5 and 6; to raise awareness of the effects of bullying.</t>
      </is>
    </nc>
  </rcc>
  <rcc rId="1092" sId="13">
    <oc r="D27" t="inlineStr">
      <is>
        <t>Health and Fitness Fair; k-6; promote healthy lifestyle with diet and exercise</t>
      </is>
    </oc>
    <nc r="D27" t="inlineStr">
      <is>
        <t>Health and Fitness Fair; k-6; promote healthy lifestyle with diet and exercise.</t>
      </is>
    </nc>
  </rcc>
  <rcc rId="1093" sId="13">
    <oc r="D28" t="inlineStr">
      <is>
        <t>Parent Involvement Day; faculty/staff/students/ parents/ guest speakers; to increase parent involvement and shared  vision of their childrens' education</t>
      </is>
    </oc>
    <nc r="D28" t="inlineStr">
      <is>
        <t>Parent Involvement Day; faculty/staff/students/ parents/ guest speakers; to increase parent involvement and shared  vision of their childrens' education.</t>
      </is>
    </nc>
  </rcc>
  <rcc rId="1094" sId="13">
    <oc r="D29" t="inlineStr">
      <is>
        <t>Sunrise Assisted Living; k-6; choir students; to spread kindness through words and songs and present Valentine's Day cards</t>
      </is>
    </oc>
    <nc r="D29" t="inlineStr">
      <is>
        <t>Sunrise Assisted Living; k-6; choir students; to spread kindness through words and songs and present Valentine's Day cards.</t>
      </is>
    </nc>
  </rcc>
  <rcc rId="1095" sId="13">
    <oc r="D30" t="inlineStr">
      <is>
        <t>Dr. Seuss Day-Literacy event for the student body; District level Administrators, parents, teachers, &amp; students; to foster a love &amp; appreciation of reading</t>
      </is>
    </oc>
    <nc r="D30" t="inlineStr">
      <is>
        <t>Dr. Seuss Day-Literacy event for the student body; District level Administrators, parents, teachers, &amp; students; to foster a love &amp; appreciation of reading.</t>
      </is>
    </nc>
  </rcc>
  <rcc rId="1096" sId="13">
    <oc r="D32" t="inlineStr">
      <is>
        <t xml:space="preserve">Coffee and Concerns; k-6; parents; provide overview of testing policies, formats, dates; open forum for parent concerns and questions </t>
      </is>
    </oc>
    <nc r="D32" t="inlineStr">
      <is>
        <t>Coffee and Concerns; k-6; parents; provide overview of testing policies, formats, dates; open forum for parent concerns and questions.</t>
      </is>
    </nc>
  </rcc>
  <rcc rId="1097" sId="13">
    <oc r="D34" t="inlineStr">
      <is>
        <t>College Week Contest; k-6; raise awareness of importance of a college education</t>
      </is>
    </oc>
    <nc r="D34" t="inlineStr">
      <is>
        <t>College Week Contest; k-6; raise awareness of importance of a college education.</t>
      </is>
    </nc>
  </rcc>
  <rcc rId="1098" sId="13">
    <oc r="D36" t="inlineStr">
      <is>
        <t>Manhattan College visit; 6th grade; provide an overview of college experience and the opportunities it offers</t>
      </is>
    </oc>
    <nc r="D36" t="inlineStr">
      <is>
        <t>Manhattan College visit; 6th grade; provide an overview of college experience and the opportunities it offers.</t>
      </is>
    </nc>
  </rcc>
  <rcc rId="1099" sId="13">
    <oc r="D31" t="inlineStr">
      <is>
        <t>Meet the Mayor; 3-6; Student Government; Q&amp;A with the mayor</t>
      </is>
    </oc>
    <nc r="D31" t="inlineStr">
      <is>
        <t>Meet the Mayor; 3-6; Student Government; Q &amp; A with the mayor.</t>
      </is>
    </nc>
  </rcc>
  <rcc rId="1100" sId="13">
    <oc r="D33" t="inlineStr">
      <is>
        <t>Test Prep/Pep Rally; 3-6; motivate and destress students prior to state exams</t>
      </is>
    </oc>
    <nc r="D33" t="inlineStr">
      <is>
        <t>Test Prep/Pep Rally; 3-6; motivate and de-stress students prior to state exams.</t>
      </is>
    </nc>
  </rcc>
  <rcc rId="1101" sId="13">
    <oc r="D35" t="inlineStr">
      <is>
        <t>Career Day; Parents, local business owners; Invite professionals into the school to share life experiences and inspire students to achieve a goal and a career path.</t>
      </is>
    </oc>
    <nc r="D35" t="inlineStr">
      <is>
        <t>Career Day; parents, local business owners; invite professionals into the school to share life experiences and inspire students to achieve a goal and a career path.</t>
      </is>
    </nc>
  </rcc>
  <rcc rId="1102" sId="13">
    <oc r="D37" t="inlineStr">
      <is>
        <t>Kindergarten Orientation; parents and incoming students; provide an overview and tour of Traphagen with a Q&amp;A session</t>
      </is>
    </oc>
    <nc r="D37" t="inlineStr">
      <is>
        <t>Kindergarten Orientation; parents and incoming students; provide an overview and tour of Traphagen with a Q &amp; A session.</t>
      </is>
    </nc>
  </rcc>
  <rcc rId="1103" sId="9">
    <oc r="D10" t="inlineStr">
      <is>
        <t xml:space="preserve">a. Teachers will submit minutes from each PLC meeting outlining goals and next steps
b. Administrator's observations, which are available on EdVistas 
c. Professional Development will be tracked through My Learning Plan
d. Professional Development agendas and sign in sheets 
e. Use of data to track all implementations 
f. Use data from I-Ready, Dibels, Waterford, and Raz Kids to measure whether smart goals have been attained
</t>
      </is>
    </oc>
    <nc r="D10" t="inlineStr">
      <is>
        <t xml:space="preserve">a. Teachers will submit minutes from each PLC meeting outlining goals and next steps.
b. Administrator's observations, which are available on EdVistas.
c. Professional Development will be tracked through My Learning Plan.
d. Professional Development agendas and sign in sheets. 
e. Use of data to track all implementations. 
f. Use data from I-Ready, Dibels, Waterford, and Raz Kids to measure whether smart goals have been attained.
</t>
      </is>
    </nc>
  </rcc>
  <rcc rId="1104" sId="3">
    <oc r="B3" t="inlineStr">
      <is>
        <r>
          <rPr>
            <b/>
            <sz val="11"/>
            <color indexed="8"/>
            <rFont val="Calibri"/>
            <family val="2"/>
          </rPr>
          <t>SCHOOL LEADERSHIP TEAM:</t>
        </r>
        <r>
          <rPr>
            <sz val="11"/>
            <color theme="1"/>
            <rFont val="Calibri"/>
            <family val="2"/>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is>
    </oc>
    <nc r="B3" t="inlineStr">
      <is>
        <t xml:space="preserve">SCHOOL LEADERSHIP TEAM: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is>
    </nc>
  </rcc>
  <rcc rId="1105" sId="3">
    <oc r="B5" t="inlineStr">
      <is>
        <r>
          <rPr>
            <b/>
            <sz val="11"/>
            <color indexed="8"/>
            <rFont val="Calibri"/>
            <family val="2"/>
          </rPr>
          <t>Instructions:</t>
        </r>
        <r>
          <rPr>
            <sz val="11"/>
            <color theme="1"/>
            <rFont val="Calibri"/>
            <family val="2"/>
          </rPr>
          <t xml:space="preserve"> List the stakeholders who participated in developing the SCEP as required by Commissioner’s Regulations §100.18. Provide dates and locations of Local Stakeholder meetings.  Boxes should be added as necessary.</t>
        </r>
      </is>
    </oc>
    <nc r="B5" t="inlineStr">
      <is>
        <t>Instructions: List the stakeholders who participated in developing the SCEP as required by Commissioner’s Regulations §100.18. Provide dates and locations of Local Stakeholder meetings.  Boxes should be added as necessary.</t>
      </is>
    </nc>
  </rcc>
  <rcc rId="1106" sId="4">
    <oc r="B12" t="inlineStr">
      <is>
        <r>
          <t xml:space="preserve">% of Teachers with </t>
        </r>
        <r>
          <rPr>
            <b/>
            <u/>
            <sz val="11"/>
            <color rgb="FFFF0000"/>
            <rFont val="Calibri"/>
            <family val="2"/>
          </rPr>
          <t>NO</t>
        </r>
        <r>
          <rPr>
            <sz val="11"/>
            <color theme="1"/>
            <rFont val="Calibri"/>
            <family val="2"/>
          </rPr>
          <t xml:space="preserve"> Valid Teaching Certificate (Out of Compliance)</t>
        </r>
      </is>
    </oc>
    <nc r="B12" t="inlineStr">
      <is>
        <t>% of Teachers with NO Valid Teaching Certificate (Out of Compliance)</t>
      </is>
    </nc>
  </rcc>
  <rcc rId="1107" sId="6">
    <oc r="B18" t="inlineStr">
      <is>
        <r>
          <rPr>
            <b/>
            <u/>
            <sz val="11"/>
            <rFont val="Calibri"/>
            <family val="2"/>
          </rPr>
          <t>C.  Use of Time:</t>
        </r>
        <r>
          <rPr>
            <b/>
            <sz val="11"/>
            <rFont val="Calibri"/>
            <family val="2"/>
          </rPr>
          <t xml:space="preserve"> Provide an update on the daily  calendar and schedule as described in the 2015-16 plan and articulate how the use of time will continue to provide for meaningful improvements in the quality of instruction, enrichment opportunities, and professional culture of teacher leadership and collaboration. Based on data analysis of the 2015-16 plan</t>
        </r>
      </is>
    </oc>
    <nc r="B18" t="inlineStr">
      <is>
        <t>C.  Use of Time: Provide an update on the daily  calendar and schedule as described in the 2015-16 plan and articulate how the use of time will continue to provide for meaningful improvements in the quality of instruction, enrichment opportunities, and professional culture of teacher leadership and collaboration. Based on data analysis of the 2015-16 plan</t>
      </is>
    </nc>
  </rcc>
  <rcc rId="1108" sId="9">
    <oc r="D12" t="inlineStr">
      <is>
        <r>
          <t>E3. Action Plan:</t>
        </r>
        <r>
          <rPr>
            <b/>
            <sz val="11"/>
            <color indexed="8"/>
            <rFont val="Calibri"/>
            <family val="2"/>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rPr>
          <t xml:space="preserve">often each activity will take place; and the intended impact of each activity. Do not combine multiple activities into a single cell; each activity should be written in its own cell. </t>
        </r>
      </is>
    </oc>
    <nc r="D12" t="inlineStr">
      <is>
        <t xml:space="preserve">E3. Action Plan: Detail each action that will take place in order to achieve the identified SMART Goal. Specifically describe what each planned activity is; who will be responsible for completing each activity; who will participate in each activity;  how often each activity will take place; and the intended impact of each activity. Do not combine multiple activities into a single cell; each activity should be written in its own cell. </t>
      </is>
    </nc>
  </rcc>
  <rcc rId="1109" sId="9">
    <oc r="D7" t="inlineStr">
      <is>
        <t>The primary need is to strengthen school wide participation and shared vision, mission and decision making through implementation of a core academic program that will be data driven and rigorous.  Professional development will continue to support the academic and social development of all students. Administrators and teachers will meet to discuss observations, analyze data from assessments to determine student needs, form groups for differentiation and instruction, and hold monthly RTI meetings.</t>
      </is>
    </oc>
    <nc r="D7" t="inlineStr">
      <is>
        <t>The primary need is to strengthen school wide participation and shared vision, mission and decision making through implementation of a core academic program that will be data driven and rigorous.  Professional development will continue to support the academic and social development of all students. Administrators and teachers will meet to discuss observations, analyze data from assessments to determine student needs, form groups for differentiation and instruction, and hold monthly rti meetings.</t>
      </is>
    </nc>
  </rcc>
  <rcc rId="1110" sId="10">
    <oc r="D12" t="inlineStr">
      <is>
        <r>
          <t>E3. Action Plan:</t>
        </r>
        <r>
          <rPr>
            <b/>
            <sz val="11"/>
            <color indexed="8"/>
            <rFont val="Calibri"/>
            <family val="2"/>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rPr>
          <t xml:space="preserve">often each activity will take place; and the intended impact of each activity. Do not combine multiple activities into a single cell; each activity should be written in its own cell. </t>
        </r>
      </is>
    </oc>
    <nc r="D12" t="inlineStr">
      <is>
        <t xml:space="preserve">E3. Action Plan: Detail each action that will take place in order to achieve the identified SMART Goal. Specifically describe what each planned activity is; who will be responsible for completing each activity; who will participate in each activity;  how often each activity will take place; and the intended impact of each activity. Do not combine multiple activities into a single cell; each activity should be written in its own cell. </t>
      </is>
    </nc>
  </rcc>
  <rcc rId="1111" sId="11">
    <oc r="D12" t="inlineStr">
      <is>
        <r>
          <t>E3. Action Plan:</t>
        </r>
        <r>
          <rPr>
            <b/>
            <sz val="11"/>
            <color indexed="8"/>
            <rFont val="Calibri"/>
            <family val="2"/>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rPr>
          <t xml:space="preserve">often each activity will take place; and the intended impact of each activity. Do not combine multiple activities into a single cell; each activity should be written in its own cell. </t>
        </r>
      </is>
    </oc>
    <nc r="D12" t="inlineStr">
      <is>
        <t xml:space="preserve">E3. Action Plan: Detail each action that will take place in order to achieve the identified SMART Goal. Specifically describe what each planned activity is; who will be responsible for completing each activity; who will participate in each activity;  how often each activity will take place; and the intended impact of each activity. Do not combine multiple activities into a single cell; each activity should be written in its own cell. </t>
      </is>
    </nc>
  </rcc>
  <rcc rId="1112" sId="12">
    <oc r="D12" t="inlineStr">
      <is>
        <r>
          <t>E3. Action Plan:</t>
        </r>
        <r>
          <rPr>
            <b/>
            <sz val="11"/>
            <color indexed="8"/>
            <rFont val="Calibri"/>
            <family val="2"/>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rPr>
          <t xml:space="preserve">often each activity will take place; and the intended impact of each activity. Do not combine multiple activities into a single cell; each activity should be written in its own cell. </t>
        </r>
      </is>
    </oc>
    <nc r="D12" t="inlineStr">
      <is>
        <t xml:space="preserve">E3. Action Plan: Detail each action that will take place in order to achieve the identified SMART Goal. Specifically describe what each planned activity is; who will be responsible for completing each activity; who will participate in each activity;  how often each activity will take place; and the intended impact of each activity. Do not combine multiple activities into a single cell; each activity should be written in its own cell. </t>
      </is>
    </nc>
  </rcc>
  <rcc rId="1113" sId="13">
    <oc r="D12" t="inlineStr">
      <is>
        <r>
          <t>E3. Action Plan:</t>
        </r>
        <r>
          <rPr>
            <b/>
            <sz val="11"/>
            <color indexed="8"/>
            <rFont val="Calibri"/>
            <family val="2"/>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rPr>
          <t xml:space="preserve">often each activity will take place; and the intended impact of each activity. Do not combine multiple activities into a single cell; each activity should be written in its own cell. </t>
        </r>
      </is>
    </oc>
    <nc r="D12" t="inlineStr">
      <is>
        <t xml:space="preserve">E3. Action Plan: Detail each action that will take place in order to achieve the identified SMART Goal. Specifically describe what each planned activity is; who will be responsible for completing each activity; who will participate in each activity;  how often each activity will take place; and the intended impact of each activity. Do not combine multiple activities into a single cell; each activity should be written in its own cell. </t>
      </is>
    </nc>
  </rcc>
  <rcv guid="{D187EEF9-5608-4CD7-A8EB-0C48F7CE3344}" action="delete"/>
  <rdn rId="0" localSheetId="1" customView="1" name="Z_D187EEF9_5608_4CD7_A8EB_0C48F7CE3344_.wvu.PrintArea" hidden="1" oldHidden="1">
    <formula>'SCEP CoverPage'!$B$1:$E$21</formula>
    <oldFormula>'SCEP CoverPage'!$B$1:$E$21</oldFormula>
  </rdn>
  <rdn rId="0" localSheetId="2" customView="1" name="Z_D187EEF9_5608_4CD7_A8EB_0C48F7CE3344_.wvu.PrintArea" hidden="1" oldHidden="1">
    <formula>Assurances!$B$1:$C$20</formula>
    <oldFormula>Assurances!$B$1:$C$20</oldFormula>
  </rdn>
  <rdn rId="0" localSheetId="3" customView="1" name="Z_D187EEF9_5608_4CD7_A8EB_0C48F7CE3344_.wvu.PrintArea" hidden="1" oldHidden="1">
    <formula>'School Leadership Team'!$B$1:$E$37</formula>
    <oldFormula>'School Leadership Team'!$B$1:$E$37</oldFormula>
  </rdn>
  <rdn rId="0" localSheetId="3" customView="1" name="Z_D187EEF9_5608_4CD7_A8EB_0C48F7CE3344_.wvu.PrintTitles" hidden="1" oldHidden="1">
    <formula>'School Leadership Team'!$1:$2</formula>
    <oldFormula>'School Leadership Team'!$1:$2</oldFormula>
  </rdn>
  <rdn rId="0" localSheetId="4" customView="1" name="Z_D187EEF9_5608_4CD7_A8EB_0C48F7CE3344_.wvu.PrintArea" hidden="1" oldHidden="1">
    <formula>'School Info Sheet'!$B$1:$M$44</formula>
    <oldFormula>'School Info Sheet'!$B$1:$M$44</oldFormula>
  </rdn>
  <rdn rId="0" localSheetId="4" customView="1" name="Z_D187EEF9_5608_4CD7_A8EB_0C48F7CE3344_.wvu.PrintTitles" hidden="1" oldHidden="1">
    <formula>'School Info Sheet'!$1:$1</formula>
    <oldFormula>'School Info Sheet'!$1:$1</oldFormula>
  </rdn>
  <rdn rId="0" localSheetId="5" customView="1" name="Z_D187EEF9_5608_4CD7_A8EB_0C48F7CE3344_.wvu.PrintArea" hidden="1" oldHidden="1">
    <formula>Overview!$B$1:$C$84</formula>
    <oldFormula>Overview!$B$1:$C$84</oldFormula>
  </rdn>
  <rdn rId="0" localSheetId="5" customView="1" name="Z_D187EEF9_5608_4CD7_A8EB_0C48F7CE3344_.wvu.Cols" hidden="1" oldHidden="1">
    <formula>Overview!$D:$D</formula>
    <oldFormula>Overview!$D:$D</oldFormula>
  </rdn>
  <rdn rId="0" localSheetId="17" customView="1" name="Z_D187EEF9_5608_4CD7_A8EB_0C48F7CE3344_.wvu.Cols" hidden="1" oldHidden="1">
    <formula>'Re-Identified Focus Schools'!$C:$C</formula>
    <oldFormula>'Re-Identified Focus Schools'!$C:$C</oldFormula>
  </rdn>
  <rdn rId="0" localSheetId="6" customView="1" name="Z_D187EEF9_5608_4CD7_A8EB_0C48F7CE3344_.wvu.PrintArea" hidden="1" oldHidden="1">
    <formula>'Re-Identified Priority Schools'!$B$1:$B$44</formula>
    <oldFormula>'Re-Identified Priority Schools'!$B$1:$B$44</oldFormula>
  </rdn>
  <rdn rId="0" localSheetId="6" customView="1" name="Z_D187EEF9_5608_4CD7_A8EB_0C48F7CE3344_.wvu.Cols" hidden="1" oldHidden="1">
    <formula>'Re-Identified Priority Schools'!$C:$C</formula>
    <oldFormula>'Re-Identified Priority Schools'!$C:$C</oldFormula>
  </rdn>
  <rdn rId="0" localSheetId="16" customView="1" name="Z_D187EEF9_5608_4CD7_A8EB_0C48F7CE3344_.wvu.Cols" hidden="1" oldHidden="1">
    <formula>'New Identified Priority Schools'!$C:$C</formula>
    <oldFormula>'New Identified Priority Schools'!$C:$C</oldFormula>
  </rdn>
  <rdn rId="0" localSheetId="7" customView="1" name="Z_D187EEF9_5608_4CD7_A8EB_0C48F7CE3344_.wvu.PrintArea" hidden="1" oldHidden="1">
    <formula>'PS ELT Plan'!$B$1:$B$48</formula>
    <oldFormula>'PS ELT Plan'!$B$1:$B$48</oldFormula>
  </rdn>
  <rdn rId="0" localSheetId="7" customView="1" name="Z_D187EEF9_5608_4CD7_A8EB_0C48F7CE3344_.wvu.Cols" hidden="1" oldHidden="1">
    <formula>'PS ELT Plan'!$C:$C</formula>
    <oldFormula>'PS ELT Plan'!$C:$C</oldFormula>
  </rdn>
  <rdn rId="0" localSheetId="8" customView="1" name="Z_D187EEF9_5608_4CD7_A8EB_0C48F7CE3344_.wvu.PrintArea" hidden="1" oldHidden="1">
    <formula>'Leading Indicators'!$B$1:$G$35</formula>
    <oldFormula>'Leading Indicators'!$B$1:$G$35</oldFormula>
  </rdn>
  <rdn rId="0" localSheetId="8" customView="1" name="Z_D187EEF9_5608_4CD7_A8EB_0C48F7CE3344_.wvu.Cols" hidden="1" oldHidden="1">
    <formula>'Leading Indicators'!$H:$L</formula>
    <oldFormula>'Leading Indicators'!$H:$L</oldFormula>
  </rdn>
  <rdn rId="0" localSheetId="9" customView="1" name="Z_D187EEF9_5608_4CD7_A8EB_0C48F7CE3344_.wvu.PrintArea" hidden="1" oldHidden="1">
    <formula>'Tenet 2'!$B$1:$D$24</formula>
    <oldFormula>'Tenet 2'!$B$1:$D$24</oldFormula>
  </rdn>
  <rdn rId="0" localSheetId="10" customView="1" name="Z_D187EEF9_5608_4CD7_A8EB_0C48F7CE3344_.wvu.PrintArea" hidden="1" oldHidden="1">
    <formula>'Tenet 3'!$B$1:$D$24</formula>
    <oldFormula>'Tenet 3'!$B$1:$D$24</oldFormula>
  </rdn>
  <rdn rId="0" localSheetId="11" customView="1" name="Z_D187EEF9_5608_4CD7_A8EB_0C48F7CE3344_.wvu.PrintArea" hidden="1" oldHidden="1">
    <formula>'Tenet 4'!$B$1:$D$24</formula>
    <oldFormula>'Tenet 4'!$B$1:$D$24</oldFormula>
  </rdn>
  <rdn rId="0" localSheetId="12" customView="1" name="Z_D187EEF9_5608_4CD7_A8EB_0C48F7CE3344_.wvu.PrintArea" hidden="1" oldHidden="1">
    <formula>'Tenet 5'!$B$1:$D$33</formula>
    <oldFormula>'Tenet 5'!$B$1:$D$33</oldFormula>
  </rdn>
  <rdn rId="0" localSheetId="13" customView="1" name="Z_D187EEF9_5608_4CD7_A8EB_0C48F7CE3344_.wvu.PrintArea" hidden="1" oldHidden="1">
    <formula>'Tenet 6'!$B$1:$D$57</formula>
    <oldFormula>'Tenet 6'!$B$1:$D$57</oldFormula>
  </rdn>
  <rdn rId="0" localSheetId="14" customView="1" name="Z_D187EEF9_5608_4CD7_A8EB_0C48F7CE3344_.wvu.PrintArea" hidden="1" oldHidden="1">
    <formula>StatementsofPractice!$A$2:$A$34</formula>
    <oldFormula>StatementsofPractice!$A$2:$A$34</oldFormula>
  </rdn>
  <rdn rId="0" localSheetId="15" customView="1" name="Z_D187EEF9_5608_4CD7_A8EB_0C48F7CE3344_.wvu.FilterData" hidden="1" oldHidden="1">
    <formula>'SI Set Aside Rates'!$A$2:$J$134</formula>
    <oldFormula>'SI Set Aside Rates'!$A$2:$J$134</oldFormula>
  </rdn>
  <rcv guid="{D187EEF9-5608-4CD7-A8EB-0C48F7CE3344}"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37" sId="10">
    <oc r="D9" t="inlineStr">
      <is>
        <t xml:space="preserve">a. 100% of teachers will attend workshops to hone their skills in the areas of literacy, mathematics, CCLS, and effective teaching practices.
b. 40% of teachers will turn-key information from professional development opportunities.
c. 100% of grade-level teachers in k-6 will paRtIcipate in intra-visitations to share best teaching practices.
</t>
      </is>
    </oc>
    <nc r="D9" t="inlineStr">
      <is>
        <t xml:space="preserve">a. 100% of teachers will attend workshops to hone their skills in the areas of literacy, mathematics, CCLS, and effective teaching practices.
b. 40% of teachers will turn-key information from professional development opportunities.
c. 100% of grade-level teachers in K-6 will partIcipate in intra-visitations to share best teaching practices.
</t>
      </is>
    </nc>
  </rcc>
  <rcc rId="1138" sId="10">
    <oc r="D13" t="inlineStr">
      <is>
        <t xml:space="preserve">All teachers will attend 8 professional development and workshops in the areas of literacy, mathematics, and CCLS; to  hone their skills in the areas of literacy, mathematics, CCLS, and effective teaching practices.
</t>
      </is>
    </oc>
    <nc r="D13" t="inlineStr">
      <is>
        <t xml:space="preserve">All teachers will attend at least 8 professional development and workshops in the areas of literacy, mathematics, and CCLS; to  hone their skills in the areas of literacy, mathematics, CCLS, and effective teaching practices.
</t>
      </is>
    </nc>
  </rcc>
  <rcc rId="1139" sId="10">
    <oc r="D17" t="inlineStr">
      <is>
        <t>Tony Stead workshops; all staff will participate; 6 days for grades 2-6; to improve the quality of research and writing.</t>
      </is>
    </oc>
    <nc r="D17" t="inlineStr">
      <is>
        <t>Host Tony Stead workshops for 4 schools;  staff will participate; 6 days for grades 2-6; to improve the quality of research and writing.</t>
      </is>
    </nc>
  </rcc>
  <rcc rId="1140" sId="10">
    <oc r="D18" t="inlineStr">
      <is>
        <t>Shelley Harwayne; teachers K-2 and resource specialists; 5 days; to improve and enhance the quality of writing.</t>
      </is>
    </oc>
    <nc r="D18" t="inlineStr">
      <is>
        <t>Shelley Harwayne; teachers K-2 and resource specialists; 5 days; to improve and enhance the quality of writing through the use of sketchbooks.</t>
      </is>
    </nc>
  </rcc>
  <rcc rId="1141" sId="11">
    <oc r="D9" t="inlineStr">
      <is>
        <t xml:space="preserve">a. 100 % of teachers will use data to identify achievement gaps, drive instruction, and design Common Core aligned lessons that are challenging and specific to student needs. 
b. 100 % of class teachers will use analysis of student work and planning for differentiation to design small group instruction for 175 minutes per week.
c. 25 % of students who are in Tier 2 or Tier 3 will move up to the next tier in Math and ELA.                                                                                                            
d. 10 % more students will be on or above grade level following the third iReady diagnostic assessment in Math and ELA.                                                         
e. 95 % of 1st grade students will show growth on the end of year DIBELS assessment.                                                                                                                         
f. 85 % of Kindergarten students will achieve core status on the end of year DIBELS benchmark. 
g. 30 % of all students taking the NYS ELA test will achieve a level 3 or higher.
h. 25 % of all Special Education students taking the NYS ELA test will achieve a level 2 or higher.
i. 38 % of all students taking the NYS Math test will achieve a level 3 or higher. 
j. 30 % of all Special Education students taking the NYS Math test will achieve a level 2 or higher. 
k. 90 % of all students taking the NYS Science test will achieve a level 3 or higher.
</t>
      </is>
    </oc>
    <nc r="D9" t="inlineStr">
      <is>
        <t xml:space="preserve">a. 100 % of teachers will use data to identify achievement gaps, drive instruction, and design Common Core aligned lessons that are challenging and specific to student needs. 
b. 100 % of class teachers will use analysis of student work and planning for differentiation to design small group instruction for 175 minutes per week.
c. 25 % of students who are in Tier 2 or Tier 3 will move up to the next Tier in Math and ELA.                                                                                                            
d. An additioanl 10 % of students will be on or above grade level following the third iReady diagnostic assessment in Math and ELA.                                                         
e. 95 % of 1st grade students will show growth on the end of year DIBELS assessment.                                                                                                                         
f. 85 % of Kindergarten students will achieve core status on the end of year DIBELS benchmark. 
g. 30 % of all students taking the NYS ELA test will achieve a level 3 or higher.
h. 25 % of all Special Education students taking the NYS ELA test will achieve a level 2 or higher.
i. 38 % of all students taking the NYS Math test will achieve a level 3 or higher. 
j. 30 % of all Special Education students taking the NYS Math test will achieve a level 2 or higher. 
k. 90 % of all students taking the NYS Science test will achieve a level 3 or higher.
</t>
      </is>
    </nc>
  </rcc>
  <rcc rId="1142" sId="12">
    <oc r="D9" t="inlineStr">
      <is>
        <t xml:space="preserve">a. Utilize Positive Behavior Intervention Plan (PBIS) so that 100% of staff will participate.
b. 60 students per week will be recognized as STAR Students for positive behavior and academic achievement. 
c. 25% more Starbucks will be distributed monthly, based on logged totals.
d. There will be a 10% decrease in the number of suspensions and student incidents documented for the 2015-2016 school year.  
e. 6th grade students will visit at least 2 college campuses to motivate them to attend a 4-year college.
f. 50% of all Physical Education classes will incorporate Project Fit America, increasing awareness for a healthy lifestyle, and improving agility, well-being, and performance on the fitness test.
g. Monthly RtI meetings to monitor student progress and identify the next steps.
</t>
      </is>
    </oc>
    <nc r="D9" t="inlineStr">
      <is>
        <t xml:space="preserve">a. Utilize Positive Behavior Intervention Plan (PBIS) so that 100% of staff will participate.
b. 60 students per week will be recognized as STAR Students for positive behavior and academic achievement. 
c. 25% more Starbucks will be distributed monthly, based on logged totals.
d. There will be a 10% decrease in the number of suspensions and student incidents documented for the 2015-2016 school year.  
e. 6th grade students will visit at least 2 college campuses to motivate them to attend a 4-year college.
f. 60% of all Physical Education classes will incorporate Project Fit America, increasing awareness for a healthy lifestyle, and improving agility, well-being, and performance on the fitness test.
g. Monthly RtI meetings to monitor student progress and identify the next steps.
</t>
      </is>
    </nc>
  </rcc>
  <rcc rId="1143" sId="13">
    <oc r="D9" t="inlineStr">
      <is>
        <t xml:space="preserve">a. Increase the number of parent volunteers by 15% on all school committees such as PTA and SBLT.
b. Contact businesses and local community based organizations to secure an increase of at least 3-5 new partnerships at Traphagen throughout the 2016-2017 school year. 
c. Increase of 20% in parents attending PTA meetings and conference nights.
d. Student Government will meet 8 months per year to discuss policy, procedures, and needs of the school and students.  
e. Increase of 40% in parents attending workshops and presentations such as Title 1, Coffee and Concerns, Kindergarten Orientation, and Parent Involvement Day.
f. 100% of all school events will be notified via K-12 Alerts.
g. Website will be updated weekly.
h. 75 % of parent email addresses will be obtained to notify of school information.
i. There will be a 100% increase in Superintendent Reading Challenge for students in grades 3-6 reading more than 30 books in a school year.  
</t>
      </is>
    </oc>
    <nc r="D9" t="inlineStr">
      <is>
        <t xml:space="preserve">a. Increase the number of parent volunteers by 15% on all school committees such as PTA and SBLT.
b. Contact businesses and local community based organizations to secure an increase of at least 3-5 new partnerships at Traphagen throughout the 2016-2017 school year. 
c. Increase of 20% in parents attending PTA meetings and conference nights.
d. Student Government will meet 8 months per year to discuss policy, procedures, and needs of the school and students.  
e. Increase of 40% in parents attending workshops and presentations such as Title 1, Coffee and Concerns, Kindergarten Orientation, and Parent Involvement Day.
f. 100% of all school events will be notified via Blackboard Connect.
g. Traphagen's school website will be updated weekly to inform staff, parents, students of on-going and current events occuring at the school.
h. 75 % of parent email addresses will be obtained to notify of school information.
i. There will be a 100% increase in Superintendent Reading Challenge for students in grades 3-6 reading more than 30 books in a school year.  
j. Begin a class parent organization to assist with the disribution of information regarding class projects, trips, school events and programs. 
</t>
      </is>
    </nc>
  </rcc>
  <rcv guid="{D187EEF9-5608-4CD7-A8EB-0C48F7CE3344}" action="delete"/>
  <rdn rId="0" localSheetId="1" customView="1" name="Z_D187EEF9_5608_4CD7_A8EB_0C48F7CE3344_.wvu.PrintArea" hidden="1" oldHidden="1">
    <formula>'SCEP CoverPage'!$B$1:$E$21</formula>
    <oldFormula>'SCEP CoverPage'!$B$1:$E$21</oldFormula>
  </rdn>
  <rdn rId="0" localSheetId="2" customView="1" name="Z_D187EEF9_5608_4CD7_A8EB_0C48F7CE3344_.wvu.PrintArea" hidden="1" oldHidden="1">
    <formula>Assurances!$B$1:$C$20</formula>
    <oldFormula>Assurances!$B$1:$C$20</oldFormula>
  </rdn>
  <rdn rId="0" localSheetId="3" customView="1" name="Z_D187EEF9_5608_4CD7_A8EB_0C48F7CE3344_.wvu.PrintArea" hidden="1" oldHidden="1">
    <formula>'School Leadership Team'!$B$1:$E$37</formula>
    <oldFormula>'School Leadership Team'!$B$1:$E$37</oldFormula>
  </rdn>
  <rdn rId="0" localSheetId="3" customView="1" name="Z_D187EEF9_5608_4CD7_A8EB_0C48F7CE3344_.wvu.PrintTitles" hidden="1" oldHidden="1">
    <formula>'School Leadership Team'!$1:$2</formula>
    <oldFormula>'School Leadership Team'!$1:$2</oldFormula>
  </rdn>
  <rdn rId="0" localSheetId="4" customView="1" name="Z_D187EEF9_5608_4CD7_A8EB_0C48F7CE3344_.wvu.PrintArea" hidden="1" oldHidden="1">
    <formula>'School Info Sheet'!$B$1:$M$44</formula>
    <oldFormula>'School Info Sheet'!$B$1:$M$44</oldFormula>
  </rdn>
  <rdn rId="0" localSheetId="4" customView="1" name="Z_D187EEF9_5608_4CD7_A8EB_0C48F7CE3344_.wvu.PrintTitles" hidden="1" oldHidden="1">
    <formula>'School Info Sheet'!$1:$1</formula>
    <oldFormula>'School Info Sheet'!$1:$1</oldFormula>
  </rdn>
  <rdn rId="0" localSheetId="5" customView="1" name="Z_D187EEF9_5608_4CD7_A8EB_0C48F7CE3344_.wvu.PrintArea" hidden="1" oldHidden="1">
    <formula>Overview!$B$1:$C$84</formula>
    <oldFormula>Overview!$B$1:$C$84</oldFormula>
  </rdn>
  <rdn rId="0" localSheetId="5" customView="1" name="Z_D187EEF9_5608_4CD7_A8EB_0C48F7CE3344_.wvu.Cols" hidden="1" oldHidden="1">
    <formula>Overview!$D:$D</formula>
    <oldFormula>Overview!$D:$D</oldFormula>
  </rdn>
  <rdn rId="0" localSheetId="17" customView="1" name="Z_D187EEF9_5608_4CD7_A8EB_0C48F7CE3344_.wvu.Cols" hidden="1" oldHidden="1">
    <formula>'Re-Identified Focus Schools'!$C:$C</formula>
    <oldFormula>'Re-Identified Focus Schools'!$C:$C</oldFormula>
  </rdn>
  <rdn rId="0" localSheetId="6" customView="1" name="Z_D187EEF9_5608_4CD7_A8EB_0C48F7CE3344_.wvu.PrintArea" hidden="1" oldHidden="1">
    <formula>'Re-Identified Priority Schools'!$B$1:$B$44</formula>
    <oldFormula>'Re-Identified Priority Schools'!$B$1:$B$44</oldFormula>
  </rdn>
  <rdn rId="0" localSheetId="6" customView="1" name="Z_D187EEF9_5608_4CD7_A8EB_0C48F7CE3344_.wvu.Cols" hidden="1" oldHidden="1">
    <formula>'Re-Identified Priority Schools'!$C:$C</formula>
    <oldFormula>'Re-Identified Priority Schools'!$C:$C</oldFormula>
  </rdn>
  <rdn rId="0" localSheetId="16" customView="1" name="Z_D187EEF9_5608_4CD7_A8EB_0C48F7CE3344_.wvu.Cols" hidden="1" oldHidden="1">
    <formula>'New Identified Priority Schools'!$C:$C</formula>
    <oldFormula>'New Identified Priority Schools'!$C:$C</oldFormula>
  </rdn>
  <rdn rId="0" localSheetId="7" customView="1" name="Z_D187EEF9_5608_4CD7_A8EB_0C48F7CE3344_.wvu.PrintArea" hidden="1" oldHidden="1">
    <formula>'PS ELT Plan'!$B$1:$B$48</formula>
    <oldFormula>'PS ELT Plan'!$B$1:$B$48</oldFormula>
  </rdn>
  <rdn rId="0" localSheetId="7" customView="1" name="Z_D187EEF9_5608_4CD7_A8EB_0C48F7CE3344_.wvu.Cols" hidden="1" oldHidden="1">
    <formula>'PS ELT Plan'!$C:$C</formula>
    <oldFormula>'PS ELT Plan'!$C:$C</oldFormula>
  </rdn>
  <rdn rId="0" localSheetId="8" customView="1" name="Z_D187EEF9_5608_4CD7_A8EB_0C48F7CE3344_.wvu.PrintArea" hidden="1" oldHidden="1">
    <formula>'Leading Indicators'!$B$1:$G$35</formula>
    <oldFormula>'Leading Indicators'!$B$1:$G$35</oldFormula>
  </rdn>
  <rdn rId="0" localSheetId="8" customView="1" name="Z_D187EEF9_5608_4CD7_A8EB_0C48F7CE3344_.wvu.Cols" hidden="1" oldHidden="1">
    <formula>'Leading Indicators'!$H:$L</formula>
    <oldFormula>'Leading Indicators'!$H:$L</oldFormula>
  </rdn>
  <rdn rId="0" localSheetId="9" customView="1" name="Z_D187EEF9_5608_4CD7_A8EB_0C48F7CE3344_.wvu.PrintArea" hidden="1" oldHidden="1">
    <formula>'Tenet 2'!$B$1:$D$24</formula>
    <oldFormula>'Tenet 2'!$B$1:$D$24</oldFormula>
  </rdn>
  <rdn rId="0" localSheetId="10" customView="1" name="Z_D187EEF9_5608_4CD7_A8EB_0C48F7CE3344_.wvu.PrintArea" hidden="1" oldHidden="1">
    <formula>'Tenet 3'!$B$1:$D$24</formula>
    <oldFormula>'Tenet 3'!$B$1:$D$24</oldFormula>
  </rdn>
  <rdn rId="0" localSheetId="11" customView="1" name="Z_D187EEF9_5608_4CD7_A8EB_0C48F7CE3344_.wvu.PrintArea" hidden="1" oldHidden="1">
    <formula>'Tenet 4'!$B$1:$D$24</formula>
    <oldFormula>'Tenet 4'!$B$1:$D$24</oldFormula>
  </rdn>
  <rdn rId="0" localSheetId="12" customView="1" name="Z_D187EEF9_5608_4CD7_A8EB_0C48F7CE3344_.wvu.PrintArea" hidden="1" oldHidden="1">
    <formula>'Tenet 5'!$B$1:$D$33</formula>
    <oldFormula>'Tenet 5'!$B$1:$D$33</oldFormula>
  </rdn>
  <rdn rId="0" localSheetId="13" customView="1" name="Z_D187EEF9_5608_4CD7_A8EB_0C48F7CE3344_.wvu.PrintArea" hidden="1" oldHidden="1">
    <formula>'Tenet 6'!$B$1:$D$57</formula>
    <oldFormula>'Tenet 6'!$B$1:$D$57</oldFormula>
  </rdn>
  <rdn rId="0" localSheetId="14" customView="1" name="Z_D187EEF9_5608_4CD7_A8EB_0C48F7CE3344_.wvu.PrintArea" hidden="1" oldHidden="1">
    <formula>StatementsofPractice!$A$2:$A$34</formula>
    <oldFormula>StatementsofPractice!$A$2:$A$34</oldFormula>
  </rdn>
  <rdn rId="0" localSheetId="15" customView="1" name="Z_D187EEF9_5608_4CD7_A8EB_0C48F7CE3344_.wvu.FilterData" hidden="1" oldHidden="1">
    <formula>'SI Set Aside Rates'!$A$2:$J$134</formula>
    <oldFormula>'SI Set Aside Rates'!$A$2:$J$134</oldFormula>
  </rdn>
  <rcv guid="{D187EEF9-5608-4CD7-A8EB-0C48F7CE3344}"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187EEF9-5608-4CD7-A8EB-0C48F7CE3344}" action="delete"/>
  <rdn rId="0" localSheetId="1" customView="1" name="Z_D187EEF9_5608_4CD7_A8EB_0C48F7CE3344_.wvu.PrintArea" hidden="1" oldHidden="1">
    <formula>'SCEP CoverPage'!$B$1:$E$21</formula>
    <oldFormula>'SCEP CoverPage'!$B$1:$E$21</oldFormula>
  </rdn>
  <rdn rId="0" localSheetId="2" customView="1" name="Z_D187EEF9_5608_4CD7_A8EB_0C48F7CE3344_.wvu.PrintArea" hidden="1" oldHidden="1">
    <formula>Assurances!$B$1:$C$20</formula>
    <oldFormula>Assurances!$B$1:$C$20</oldFormula>
  </rdn>
  <rdn rId="0" localSheetId="3" customView="1" name="Z_D187EEF9_5608_4CD7_A8EB_0C48F7CE3344_.wvu.PrintArea" hidden="1" oldHidden="1">
    <formula>'School Leadership Team'!$B$1:$E$37</formula>
    <oldFormula>'School Leadership Team'!$B$1:$E$37</oldFormula>
  </rdn>
  <rdn rId="0" localSheetId="3" customView="1" name="Z_D187EEF9_5608_4CD7_A8EB_0C48F7CE3344_.wvu.PrintTitles" hidden="1" oldHidden="1">
    <formula>'School Leadership Team'!$1:$2</formula>
    <oldFormula>'School Leadership Team'!$1:$2</oldFormula>
  </rdn>
  <rdn rId="0" localSheetId="4" customView="1" name="Z_D187EEF9_5608_4CD7_A8EB_0C48F7CE3344_.wvu.PrintArea" hidden="1" oldHidden="1">
    <formula>'School Info Sheet'!$B$1:$M$44</formula>
    <oldFormula>'School Info Sheet'!$B$1:$M$44</oldFormula>
  </rdn>
  <rdn rId="0" localSheetId="4" customView="1" name="Z_D187EEF9_5608_4CD7_A8EB_0C48F7CE3344_.wvu.PrintTitles" hidden="1" oldHidden="1">
    <formula>'School Info Sheet'!$1:$1</formula>
    <oldFormula>'School Info Sheet'!$1:$1</oldFormula>
  </rdn>
  <rdn rId="0" localSheetId="5" customView="1" name="Z_D187EEF9_5608_4CD7_A8EB_0C48F7CE3344_.wvu.PrintArea" hidden="1" oldHidden="1">
    <formula>Overview!$B$1:$C$84</formula>
    <oldFormula>Overview!$B$1:$C$84</oldFormula>
  </rdn>
  <rdn rId="0" localSheetId="5" customView="1" name="Z_D187EEF9_5608_4CD7_A8EB_0C48F7CE3344_.wvu.Cols" hidden="1" oldHidden="1">
    <formula>Overview!$D:$D</formula>
    <oldFormula>Overview!$D:$D</oldFormula>
  </rdn>
  <rdn rId="0" localSheetId="17" customView="1" name="Z_D187EEF9_5608_4CD7_A8EB_0C48F7CE3344_.wvu.Cols" hidden="1" oldHidden="1">
    <formula>'Re-Identified Focus Schools'!$C:$C</formula>
    <oldFormula>'Re-Identified Focus Schools'!$C:$C</oldFormula>
  </rdn>
  <rdn rId="0" localSheetId="6" customView="1" name="Z_D187EEF9_5608_4CD7_A8EB_0C48F7CE3344_.wvu.PrintArea" hidden="1" oldHidden="1">
    <formula>'Re-Identified Priority Schools'!$B$1:$B$44</formula>
    <oldFormula>'Re-Identified Priority Schools'!$B$1:$B$44</oldFormula>
  </rdn>
  <rdn rId="0" localSheetId="6" customView="1" name="Z_D187EEF9_5608_4CD7_A8EB_0C48F7CE3344_.wvu.Cols" hidden="1" oldHidden="1">
    <formula>'Re-Identified Priority Schools'!$C:$C</formula>
    <oldFormula>'Re-Identified Priority Schools'!$C:$C</oldFormula>
  </rdn>
  <rdn rId="0" localSheetId="16" customView="1" name="Z_D187EEF9_5608_4CD7_A8EB_0C48F7CE3344_.wvu.Cols" hidden="1" oldHidden="1">
    <formula>'New Identified Priority Schools'!$C:$C</formula>
    <oldFormula>'New Identified Priority Schools'!$C:$C</oldFormula>
  </rdn>
  <rdn rId="0" localSheetId="7" customView="1" name="Z_D187EEF9_5608_4CD7_A8EB_0C48F7CE3344_.wvu.PrintArea" hidden="1" oldHidden="1">
    <formula>'PS ELT Plan'!$B$1:$B$48</formula>
    <oldFormula>'PS ELT Plan'!$B$1:$B$48</oldFormula>
  </rdn>
  <rdn rId="0" localSheetId="7" customView="1" name="Z_D187EEF9_5608_4CD7_A8EB_0C48F7CE3344_.wvu.Cols" hidden="1" oldHidden="1">
    <formula>'PS ELT Plan'!$C:$C</formula>
    <oldFormula>'PS ELT Plan'!$C:$C</oldFormula>
  </rdn>
  <rdn rId="0" localSheetId="8" customView="1" name="Z_D187EEF9_5608_4CD7_A8EB_0C48F7CE3344_.wvu.PrintArea" hidden="1" oldHidden="1">
    <formula>'Leading Indicators'!$B$1:$G$35</formula>
    <oldFormula>'Leading Indicators'!$B$1:$G$35</oldFormula>
  </rdn>
  <rdn rId="0" localSheetId="8" customView="1" name="Z_D187EEF9_5608_4CD7_A8EB_0C48F7CE3344_.wvu.Cols" hidden="1" oldHidden="1">
    <formula>'Leading Indicators'!$H:$L</formula>
    <oldFormula>'Leading Indicators'!$H:$L</oldFormula>
  </rdn>
  <rdn rId="0" localSheetId="9" customView="1" name="Z_D187EEF9_5608_4CD7_A8EB_0C48F7CE3344_.wvu.PrintArea" hidden="1" oldHidden="1">
    <formula>'Tenet 2'!$B$1:$D$24</formula>
    <oldFormula>'Tenet 2'!$B$1:$D$24</oldFormula>
  </rdn>
  <rdn rId="0" localSheetId="10" customView="1" name="Z_D187EEF9_5608_4CD7_A8EB_0C48F7CE3344_.wvu.PrintArea" hidden="1" oldHidden="1">
    <formula>'Tenet 3'!$B$1:$D$24</formula>
    <oldFormula>'Tenet 3'!$B$1:$D$24</oldFormula>
  </rdn>
  <rdn rId="0" localSheetId="11" customView="1" name="Z_D187EEF9_5608_4CD7_A8EB_0C48F7CE3344_.wvu.PrintArea" hidden="1" oldHidden="1">
    <formula>'Tenet 4'!$B$1:$D$24</formula>
    <oldFormula>'Tenet 4'!$B$1:$D$24</oldFormula>
  </rdn>
  <rdn rId="0" localSheetId="12" customView="1" name="Z_D187EEF9_5608_4CD7_A8EB_0C48F7CE3344_.wvu.PrintArea" hidden="1" oldHidden="1">
    <formula>'Tenet 5'!$B$1:$D$33</formula>
    <oldFormula>'Tenet 5'!$B$1:$D$33</oldFormula>
  </rdn>
  <rdn rId="0" localSheetId="13" customView="1" name="Z_D187EEF9_5608_4CD7_A8EB_0C48F7CE3344_.wvu.PrintArea" hidden="1" oldHidden="1">
    <formula>'Tenet 6'!$B$1:$D$57</formula>
    <oldFormula>'Tenet 6'!$B$1:$D$57</oldFormula>
  </rdn>
  <rdn rId="0" localSheetId="14" customView="1" name="Z_D187EEF9_5608_4CD7_A8EB_0C48F7CE3344_.wvu.PrintArea" hidden="1" oldHidden="1">
    <formula>StatementsofPractice!$A$2:$A$34</formula>
    <oldFormula>StatementsofPractice!$A$2:$A$34</oldFormula>
  </rdn>
  <rdn rId="0" localSheetId="15" customView="1" name="Z_D187EEF9_5608_4CD7_A8EB_0C48F7CE3344_.wvu.FilterData" hidden="1" oldHidden="1">
    <formula>'SI Set Aside Rates'!$A$2:$J$134</formula>
    <oldFormula>'SI Set Aside Rates'!$A$2:$J$134</oldFormula>
  </rdn>
  <rcv guid="{D187EEF9-5608-4CD7-A8EB-0C48F7CE3344}"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187EEF9-5608-4CD7-A8EB-0C48F7CE3344}" action="delete"/>
  <rdn rId="0" localSheetId="1" customView="1" name="Z_D187EEF9_5608_4CD7_A8EB_0C48F7CE3344_.wvu.PrintArea" hidden="1" oldHidden="1">
    <formula>'SCEP CoverPage'!$B$1:$E$21</formula>
    <oldFormula>'SCEP CoverPage'!$B$1:$E$21</oldFormula>
  </rdn>
  <rdn rId="0" localSheetId="2" customView="1" name="Z_D187EEF9_5608_4CD7_A8EB_0C48F7CE3344_.wvu.PrintArea" hidden="1" oldHidden="1">
    <formula>Assurances!$B$1:$C$20</formula>
    <oldFormula>Assurances!$B$1:$C$20</oldFormula>
  </rdn>
  <rdn rId="0" localSheetId="3" customView="1" name="Z_D187EEF9_5608_4CD7_A8EB_0C48F7CE3344_.wvu.PrintArea" hidden="1" oldHidden="1">
    <formula>'School Leadership Team'!$B$1:$E$37</formula>
    <oldFormula>'School Leadership Team'!$B$1:$E$37</oldFormula>
  </rdn>
  <rdn rId="0" localSheetId="3" customView="1" name="Z_D187EEF9_5608_4CD7_A8EB_0C48F7CE3344_.wvu.PrintTitles" hidden="1" oldHidden="1">
    <formula>'School Leadership Team'!$1:$2</formula>
    <oldFormula>'School Leadership Team'!$1:$2</oldFormula>
  </rdn>
  <rdn rId="0" localSheetId="4" customView="1" name="Z_D187EEF9_5608_4CD7_A8EB_0C48F7CE3344_.wvu.PrintArea" hidden="1" oldHidden="1">
    <formula>'School Info Sheet'!$B$1:$M$44</formula>
    <oldFormula>'School Info Sheet'!$B$1:$M$44</oldFormula>
  </rdn>
  <rdn rId="0" localSheetId="4" customView="1" name="Z_D187EEF9_5608_4CD7_A8EB_0C48F7CE3344_.wvu.PrintTitles" hidden="1" oldHidden="1">
    <formula>'School Info Sheet'!$1:$1</formula>
    <oldFormula>'School Info Sheet'!$1:$1</oldFormula>
  </rdn>
  <rdn rId="0" localSheetId="5" customView="1" name="Z_D187EEF9_5608_4CD7_A8EB_0C48F7CE3344_.wvu.PrintArea" hidden="1" oldHidden="1">
    <formula>Overview!$B$1:$C$84</formula>
    <oldFormula>Overview!$B$1:$C$84</oldFormula>
  </rdn>
  <rdn rId="0" localSheetId="5" customView="1" name="Z_D187EEF9_5608_4CD7_A8EB_0C48F7CE3344_.wvu.Cols" hidden="1" oldHidden="1">
    <formula>Overview!$D:$D</formula>
    <oldFormula>Overview!$D:$D</oldFormula>
  </rdn>
  <rdn rId="0" localSheetId="17" customView="1" name="Z_D187EEF9_5608_4CD7_A8EB_0C48F7CE3344_.wvu.Cols" hidden="1" oldHidden="1">
    <formula>'Re-Identified Focus Schools'!$C:$C</formula>
    <oldFormula>'Re-Identified Focus Schools'!$C:$C</oldFormula>
  </rdn>
  <rdn rId="0" localSheetId="6" customView="1" name="Z_D187EEF9_5608_4CD7_A8EB_0C48F7CE3344_.wvu.PrintArea" hidden="1" oldHidden="1">
    <formula>'Re-Identified Priority Schools'!$B$1:$B$44</formula>
    <oldFormula>'Re-Identified Priority Schools'!$B$1:$B$44</oldFormula>
  </rdn>
  <rdn rId="0" localSheetId="6" customView="1" name="Z_D187EEF9_5608_4CD7_A8EB_0C48F7CE3344_.wvu.Cols" hidden="1" oldHidden="1">
    <formula>'Re-Identified Priority Schools'!$C:$C</formula>
    <oldFormula>'Re-Identified Priority Schools'!$C:$C</oldFormula>
  </rdn>
  <rdn rId="0" localSheetId="16" customView="1" name="Z_D187EEF9_5608_4CD7_A8EB_0C48F7CE3344_.wvu.Cols" hidden="1" oldHidden="1">
    <formula>'New Identified Priority Schools'!$C:$C</formula>
    <oldFormula>'New Identified Priority Schools'!$C:$C</oldFormula>
  </rdn>
  <rdn rId="0" localSheetId="7" customView="1" name="Z_D187EEF9_5608_4CD7_A8EB_0C48F7CE3344_.wvu.PrintArea" hidden="1" oldHidden="1">
    <formula>'PS ELT Plan'!$B$1:$B$48</formula>
    <oldFormula>'PS ELT Plan'!$B$1:$B$48</oldFormula>
  </rdn>
  <rdn rId="0" localSheetId="7" customView="1" name="Z_D187EEF9_5608_4CD7_A8EB_0C48F7CE3344_.wvu.Cols" hidden="1" oldHidden="1">
    <formula>'PS ELT Plan'!$C:$C</formula>
    <oldFormula>'PS ELT Plan'!$C:$C</oldFormula>
  </rdn>
  <rdn rId="0" localSheetId="8" customView="1" name="Z_D187EEF9_5608_4CD7_A8EB_0C48F7CE3344_.wvu.PrintArea" hidden="1" oldHidden="1">
    <formula>'Leading Indicators'!$B$1:$G$35</formula>
    <oldFormula>'Leading Indicators'!$B$1:$G$35</oldFormula>
  </rdn>
  <rdn rId="0" localSheetId="8" customView="1" name="Z_D187EEF9_5608_4CD7_A8EB_0C48F7CE3344_.wvu.Cols" hidden="1" oldHidden="1">
    <formula>'Leading Indicators'!$H:$L</formula>
    <oldFormula>'Leading Indicators'!$H:$L</oldFormula>
  </rdn>
  <rdn rId="0" localSheetId="9" customView="1" name="Z_D187EEF9_5608_4CD7_A8EB_0C48F7CE3344_.wvu.PrintArea" hidden="1" oldHidden="1">
    <formula>'Tenet 2'!$B$1:$D$24</formula>
    <oldFormula>'Tenet 2'!$B$1:$D$24</oldFormula>
  </rdn>
  <rdn rId="0" localSheetId="10" customView="1" name="Z_D187EEF9_5608_4CD7_A8EB_0C48F7CE3344_.wvu.PrintArea" hidden="1" oldHidden="1">
    <formula>'Tenet 3'!$B$1:$D$24</formula>
    <oldFormula>'Tenet 3'!$B$1:$D$24</oldFormula>
  </rdn>
  <rdn rId="0" localSheetId="11" customView="1" name="Z_D187EEF9_5608_4CD7_A8EB_0C48F7CE3344_.wvu.PrintArea" hidden="1" oldHidden="1">
    <formula>'Tenet 4'!$B$1:$D$24</formula>
    <oldFormula>'Tenet 4'!$B$1:$D$24</oldFormula>
  </rdn>
  <rdn rId="0" localSheetId="12" customView="1" name="Z_D187EEF9_5608_4CD7_A8EB_0C48F7CE3344_.wvu.PrintArea" hidden="1" oldHidden="1">
    <formula>'Tenet 5'!$B$1:$D$33</formula>
    <oldFormula>'Tenet 5'!$B$1:$D$33</oldFormula>
  </rdn>
  <rdn rId="0" localSheetId="13" customView="1" name="Z_D187EEF9_5608_4CD7_A8EB_0C48F7CE3344_.wvu.PrintArea" hidden="1" oldHidden="1">
    <formula>'Tenet 6'!$B$1:$D$57</formula>
    <oldFormula>'Tenet 6'!$B$1:$D$57</oldFormula>
  </rdn>
  <rdn rId="0" localSheetId="14" customView="1" name="Z_D187EEF9_5608_4CD7_A8EB_0C48F7CE3344_.wvu.PrintArea" hidden="1" oldHidden="1">
    <formula>StatementsofPractice!$A$2:$A$34</formula>
    <oldFormula>StatementsofPractice!$A$2:$A$34</oldFormula>
  </rdn>
  <rdn rId="0" localSheetId="15" customView="1" name="Z_D187EEF9_5608_4CD7_A8EB_0C48F7CE3344_.wvu.FilterData" hidden="1" oldHidden="1">
    <formula>'SI Set Aside Rates'!$A$2:$J$134</formula>
    <oldFormula>'SI Set Aside Rates'!$A$2:$J$134</oldFormula>
  </rdn>
  <rcv guid="{D187EEF9-5608-4CD7-A8EB-0C48F7CE3344}"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13" sId="2">
    <nc r="B5" t="inlineStr">
      <is>
        <t>X</t>
      </is>
    </nc>
  </rcc>
  <rcc rId="1214" sId="2">
    <nc r="B8" t="inlineStr">
      <is>
        <t>X</t>
      </is>
    </nc>
  </rcc>
  <rcc rId="1215" sId="2">
    <nc r="B11" t="inlineStr">
      <is>
        <t>X</t>
      </is>
    </nc>
  </rcc>
  <rcc rId="1216" sId="2">
    <nc r="B14" t="inlineStr">
      <is>
        <t>X</t>
      </is>
    </nc>
  </rcc>
  <rcc rId="1217" sId="2">
    <nc r="B17" t="inlineStr">
      <is>
        <t>X</t>
      </is>
    </nc>
  </rcc>
  <rcc rId="1218" sId="2">
    <nc r="B20" t="inlineStr">
      <is>
        <t>X</t>
      </is>
    </nc>
  </rcc>
  <rcv guid="{D187EEF9-5608-4CD7-A8EB-0C48F7CE3344}" action="delete"/>
  <rdn rId="0" localSheetId="1" customView="1" name="Z_D187EEF9_5608_4CD7_A8EB_0C48F7CE3344_.wvu.PrintArea" hidden="1" oldHidden="1">
    <formula>'SCEP CoverPage'!$B$1:$E$21</formula>
    <oldFormula>'SCEP CoverPage'!$B$1:$E$21</oldFormula>
  </rdn>
  <rdn rId="0" localSheetId="2" customView="1" name="Z_D187EEF9_5608_4CD7_A8EB_0C48F7CE3344_.wvu.PrintArea" hidden="1" oldHidden="1">
    <formula>Assurances!$B$1:$C$20</formula>
    <oldFormula>Assurances!$B$1:$C$20</oldFormula>
  </rdn>
  <rdn rId="0" localSheetId="3" customView="1" name="Z_D187EEF9_5608_4CD7_A8EB_0C48F7CE3344_.wvu.PrintArea" hidden="1" oldHidden="1">
    <formula>'School Leadership Team'!$B$1:$E$37</formula>
    <oldFormula>'School Leadership Team'!$B$1:$E$37</oldFormula>
  </rdn>
  <rdn rId="0" localSheetId="3" customView="1" name="Z_D187EEF9_5608_4CD7_A8EB_0C48F7CE3344_.wvu.PrintTitles" hidden="1" oldHidden="1">
    <formula>'School Leadership Team'!$1:$2</formula>
    <oldFormula>'School Leadership Team'!$1:$2</oldFormula>
  </rdn>
  <rdn rId="0" localSheetId="4" customView="1" name="Z_D187EEF9_5608_4CD7_A8EB_0C48F7CE3344_.wvu.PrintArea" hidden="1" oldHidden="1">
    <formula>'School Info Sheet'!$B$1:$M$44</formula>
    <oldFormula>'School Info Sheet'!$B$1:$M$44</oldFormula>
  </rdn>
  <rdn rId="0" localSheetId="4" customView="1" name="Z_D187EEF9_5608_4CD7_A8EB_0C48F7CE3344_.wvu.PrintTitles" hidden="1" oldHidden="1">
    <formula>'School Info Sheet'!$1:$1</formula>
    <oldFormula>'School Info Sheet'!$1:$1</oldFormula>
  </rdn>
  <rdn rId="0" localSheetId="5" customView="1" name="Z_D187EEF9_5608_4CD7_A8EB_0C48F7CE3344_.wvu.PrintArea" hidden="1" oldHidden="1">
    <formula>Overview!$B$1:$C$84</formula>
    <oldFormula>Overview!$B$1:$C$84</oldFormula>
  </rdn>
  <rdn rId="0" localSheetId="5" customView="1" name="Z_D187EEF9_5608_4CD7_A8EB_0C48F7CE3344_.wvu.Cols" hidden="1" oldHidden="1">
    <formula>Overview!$D:$D</formula>
    <oldFormula>Overview!$D:$D</oldFormula>
  </rdn>
  <rdn rId="0" localSheetId="17" customView="1" name="Z_D187EEF9_5608_4CD7_A8EB_0C48F7CE3344_.wvu.Cols" hidden="1" oldHidden="1">
    <formula>'Re-Identified Focus Schools'!$C:$C</formula>
    <oldFormula>'Re-Identified Focus Schools'!$C:$C</oldFormula>
  </rdn>
  <rdn rId="0" localSheetId="6" customView="1" name="Z_D187EEF9_5608_4CD7_A8EB_0C48F7CE3344_.wvu.PrintArea" hidden="1" oldHidden="1">
    <formula>'Re-Identified Priority Schools'!$B$1:$B$44</formula>
    <oldFormula>'Re-Identified Priority Schools'!$B$1:$B$44</oldFormula>
  </rdn>
  <rdn rId="0" localSheetId="6" customView="1" name="Z_D187EEF9_5608_4CD7_A8EB_0C48F7CE3344_.wvu.Cols" hidden="1" oldHidden="1">
    <formula>'Re-Identified Priority Schools'!$C:$C</formula>
    <oldFormula>'Re-Identified Priority Schools'!$C:$C</oldFormula>
  </rdn>
  <rdn rId="0" localSheetId="16" customView="1" name="Z_D187EEF9_5608_4CD7_A8EB_0C48F7CE3344_.wvu.Cols" hidden="1" oldHidden="1">
    <formula>'New Identified Priority Schools'!$C:$C</formula>
    <oldFormula>'New Identified Priority Schools'!$C:$C</oldFormula>
  </rdn>
  <rdn rId="0" localSheetId="7" customView="1" name="Z_D187EEF9_5608_4CD7_A8EB_0C48F7CE3344_.wvu.PrintArea" hidden="1" oldHidden="1">
    <formula>'PS ELT Plan'!$B$1:$B$48</formula>
    <oldFormula>'PS ELT Plan'!$B$1:$B$48</oldFormula>
  </rdn>
  <rdn rId="0" localSheetId="7" customView="1" name="Z_D187EEF9_5608_4CD7_A8EB_0C48F7CE3344_.wvu.Cols" hidden="1" oldHidden="1">
    <formula>'PS ELT Plan'!$C:$C</formula>
    <oldFormula>'PS ELT Plan'!$C:$C</oldFormula>
  </rdn>
  <rdn rId="0" localSheetId="8" customView="1" name="Z_D187EEF9_5608_4CD7_A8EB_0C48F7CE3344_.wvu.PrintArea" hidden="1" oldHidden="1">
    <formula>'Leading Indicators'!$B$1:$G$35</formula>
    <oldFormula>'Leading Indicators'!$B$1:$G$35</oldFormula>
  </rdn>
  <rdn rId="0" localSheetId="8" customView="1" name="Z_D187EEF9_5608_4CD7_A8EB_0C48F7CE3344_.wvu.Cols" hidden="1" oldHidden="1">
    <formula>'Leading Indicators'!$H:$L</formula>
    <oldFormula>'Leading Indicators'!$H:$L</oldFormula>
  </rdn>
  <rdn rId="0" localSheetId="9" customView="1" name="Z_D187EEF9_5608_4CD7_A8EB_0C48F7CE3344_.wvu.PrintArea" hidden="1" oldHidden="1">
    <formula>'Tenet 2'!$B$1:$D$24</formula>
    <oldFormula>'Tenet 2'!$B$1:$D$24</oldFormula>
  </rdn>
  <rdn rId="0" localSheetId="10" customView="1" name="Z_D187EEF9_5608_4CD7_A8EB_0C48F7CE3344_.wvu.PrintArea" hidden="1" oldHidden="1">
    <formula>'Tenet 3'!$B$1:$D$24</formula>
    <oldFormula>'Tenet 3'!$B$1:$D$24</oldFormula>
  </rdn>
  <rdn rId="0" localSheetId="11" customView="1" name="Z_D187EEF9_5608_4CD7_A8EB_0C48F7CE3344_.wvu.PrintArea" hidden="1" oldHidden="1">
    <formula>'Tenet 4'!$B$1:$D$24</formula>
    <oldFormula>'Tenet 4'!$B$1:$D$24</oldFormula>
  </rdn>
  <rdn rId="0" localSheetId="12" customView="1" name="Z_D187EEF9_5608_4CD7_A8EB_0C48F7CE3344_.wvu.PrintArea" hidden="1" oldHidden="1">
    <formula>'Tenet 5'!$B$1:$D$33</formula>
    <oldFormula>'Tenet 5'!$B$1:$D$33</oldFormula>
  </rdn>
  <rdn rId="0" localSheetId="13" customView="1" name="Z_D187EEF9_5608_4CD7_A8EB_0C48F7CE3344_.wvu.PrintArea" hidden="1" oldHidden="1">
    <formula>'Tenet 6'!$B$1:$D$57</formula>
    <oldFormula>'Tenet 6'!$B$1:$D$57</oldFormula>
  </rdn>
  <rdn rId="0" localSheetId="14" customView="1" name="Z_D187EEF9_5608_4CD7_A8EB_0C48F7CE3344_.wvu.PrintArea" hidden="1" oldHidden="1">
    <formula>StatementsofPractice!$A$2:$A$34</formula>
    <oldFormula>StatementsofPractice!$A$2:$A$34</oldFormula>
  </rdn>
  <rdn rId="0" localSheetId="15" customView="1" name="Z_D187EEF9_5608_4CD7_A8EB_0C48F7CE3344_.wvu.FilterData" hidden="1" oldHidden="1">
    <formula>'SI Set Aside Rates'!$A$2:$J$134</formula>
    <oldFormula>'SI Set Aside Rates'!$A$2:$J$134</oldFormula>
  </rdn>
  <rcv guid="{D187EEF9-5608-4CD7-A8EB-0C48F7CE3344}"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is rId="1242" sheetId="18" name="[Traphagen Copy of SCEP Final (1).xlsx]Sheet1" sheetPosition="8"/>
  <rcv guid="{D187EEF9-5608-4CD7-A8EB-0C48F7CE3344}" action="delete"/>
  <rdn rId="0" localSheetId="1" customView="1" name="Z_D187EEF9_5608_4CD7_A8EB_0C48F7CE3344_.wvu.PrintArea" hidden="1" oldHidden="1">
    <formula>'SCEP CoverPage'!$B$1:$E$21</formula>
    <oldFormula>'SCEP CoverPage'!$B$1:$E$21</oldFormula>
  </rdn>
  <rdn rId="0" localSheetId="2" customView="1" name="Z_D187EEF9_5608_4CD7_A8EB_0C48F7CE3344_.wvu.PrintArea" hidden="1" oldHidden="1">
    <formula>Assurances!$B$1:$C$20</formula>
    <oldFormula>Assurances!$B$1:$C$20</oldFormula>
  </rdn>
  <rdn rId="0" localSheetId="3" customView="1" name="Z_D187EEF9_5608_4CD7_A8EB_0C48F7CE3344_.wvu.PrintArea" hidden="1" oldHidden="1">
    <formula>'School Leadership Team'!$B$1:$E$37</formula>
    <oldFormula>'School Leadership Team'!$B$1:$E$37</oldFormula>
  </rdn>
  <rdn rId="0" localSheetId="3" customView="1" name="Z_D187EEF9_5608_4CD7_A8EB_0C48F7CE3344_.wvu.PrintTitles" hidden="1" oldHidden="1">
    <formula>'School Leadership Team'!$1:$2</formula>
    <oldFormula>'School Leadership Team'!$1:$2</oldFormula>
  </rdn>
  <rdn rId="0" localSheetId="4" customView="1" name="Z_D187EEF9_5608_4CD7_A8EB_0C48F7CE3344_.wvu.PrintArea" hidden="1" oldHidden="1">
    <formula>'School Info Sheet'!$B$1:$M$44</formula>
    <oldFormula>'School Info Sheet'!$B$1:$M$44</oldFormula>
  </rdn>
  <rdn rId="0" localSheetId="4" customView="1" name="Z_D187EEF9_5608_4CD7_A8EB_0C48F7CE3344_.wvu.PrintTitles" hidden="1" oldHidden="1">
    <formula>'School Info Sheet'!$1:$1</formula>
    <oldFormula>'School Info Sheet'!$1:$1</oldFormula>
  </rdn>
  <rdn rId="0" localSheetId="5" customView="1" name="Z_D187EEF9_5608_4CD7_A8EB_0C48F7CE3344_.wvu.PrintArea" hidden="1" oldHidden="1">
    <formula>Overview!$B$1:$C$84</formula>
    <oldFormula>Overview!$B$1:$C$84</oldFormula>
  </rdn>
  <rdn rId="0" localSheetId="5" customView="1" name="Z_D187EEF9_5608_4CD7_A8EB_0C48F7CE3344_.wvu.Cols" hidden="1" oldHidden="1">
    <formula>Overview!$D:$D</formula>
    <oldFormula>Overview!$D:$D</oldFormula>
  </rdn>
  <rdn rId="0" localSheetId="17" customView="1" name="Z_D187EEF9_5608_4CD7_A8EB_0C48F7CE3344_.wvu.Cols" hidden="1" oldHidden="1">
    <formula>'Re-Identified Focus Schools'!$C:$C</formula>
    <oldFormula>'Re-Identified Focus Schools'!$C:$C</oldFormula>
  </rdn>
  <rdn rId="0" localSheetId="6" customView="1" name="Z_D187EEF9_5608_4CD7_A8EB_0C48F7CE3344_.wvu.PrintArea" hidden="1" oldHidden="1">
    <formula>'Re-Identified Priority Schools'!$B$1:$B$44</formula>
    <oldFormula>'Re-Identified Priority Schools'!$B$1:$B$44</oldFormula>
  </rdn>
  <rdn rId="0" localSheetId="6" customView="1" name="Z_D187EEF9_5608_4CD7_A8EB_0C48F7CE3344_.wvu.Cols" hidden="1" oldHidden="1">
    <formula>'Re-Identified Priority Schools'!$C:$C</formula>
    <oldFormula>'Re-Identified Priority Schools'!$C:$C</oldFormula>
  </rdn>
  <rdn rId="0" localSheetId="16" customView="1" name="Z_D187EEF9_5608_4CD7_A8EB_0C48F7CE3344_.wvu.Cols" hidden="1" oldHidden="1">
    <formula>'New Identified Priority Schools'!$C:$C</formula>
    <oldFormula>'New Identified Priority Schools'!$C:$C</oldFormula>
  </rdn>
  <rdn rId="0" localSheetId="7" customView="1" name="Z_D187EEF9_5608_4CD7_A8EB_0C48F7CE3344_.wvu.PrintArea" hidden="1" oldHidden="1">
    <formula>'PS ELT Plan'!$B$1:$B$48</formula>
    <oldFormula>'PS ELT Plan'!$B$1:$B$48</oldFormula>
  </rdn>
  <rdn rId="0" localSheetId="7" customView="1" name="Z_D187EEF9_5608_4CD7_A8EB_0C48F7CE3344_.wvu.Cols" hidden="1" oldHidden="1">
    <formula>'PS ELT Plan'!$C:$C</formula>
    <oldFormula>'PS ELT Plan'!$C:$C</oldFormula>
  </rdn>
  <rdn rId="0" localSheetId="8" customView="1" name="Z_D187EEF9_5608_4CD7_A8EB_0C48F7CE3344_.wvu.PrintArea" hidden="1" oldHidden="1">
    <formula>'Leading Indicators'!$B$1:$G$35</formula>
    <oldFormula>'Leading Indicators'!$B$1:$G$35</oldFormula>
  </rdn>
  <rdn rId="0" localSheetId="8" customView="1" name="Z_D187EEF9_5608_4CD7_A8EB_0C48F7CE3344_.wvu.Cols" hidden="1" oldHidden="1">
    <formula>'Leading Indicators'!$H:$L</formula>
    <oldFormula>'Leading Indicators'!$H:$L</oldFormula>
  </rdn>
  <rdn rId="0" localSheetId="9" customView="1" name="Z_D187EEF9_5608_4CD7_A8EB_0C48F7CE3344_.wvu.PrintArea" hidden="1" oldHidden="1">
    <formula>'Tenet 2'!$B$1:$D$24</formula>
    <oldFormula>'Tenet 2'!$B$1:$D$24</oldFormula>
  </rdn>
  <rdn rId="0" localSheetId="10" customView="1" name="Z_D187EEF9_5608_4CD7_A8EB_0C48F7CE3344_.wvu.PrintArea" hidden="1" oldHidden="1">
    <formula>'Tenet 3'!$B$1:$D$24</formula>
    <oldFormula>'Tenet 3'!$B$1:$D$24</oldFormula>
  </rdn>
  <rdn rId="0" localSheetId="11" customView="1" name="Z_D187EEF9_5608_4CD7_A8EB_0C48F7CE3344_.wvu.PrintArea" hidden="1" oldHidden="1">
    <formula>'Tenet 4'!$B$1:$D$24</formula>
    <oldFormula>'Tenet 4'!$B$1:$D$24</oldFormula>
  </rdn>
  <rdn rId="0" localSheetId="12" customView="1" name="Z_D187EEF9_5608_4CD7_A8EB_0C48F7CE3344_.wvu.PrintArea" hidden="1" oldHidden="1">
    <formula>'Tenet 5'!$B$1:$D$33</formula>
    <oldFormula>'Tenet 5'!$B$1:$D$33</oldFormula>
  </rdn>
  <rdn rId="0" localSheetId="13" customView="1" name="Z_D187EEF9_5608_4CD7_A8EB_0C48F7CE3344_.wvu.PrintArea" hidden="1" oldHidden="1">
    <formula>'Tenet 6'!$B$1:$D$57</formula>
    <oldFormula>'Tenet 6'!$B$1:$D$57</oldFormula>
  </rdn>
  <rdn rId="0" localSheetId="14" customView="1" name="Z_D187EEF9_5608_4CD7_A8EB_0C48F7CE3344_.wvu.PrintArea" hidden="1" oldHidden="1">
    <formula>StatementsofPractice!$A$2:$A$34</formula>
    <oldFormula>StatementsofPractice!$A$2:$A$34</oldFormula>
  </rdn>
  <rdn rId="0" localSheetId="15" customView="1" name="Z_D187EEF9_5608_4CD7_A8EB_0C48F7CE3344_.wvu.FilterData" hidden="1" oldHidden="1">
    <formula>'SI Set Aside Rates'!$A$2:$J$134</formula>
    <oldFormula>'SI Set Aside Rates'!$A$2:$J$134</oldFormula>
  </rdn>
  <rcv guid="{D187EEF9-5608-4CD7-A8EB-0C48F7CE3344}"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6" sId="1">
    <nc r="D21" t="inlineStr">
      <is>
        <t>Adriane Saunders, President</t>
      </is>
    </nc>
  </rcc>
  <rcc rId="1267" sId="1">
    <nc r="D20" t="inlineStr">
      <is>
        <t>Dr. Kenneth R. Hamilton</t>
      </is>
    </nc>
  </rcc>
  <rcv guid="{D187EEF9-5608-4CD7-A8EB-0C48F7CE3344}" action="delete"/>
  <rdn rId="0" localSheetId="1" customView="1" name="Z_D187EEF9_5608_4CD7_A8EB_0C48F7CE3344_.wvu.PrintArea" hidden="1" oldHidden="1">
    <formula>'SCEP CoverPage'!$B$1:$E$21</formula>
    <oldFormula>'SCEP CoverPage'!$B$1:$E$21</oldFormula>
  </rdn>
  <rdn rId="0" localSheetId="2" customView="1" name="Z_D187EEF9_5608_4CD7_A8EB_0C48F7CE3344_.wvu.PrintArea" hidden="1" oldHidden="1">
    <formula>Assurances!$B$1:$C$20</formula>
    <oldFormula>Assurances!$B$1:$C$20</oldFormula>
  </rdn>
  <rdn rId="0" localSheetId="3" customView="1" name="Z_D187EEF9_5608_4CD7_A8EB_0C48F7CE3344_.wvu.PrintArea" hidden="1" oldHidden="1">
    <formula>'School Leadership Team'!$B$1:$E$37</formula>
    <oldFormula>'School Leadership Team'!$B$1:$E$37</oldFormula>
  </rdn>
  <rdn rId="0" localSheetId="3" customView="1" name="Z_D187EEF9_5608_4CD7_A8EB_0C48F7CE3344_.wvu.PrintTitles" hidden="1" oldHidden="1">
    <formula>'School Leadership Team'!$1:$2</formula>
    <oldFormula>'School Leadership Team'!$1:$2</oldFormula>
  </rdn>
  <rdn rId="0" localSheetId="4" customView="1" name="Z_D187EEF9_5608_4CD7_A8EB_0C48F7CE3344_.wvu.PrintArea" hidden="1" oldHidden="1">
    <formula>'School Info Sheet'!$B$1:$M$44</formula>
    <oldFormula>'School Info Sheet'!$B$1:$M$44</oldFormula>
  </rdn>
  <rdn rId="0" localSheetId="4" customView="1" name="Z_D187EEF9_5608_4CD7_A8EB_0C48F7CE3344_.wvu.PrintTitles" hidden="1" oldHidden="1">
    <formula>'School Info Sheet'!$1:$1</formula>
    <oldFormula>'School Info Sheet'!$1:$1</oldFormula>
  </rdn>
  <rdn rId="0" localSheetId="5" customView="1" name="Z_D187EEF9_5608_4CD7_A8EB_0C48F7CE3344_.wvu.PrintArea" hidden="1" oldHidden="1">
    <formula>Overview!$B$1:$C$84</formula>
    <oldFormula>Overview!$B$1:$C$84</oldFormula>
  </rdn>
  <rdn rId="0" localSheetId="5" customView="1" name="Z_D187EEF9_5608_4CD7_A8EB_0C48F7CE3344_.wvu.Cols" hidden="1" oldHidden="1">
    <formula>Overview!$D:$D</formula>
    <oldFormula>Overview!$D:$D</oldFormula>
  </rdn>
  <rdn rId="0" localSheetId="17" customView="1" name="Z_D187EEF9_5608_4CD7_A8EB_0C48F7CE3344_.wvu.Cols" hidden="1" oldHidden="1">
    <formula>'Re-Identified Focus Schools'!$C:$C</formula>
    <oldFormula>'Re-Identified Focus Schools'!$C:$C</oldFormula>
  </rdn>
  <rdn rId="0" localSheetId="6" customView="1" name="Z_D187EEF9_5608_4CD7_A8EB_0C48F7CE3344_.wvu.PrintArea" hidden="1" oldHidden="1">
    <formula>'Re-Identified Priority Schools'!$B$1:$B$44</formula>
    <oldFormula>'Re-Identified Priority Schools'!$B$1:$B$44</oldFormula>
  </rdn>
  <rdn rId="0" localSheetId="6" customView="1" name="Z_D187EEF9_5608_4CD7_A8EB_0C48F7CE3344_.wvu.Cols" hidden="1" oldHidden="1">
    <formula>'Re-Identified Priority Schools'!$C:$C</formula>
    <oldFormula>'Re-Identified Priority Schools'!$C:$C</oldFormula>
  </rdn>
  <rdn rId="0" localSheetId="16" customView="1" name="Z_D187EEF9_5608_4CD7_A8EB_0C48F7CE3344_.wvu.Cols" hidden="1" oldHidden="1">
    <formula>'New Identified Priority Schools'!$C:$C</formula>
    <oldFormula>'New Identified Priority Schools'!$C:$C</oldFormula>
  </rdn>
  <rdn rId="0" localSheetId="7" customView="1" name="Z_D187EEF9_5608_4CD7_A8EB_0C48F7CE3344_.wvu.PrintArea" hidden="1" oldHidden="1">
    <formula>'PS ELT Plan'!$B$1:$B$48</formula>
    <oldFormula>'PS ELT Plan'!$B$1:$B$48</oldFormula>
  </rdn>
  <rdn rId="0" localSheetId="7" customView="1" name="Z_D187EEF9_5608_4CD7_A8EB_0C48F7CE3344_.wvu.Cols" hidden="1" oldHidden="1">
    <formula>'PS ELT Plan'!$C:$C</formula>
    <oldFormula>'PS ELT Plan'!$C:$C</oldFormula>
  </rdn>
  <rdn rId="0" localSheetId="8" customView="1" name="Z_D187EEF9_5608_4CD7_A8EB_0C48F7CE3344_.wvu.PrintArea" hidden="1" oldHidden="1">
    <formula>'Leading Indicators'!$B$1:$G$35</formula>
    <oldFormula>'Leading Indicators'!$B$1:$G$35</oldFormula>
  </rdn>
  <rdn rId="0" localSheetId="8" customView="1" name="Z_D187EEF9_5608_4CD7_A8EB_0C48F7CE3344_.wvu.Cols" hidden="1" oldHidden="1">
    <formula>'Leading Indicators'!$H:$L</formula>
    <oldFormula>'Leading Indicators'!$H:$L</oldFormula>
  </rdn>
  <rdn rId="0" localSheetId="9" customView="1" name="Z_D187EEF9_5608_4CD7_A8EB_0C48F7CE3344_.wvu.PrintArea" hidden="1" oldHidden="1">
    <formula>'Tenet 2'!$B$1:$D$24</formula>
    <oldFormula>'Tenet 2'!$B$1:$D$24</oldFormula>
  </rdn>
  <rdn rId="0" localSheetId="10" customView="1" name="Z_D187EEF9_5608_4CD7_A8EB_0C48F7CE3344_.wvu.PrintArea" hidden="1" oldHidden="1">
    <formula>'Tenet 3'!$B$1:$D$24</formula>
    <oldFormula>'Tenet 3'!$B$1:$D$24</oldFormula>
  </rdn>
  <rdn rId="0" localSheetId="11" customView="1" name="Z_D187EEF9_5608_4CD7_A8EB_0C48F7CE3344_.wvu.PrintArea" hidden="1" oldHidden="1">
    <formula>'Tenet 4'!$B$1:$D$24</formula>
    <oldFormula>'Tenet 4'!$B$1:$D$24</oldFormula>
  </rdn>
  <rdn rId="0" localSheetId="12" customView="1" name="Z_D187EEF9_5608_4CD7_A8EB_0C48F7CE3344_.wvu.PrintArea" hidden="1" oldHidden="1">
    <formula>'Tenet 5'!$B$1:$D$33</formula>
    <oldFormula>'Tenet 5'!$B$1:$D$33</oldFormula>
  </rdn>
  <rdn rId="0" localSheetId="13" customView="1" name="Z_D187EEF9_5608_4CD7_A8EB_0C48F7CE3344_.wvu.PrintArea" hidden="1" oldHidden="1">
    <formula>'Tenet 6'!$B$1:$D$57</formula>
    <oldFormula>'Tenet 6'!$B$1:$D$57</oldFormula>
  </rdn>
  <rdn rId="0" localSheetId="14" customView="1" name="Z_D187EEF9_5608_4CD7_A8EB_0C48F7CE3344_.wvu.PrintArea" hidden="1" oldHidden="1">
    <formula>StatementsofPractice!$A$2:$A$34</formula>
    <oldFormula>StatementsofPractice!$A$2:$A$34</oldFormula>
  </rdn>
  <rdn rId="0" localSheetId="15" customView="1" name="Z_D187EEF9_5608_4CD7_A8EB_0C48F7CE3344_.wvu.FilterData" hidden="1" oldHidden="1">
    <formula>'SI Set Aside Rates'!$A$2:$J$134</formula>
    <oldFormula>'SI Set Aside Rates'!$A$2:$J$134</oldFormula>
  </rdn>
  <rcv guid="{D187EEF9-5608-4CD7-A8EB-0C48F7CE3344}"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1" sId="1">
    <oc r="D21" t="inlineStr">
      <is>
        <t>Adriane Saunders, President</t>
      </is>
    </oc>
    <nc r="D21" t="inlineStr">
      <is>
        <t>Adriane G. Saunders, President</t>
      </is>
    </nc>
  </rcc>
  <rcc rId="1292" sId="1" odxf="1" dxf="1" numFmtId="20">
    <nc r="E21">
      <v>42552</v>
    </nc>
    <odxf>
      <numFmt numFmtId="0" formatCode="General"/>
    </odxf>
    <ndxf>
      <numFmt numFmtId="20" formatCode="d\-mmm\-yy"/>
    </ndxf>
  </rcc>
  <rcc rId="1293" sId="1" odxf="1" dxf="1" numFmtId="20">
    <nc r="E20">
      <v>42552</v>
    </nc>
    <odxf>
      <numFmt numFmtId="0" formatCode="General"/>
    </odxf>
    <ndxf>
      <numFmt numFmtId="20" formatCode="d\-mmm\-yy"/>
    </ndxf>
  </rcc>
  <rcv guid="{D187EEF9-5608-4CD7-A8EB-0C48F7CE3344}" action="delete"/>
  <rdn rId="0" localSheetId="1" customView="1" name="Z_D187EEF9_5608_4CD7_A8EB_0C48F7CE3344_.wvu.PrintArea" hidden="1" oldHidden="1">
    <formula>'SCEP CoverPage'!$B$1:$E$21</formula>
    <oldFormula>'SCEP CoverPage'!$B$1:$E$21</oldFormula>
  </rdn>
  <rdn rId="0" localSheetId="2" customView="1" name="Z_D187EEF9_5608_4CD7_A8EB_0C48F7CE3344_.wvu.PrintArea" hidden="1" oldHidden="1">
    <formula>Assurances!$B$1:$C$20</formula>
    <oldFormula>Assurances!$B$1:$C$20</oldFormula>
  </rdn>
  <rdn rId="0" localSheetId="3" customView="1" name="Z_D187EEF9_5608_4CD7_A8EB_0C48F7CE3344_.wvu.PrintArea" hidden="1" oldHidden="1">
    <formula>'School Leadership Team'!$B$1:$E$37</formula>
    <oldFormula>'School Leadership Team'!$B$1:$E$37</oldFormula>
  </rdn>
  <rdn rId="0" localSheetId="3" customView="1" name="Z_D187EEF9_5608_4CD7_A8EB_0C48F7CE3344_.wvu.PrintTitles" hidden="1" oldHidden="1">
    <formula>'School Leadership Team'!$1:$2</formula>
    <oldFormula>'School Leadership Team'!$1:$2</oldFormula>
  </rdn>
  <rdn rId="0" localSheetId="4" customView="1" name="Z_D187EEF9_5608_4CD7_A8EB_0C48F7CE3344_.wvu.PrintArea" hidden="1" oldHidden="1">
    <formula>'School Info Sheet'!$B$1:$M$44</formula>
    <oldFormula>'School Info Sheet'!$B$1:$M$44</oldFormula>
  </rdn>
  <rdn rId="0" localSheetId="4" customView="1" name="Z_D187EEF9_5608_4CD7_A8EB_0C48F7CE3344_.wvu.PrintTitles" hidden="1" oldHidden="1">
    <formula>'School Info Sheet'!$1:$1</formula>
    <oldFormula>'School Info Sheet'!$1:$1</oldFormula>
  </rdn>
  <rdn rId="0" localSheetId="5" customView="1" name="Z_D187EEF9_5608_4CD7_A8EB_0C48F7CE3344_.wvu.PrintArea" hidden="1" oldHidden="1">
    <formula>Overview!$B$1:$C$84</formula>
    <oldFormula>Overview!$B$1:$C$84</oldFormula>
  </rdn>
  <rdn rId="0" localSheetId="5" customView="1" name="Z_D187EEF9_5608_4CD7_A8EB_0C48F7CE3344_.wvu.Cols" hidden="1" oldHidden="1">
    <formula>Overview!$D:$D</formula>
    <oldFormula>Overview!$D:$D</oldFormula>
  </rdn>
  <rdn rId="0" localSheetId="17" customView="1" name="Z_D187EEF9_5608_4CD7_A8EB_0C48F7CE3344_.wvu.Cols" hidden="1" oldHidden="1">
    <formula>'Re-Identified Focus Schools'!$C:$C</formula>
    <oldFormula>'Re-Identified Focus Schools'!$C:$C</oldFormula>
  </rdn>
  <rdn rId="0" localSheetId="6" customView="1" name="Z_D187EEF9_5608_4CD7_A8EB_0C48F7CE3344_.wvu.PrintArea" hidden="1" oldHidden="1">
    <formula>'Re-Identified Priority Schools'!$B$1:$B$44</formula>
    <oldFormula>'Re-Identified Priority Schools'!$B$1:$B$44</oldFormula>
  </rdn>
  <rdn rId="0" localSheetId="6" customView="1" name="Z_D187EEF9_5608_4CD7_A8EB_0C48F7CE3344_.wvu.Cols" hidden="1" oldHidden="1">
    <formula>'Re-Identified Priority Schools'!$C:$C</formula>
    <oldFormula>'Re-Identified Priority Schools'!$C:$C</oldFormula>
  </rdn>
  <rdn rId="0" localSheetId="16" customView="1" name="Z_D187EEF9_5608_4CD7_A8EB_0C48F7CE3344_.wvu.Cols" hidden="1" oldHidden="1">
    <formula>'New Identified Priority Schools'!$C:$C</formula>
    <oldFormula>'New Identified Priority Schools'!$C:$C</oldFormula>
  </rdn>
  <rdn rId="0" localSheetId="7" customView="1" name="Z_D187EEF9_5608_4CD7_A8EB_0C48F7CE3344_.wvu.PrintArea" hidden="1" oldHidden="1">
    <formula>'PS ELT Plan'!$B$1:$B$48</formula>
    <oldFormula>'PS ELT Plan'!$B$1:$B$48</oldFormula>
  </rdn>
  <rdn rId="0" localSheetId="7" customView="1" name="Z_D187EEF9_5608_4CD7_A8EB_0C48F7CE3344_.wvu.Cols" hidden="1" oldHidden="1">
    <formula>'PS ELT Plan'!$C:$C</formula>
    <oldFormula>'PS ELT Plan'!$C:$C</oldFormula>
  </rdn>
  <rdn rId="0" localSheetId="8" customView="1" name="Z_D187EEF9_5608_4CD7_A8EB_0C48F7CE3344_.wvu.PrintArea" hidden="1" oldHidden="1">
    <formula>'Leading Indicators'!$B$1:$G$35</formula>
    <oldFormula>'Leading Indicators'!$B$1:$G$35</oldFormula>
  </rdn>
  <rdn rId="0" localSheetId="8" customView="1" name="Z_D187EEF9_5608_4CD7_A8EB_0C48F7CE3344_.wvu.Cols" hidden="1" oldHidden="1">
    <formula>'Leading Indicators'!$H:$L</formula>
    <oldFormula>'Leading Indicators'!$H:$L</oldFormula>
  </rdn>
  <rdn rId="0" localSheetId="9" customView="1" name="Z_D187EEF9_5608_4CD7_A8EB_0C48F7CE3344_.wvu.PrintArea" hidden="1" oldHidden="1">
    <formula>'Tenet 2'!$B$1:$D$24</formula>
    <oldFormula>'Tenet 2'!$B$1:$D$24</oldFormula>
  </rdn>
  <rdn rId="0" localSheetId="10" customView="1" name="Z_D187EEF9_5608_4CD7_A8EB_0C48F7CE3344_.wvu.PrintArea" hidden="1" oldHidden="1">
    <formula>'Tenet 3'!$B$1:$D$24</formula>
    <oldFormula>'Tenet 3'!$B$1:$D$24</oldFormula>
  </rdn>
  <rdn rId="0" localSheetId="11" customView="1" name="Z_D187EEF9_5608_4CD7_A8EB_0C48F7CE3344_.wvu.PrintArea" hidden="1" oldHidden="1">
    <formula>'Tenet 4'!$B$1:$D$24</formula>
    <oldFormula>'Tenet 4'!$B$1:$D$24</oldFormula>
  </rdn>
  <rdn rId="0" localSheetId="12" customView="1" name="Z_D187EEF9_5608_4CD7_A8EB_0C48F7CE3344_.wvu.PrintArea" hidden="1" oldHidden="1">
    <formula>'Tenet 5'!$B$1:$D$33</formula>
    <oldFormula>'Tenet 5'!$B$1:$D$33</oldFormula>
  </rdn>
  <rdn rId="0" localSheetId="13" customView="1" name="Z_D187EEF9_5608_4CD7_A8EB_0C48F7CE3344_.wvu.PrintArea" hidden="1" oldHidden="1">
    <formula>'Tenet 6'!$B$1:$D$57</formula>
    <oldFormula>'Tenet 6'!$B$1:$D$57</oldFormula>
  </rdn>
  <rdn rId="0" localSheetId="14" customView="1" name="Z_D187EEF9_5608_4CD7_A8EB_0C48F7CE3344_.wvu.PrintArea" hidden="1" oldHidden="1">
    <formula>StatementsofPractice!$A$2:$A$34</formula>
    <oldFormula>StatementsofPractice!$A$2:$A$34</oldFormula>
  </rdn>
  <rdn rId="0" localSheetId="15" customView="1" name="Z_D187EEF9_5608_4CD7_A8EB_0C48F7CE3344_.wvu.FilterData" hidden="1" oldHidden="1">
    <formula>'SI Set Aside Rates'!$A$2:$J$134</formula>
    <oldFormula>'SI Set Aside Rates'!$A$2:$J$134</oldFormula>
  </rdn>
  <rcv guid="{D187EEF9-5608-4CD7-A8EB-0C48F7CE3344}"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8:E12">
    <dxf>
      <alignment horizontal="center" readingOrder="0"/>
    </dxf>
  </rfmt>
  <rfmt sheetId="3" sqref="B8:E12">
    <dxf>
      <alignment vertical="center" readingOrder="0"/>
    </dxf>
  </rfmt>
  <rrc rId="1029" sId="3" ref="A12:XFD12" action="insertRow"/>
  <rrc rId="1030" sId="3" ref="A12:XFD12" action="insertRow"/>
  <rrc rId="1031" sId="3" ref="A9:XFD9" action="insertRow"/>
  <rrc rId="1032" sId="3" ref="A9:XFD9" action="insertRow"/>
  <rm rId="1033" sheetId="3" source="B8:C8" destination="B10:C10" sourceSheetId="3">
    <rfmt sheetId="3" sqref="B10" start="0" length="0">
      <dxf>
        <numFmt numFmtId="165" formatCode="[$-409]mmmm\ d\,\ yyyy;@"/>
        <fill>
          <patternFill patternType="solid">
            <bgColor rgb="FFFFFFCC"/>
          </patternFill>
        </fill>
        <alignment horizontal="center" vertical="center" wrapText="1" readingOrder="0"/>
        <border outline="0">
          <left style="thin">
            <color auto="1"/>
          </left>
          <right style="thin">
            <color auto="1"/>
          </right>
          <top style="thin">
            <color auto="1"/>
          </top>
          <bottom style="thin">
            <color auto="1"/>
          </bottom>
        </border>
      </dxf>
    </rfmt>
    <rfmt sheetId="3" sqref="C10" start="0" length="0">
      <dxf>
        <fill>
          <patternFill patternType="solid">
            <bgColor rgb="FFFFFFCC"/>
          </patternFill>
        </fill>
        <alignment horizontal="center" vertical="center" wrapText="1" readingOrder="0"/>
        <border outline="0">
          <left style="thin">
            <color auto="1"/>
          </left>
          <right style="thin">
            <color auto="1"/>
          </right>
          <top style="thin">
            <color auto="1"/>
          </top>
          <bottom style="thin">
            <color auto="1"/>
          </bottom>
        </border>
      </dxf>
    </rfmt>
  </rm>
  <rm rId="1034" sheetId="3" source="B9:C9" destination="B8:C8" sourceSheetId="3">
    <rfmt sheetId="3" sqref="B8" start="0" length="0">
      <dxf>
        <alignment vertical="top" wrapText="1" readingOrder="0"/>
      </dxf>
    </rfmt>
    <rfmt sheetId="3" sqref="C8" start="0" length="0">
      <dxf>
        <alignment vertical="top" wrapText="1" readingOrder="0"/>
      </dxf>
    </rfmt>
  </rm>
  <rcc rId="1035" sId="3">
    <nc r="B8" t="inlineStr">
      <is>
        <t>May 10th, 2016</t>
      </is>
    </nc>
  </rcc>
  <rrc rId="1036" sId="3" ref="A11:XFD11" action="insertRow"/>
  <rcc rId="1037" sId="3">
    <nc r="B11" t="inlineStr">
      <is>
        <t>May 17th, 2016</t>
      </is>
    </nc>
  </rcc>
  <rm rId="1038" sheetId="3" source="D8:E8" destination="D11:E11" sourceSheetId="3">
    <rfmt sheetId="3" sqref="D11" start="0" length="0">
      <dxf>
        <numFmt numFmtId="21" formatCode="d\-mmm"/>
        <fill>
          <patternFill patternType="solid">
            <bgColor rgb="FFFFFFCC"/>
          </patternFill>
        </fill>
        <alignment horizontal="center" vertical="center" wrapText="1" readingOrder="0"/>
        <border outline="0">
          <left style="thin">
            <color auto="1"/>
          </left>
          <right style="thin">
            <color auto="1"/>
          </right>
          <top style="thin">
            <color auto="1"/>
          </top>
          <bottom style="thin">
            <color auto="1"/>
          </bottom>
        </border>
      </dxf>
    </rfmt>
    <rfmt sheetId="3" sqref="E11" start="0" length="0">
      <dxf>
        <fill>
          <patternFill patternType="solid">
            <bgColor rgb="FFFFFFCC"/>
          </patternFill>
        </fill>
        <alignment horizontal="center" vertical="center" wrapText="1" readingOrder="0"/>
        <border outline="0">
          <left style="thin">
            <color auto="1"/>
          </left>
          <right style="thin">
            <color auto="1"/>
          </right>
          <top style="thin">
            <color auto="1"/>
          </top>
          <bottom style="thin">
            <color auto="1"/>
          </bottom>
        </border>
      </dxf>
    </rfmt>
  </rm>
  <rm rId="1039" sheetId="3" source="B17:C17" destination="D10:E10" sourceSheetId="3">
    <rfmt sheetId="3" sqref="D10" start="0" length="0">
      <dxf>
        <numFmt numFmtId="21" formatCode="d\-mmm"/>
        <fill>
          <patternFill patternType="solid">
            <bgColor rgb="FFFFFFCC"/>
          </patternFill>
        </fill>
        <alignment horizontal="center" vertical="center" wrapText="1" readingOrder="0"/>
        <border outline="0">
          <left style="thin">
            <color auto="1"/>
          </left>
          <right style="thin">
            <color auto="1"/>
          </right>
          <top style="thin">
            <color auto="1"/>
          </top>
          <bottom style="thin">
            <color auto="1"/>
          </bottom>
        </border>
      </dxf>
    </rfmt>
    <rfmt sheetId="3" sqref="E10" start="0" length="0">
      <dxf>
        <fill>
          <patternFill patternType="solid">
            <bgColor rgb="FFFFFFCC"/>
          </patternFill>
        </fill>
        <alignment horizontal="center" vertical="center" wrapText="1" readingOrder="0"/>
        <border outline="0">
          <left style="thin">
            <color auto="1"/>
          </left>
          <right style="thin">
            <color auto="1"/>
          </right>
          <top style="thin">
            <color auto="1"/>
          </top>
          <bottom style="thin">
            <color auto="1"/>
          </bottom>
        </border>
      </dxf>
    </rfmt>
  </rm>
  <rm rId="1040" sheetId="3" source="D10:E14" destination="D9:E13" sourceSheetId="3">
    <rfmt sheetId="3" sqref="D9" start="0" length="0">
      <dxf>
        <numFmt numFmtId="21" formatCode="d\-mmm"/>
        <fill>
          <patternFill patternType="solid">
            <bgColor rgb="FFFFFFCC"/>
          </patternFill>
        </fill>
        <alignment horizontal="center" vertical="center" wrapText="1" readingOrder="0"/>
        <border outline="0">
          <left style="thin">
            <color auto="1"/>
          </left>
          <right style="thin">
            <color auto="1"/>
          </right>
          <top style="thin">
            <color auto="1"/>
          </top>
          <bottom style="thin">
            <color auto="1"/>
          </bottom>
        </border>
      </dxf>
    </rfmt>
    <rfmt sheetId="3" sqref="E9" start="0" length="0">
      <dxf>
        <fill>
          <patternFill patternType="solid">
            <bgColor rgb="FFFFFFCC"/>
          </patternFill>
        </fill>
        <alignment horizontal="center" vertical="center" wrapText="1" readingOrder="0"/>
        <border outline="0">
          <left style="thin">
            <color auto="1"/>
          </left>
          <right style="thin">
            <color auto="1"/>
          </right>
          <top style="thin">
            <color auto="1"/>
          </top>
          <bottom style="thin">
            <color auto="1"/>
          </bottom>
        </border>
      </dxf>
    </rfmt>
  </rm>
  <rcc rId="1041" sId="3">
    <oc r="B14" t="inlineStr">
      <is>
        <t>May 24th, 2016</t>
      </is>
    </oc>
    <nc r="B14"/>
  </rcc>
  <rcc rId="1042" sId="3">
    <oc r="C14" t="inlineStr">
      <is>
        <t>Room 212</t>
      </is>
    </oc>
    <nc r="C14"/>
  </rcc>
  <rfmt sheetId="3" sqref="B9:C9">
    <dxf>
      <fill>
        <patternFill patternType="solid">
          <bgColor rgb="FFFFFFCC"/>
        </patternFill>
      </fill>
    </dxf>
  </rfmt>
  <rfmt sheetId="3" sqref="D8:E8">
    <dxf>
      <fill>
        <patternFill patternType="solid">
          <bgColor rgb="FFFFFFCC"/>
        </patternFill>
      </fill>
    </dxf>
  </rfmt>
  <rfmt sheetId="3" sqref="D8:E8">
    <dxf>
      <alignment horizontal="center" readingOrder="0"/>
    </dxf>
  </rfmt>
  <rfmt sheetId="3" sqref="B9">
    <dxf>
      <alignment horizontal="center" readingOrder="0"/>
    </dxf>
  </rfmt>
  <rcc rId="1043" sId="3" odxf="1" dxf="1">
    <nc r="B9" t="inlineStr">
      <is>
        <t>May 23rd, 2016</t>
      </is>
    </nc>
    <ndxf>
      <numFmt numFmtId="165" formatCode="[$-409]mmmm\ d\,\ yyyy;@"/>
      <alignment vertical="center" readingOrder="0"/>
      <border outline="0">
        <left style="thin">
          <color indexed="64"/>
        </left>
        <right style="thin">
          <color indexed="64"/>
        </right>
        <top style="thin">
          <color indexed="64"/>
        </top>
        <bottom style="thin">
          <color indexed="64"/>
        </bottom>
      </border>
    </ndxf>
  </rcc>
  <rfmt sheetId="3" sqref="C9" start="0" length="0">
    <dxf>
      <alignment horizontal="center" vertical="center" readingOrder="0"/>
      <border outline="0">
        <left style="thin">
          <color indexed="64"/>
        </left>
        <right style="thin">
          <color indexed="64"/>
        </right>
        <top style="thin">
          <color indexed="64"/>
        </top>
        <bottom style="thin">
          <color indexed="64"/>
        </bottom>
      </border>
    </dxf>
  </rfmt>
  <rcc rId="1044" sId="3" odxf="1" dxf="1">
    <nc r="D8" t="inlineStr">
      <is>
        <t>May 23rd, 2016</t>
      </is>
    </nc>
    <ndxf>
      <numFmt numFmtId="165" formatCode="[$-409]mmmm\ d\,\ yyyy;@"/>
      <alignment vertical="center" readingOrder="0"/>
      <border outline="0">
        <left style="thin">
          <color indexed="64"/>
        </left>
        <right style="thin">
          <color indexed="64"/>
        </right>
        <top style="thin">
          <color indexed="64"/>
        </top>
        <bottom style="thin">
          <color indexed="64"/>
        </bottom>
      </border>
    </ndxf>
  </rcc>
  <rcc rId="1045" sId="3" odxf="1" dxf="1">
    <nc r="E8" t="inlineStr">
      <is>
        <t>Room 212</t>
      </is>
    </nc>
    <ndxf>
      <alignment vertical="center" readingOrder="0"/>
      <border outline="0">
        <left style="thin">
          <color indexed="64"/>
        </left>
        <right style="thin">
          <color indexed="64"/>
        </right>
        <top style="thin">
          <color indexed="64"/>
        </top>
        <bottom style="thin">
          <color indexed="64"/>
        </bottom>
      </border>
    </ndxf>
  </rcc>
  <rcc rId="1046" sId="3">
    <nc r="D8" t="inlineStr">
      <is>
        <t>May 24th, 2016</t>
      </is>
    </nc>
  </rcc>
  <rcc rId="1047" sId="3">
    <nc r="B9" t="inlineStr">
      <is>
        <t>May 12th, 2016</t>
      </is>
    </nc>
  </rcc>
  <rfmt sheetId="3" sqref="D14" start="0" length="0">
    <dxf>
      <numFmt numFmtId="165" formatCode="[$-409]mmmm\ d\,\ yyyy;@"/>
      <fill>
        <patternFill patternType="solid">
          <bgColor rgb="FFFFFFCC"/>
        </patternFill>
      </fill>
      <alignment horizontal="center" vertical="center" readingOrder="0"/>
      <border outline="0">
        <left style="thin">
          <color indexed="64"/>
        </left>
        <right style="thin">
          <color indexed="64"/>
        </right>
        <top style="thin">
          <color indexed="64"/>
        </top>
        <bottom style="thin">
          <color indexed="64"/>
        </bottom>
      </border>
    </dxf>
  </rfmt>
  <rfmt sheetId="3" sqref="E14" start="0" length="0">
    <dxf>
      <fill>
        <patternFill patternType="solid">
          <bgColor rgb="FFFFFFCC"/>
        </patternFill>
      </fill>
      <alignment horizontal="center" vertical="center" readingOrder="0"/>
      <border outline="0">
        <left style="thin">
          <color indexed="64"/>
        </left>
        <right style="thin">
          <color indexed="64"/>
        </right>
        <top style="thin">
          <color indexed="64"/>
        </top>
        <bottom style="thin">
          <color indexed="64"/>
        </bottom>
      </border>
    </dxf>
  </rfmt>
  <rrc rId="1048" sId="3" ref="A14:XFD14" action="deleteRow">
    <rfmt sheetId="3" xfDxf="1" sqref="A14:XFD14" start="0" length="0">
      <dxf>
        <alignment wrapText="1" readingOrder="0"/>
      </dxf>
    </rfmt>
    <rfmt sheetId="3" sqref="B14" start="0" length="0">
      <dxf>
        <numFmt numFmtId="165" formatCode="[$-409]mmmm\ d\,\ yyyy;@"/>
        <fill>
          <patternFill patternType="solid">
            <bgColor rgb="FFFFFFCC"/>
          </patternFill>
        </fill>
        <alignment horizontal="center" vertical="center" readingOrder="0"/>
        <border outline="0">
          <left style="thin">
            <color indexed="64"/>
          </left>
          <right style="thin">
            <color indexed="64"/>
          </right>
          <top style="thin">
            <color indexed="64"/>
          </top>
          <bottom style="thin">
            <color indexed="64"/>
          </bottom>
        </border>
      </dxf>
    </rfmt>
    <rfmt sheetId="3" sqref="C14" start="0" length="0">
      <dxf>
        <fill>
          <patternFill patternType="solid">
            <bgColor rgb="FFFFFFCC"/>
          </patternFill>
        </fill>
        <alignment horizontal="center" vertical="center" readingOrder="0"/>
        <border outline="0">
          <left style="thin">
            <color indexed="64"/>
          </left>
          <right style="thin">
            <color indexed="64"/>
          </right>
          <top style="thin">
            <color indexed="64"/>
          </top>
          <bottom style="thin">
            <color indexed="64"/>
          </bottom>
        </border>
      </dxf>
    </rfmt>
    <rfmt sheetId="3" sqref="D14" start="0" length="0">
      <dxf>
        <numFmt numFmtId="165" formatCode="[$-409]mmmm\ d\,\ yyyy;@"/>
        <fill>
          <patternFill patternType="solid">
            <bgColor rgb="FFFFFFCC"/>
          </patternFill>
        </fill>
        <alignment horizontal="center" vertical="center" readingOrder="0"/>
        <border outline="0">
          <left style="thin">
            <color indexed="64"/>
          </left>
          <right style="thin">
            <color indexed="64"/>
          </right>
          <top style="thin">
            <color indexed="64"/>
          </top>
          <bottom style="thin">
            <color indexed="64"/>
          </bottom>
        </border>
      </dxf>
    </rfmt>
    <rfmt sheetId="3" sqref="E14" start="0" length="0">
      <dxf>
        <fill>
          <patternFill patternType="solid">
            <bgColor rgb="FFFFFFCC"/>
          </patternFill>
        </fill>
        <alignment horizontal="center" vertical="center" readingOrder="0"/>
        <border outline="0">
          <left style="thin">
            <color indexed="64"/>
          </left>
          <right style="thin">
            <color indexed="64"/>
          </right>
          <top style="thin">
            <color indexed="64"/>
          </top>
          <bottom style="thin">
            <color indexed="64"/>
          </bottom>
        </border>
      </dxf>
    </rfmt>
  </rrc>
  <rrc rId="1049" sId="3" ref="A14:XFD14" action="deleteRow">
    <rfmt sheetId="3" xfDxf="1" sqref="A14:XFD14" start="0" length="0">
      <dxf>
        <alignment wrapText="1" readingOrder="0"/>
      </dxf>
    </rfmt>
    <rfmt sheetId="3" sqref="B14" start="0" length="0">
      <dxf>
        <numFmt numFmtId="165" formatCode="[$-409]mmmm\ d\,\ yyyy;@"/>
        <fill>
          <patternFill patternType="solid">
            <bgColor rgb="FFFFFFCC"/>
          </patternFill>
        </fill>
        <alignment horizontal="center" vertical="center" readingOrder="0"/>
        <border outline="0">
          <left style="thin">
            <color auto="1"/>
          </left>
          <right style="thin">
            <color auto="1"/>
          </right>
          <top style="thin">
            <color auto="1"/>
          </top>
          <bottom style="thin">
            <color auto="1"/>
          </bottom>
        </border>
      </dxf>
    </rfmt>
    <rfmt sheetId="3" sqref="C14" start="0" length="0">
      <dxf>
        <fill>
          <patternFill patternType="solid">
            <bgColor rgb="FFFFFFCC"/>
          </patternFill>
        </fill>
        <alignment horizontal="center" vertical="center" readingOrder="0"/>
        <border outline="0">
          <left style="thin">
            <color auto="1"/>
          </left>
          <right style="thin">
            <color auto="1"/>
          </right>
          <top style="thin">
            <color auto="1"/>
          </top>
          <bottom style="thin">
            <color auto="1"/>
          </bottom>
        </border>
      </dxf>
    </rfmt>
    <rfmt sheetId="3" sqref="D14" start="0" length="0">
      <dxf>
        <numFmt numFmtId="21" formatCode="d\-mmm"/>
        <fill>
          <patternFill patternType="solid">
            <bgColor rgb="FFFFFFCC"/>
          </patternFill>
        </fill>
        <alignment horizontal="center" vertical="center" readingOrder="0"/>
        <border outline="0">
          <left style="thin">
            <color auto="1"/>
          </left>
          <right style="thin">
            <color auto="1"/>
          </right>
          <top style="thin">
            <color auto="1"/>
          </top>
          <bottom style="thin">
            <color auto="1"/>
          </bottom>
        </border>
      </dxf>
    </rfmt>
    <rfmt sheetId="3" sqref="E14" start="0" length="0">
      <dxf>
        <fill>
          <patternFill patternType="solid">
            <bgColor rgb="FFFFFFCC"/>
          </patternFill>
        </fill>
        <alignment horizontal="center" vertical="center" readingOrder="0"/>
        <border outline="0">
          <left style="thin">
            <color auto="1"/>
          </left>
          <right style="thin">
            <color auto="1"/>
          </right>
          <top style="thin">
            <color auto="1"/>
          </top>
          <bottom style="thin">
            <color auto="1"/>
          </bottom>
        </border>
      </dxf>
    </rfmt>
  </rrc>
  <rrc rId="1050" sId="3" ref="A14:XFD14" action="deleteRow">
    <rfmt sheetId="3" xfDxf="1" sqref="A14:XFD14" start="0" length="0">
      <dxf>
        <alignment wrapText="1" readingOrder="0"/>
      </dxf>
    </rfmt>
    <rfmt sheetId="3" sqref="B14" start="0" length="0">
      <dxf>
        <numFmt numFmtId="165" formatCode="[$-409]mmmm\ d\,\ yyyy;@"/>
        <fill>
          <patternFill patternType="solid">
            <bgColor rgb="FFFFFFCC"/>
          </patternFill>
        </fill>
        <alignment horizontal="center" vertical="center" readingOrder="0"/>
        <border outline="0">
          <left style="thin">
            <color auto="1"/>
          </left>
          <right style="thin">
            <color auto="1"/>
          </right>
          <top style="thin">
            <color auto="1"/>
          </top>
          <bottom style="thin">
            <color auto="1"/>
          </bottom>
        </border>
      </dxf>
    </rfmt>
    <rfmt sheetId="3" sqref="C14" start="0" length="0">
      <dxf>
        <fill>
          <patternFill patternType="solid">
            <bgColor rgb="FFFFFFCC"/>
          </patternFill>
        </fill>
        <alignment horizontal="center" vertical="center" readingOrder="0"/>
        <border outline="0">
          <left style="thin">
            <color auto="1"/>
          </left>
          <right style="thin">
            <color auto="1"/>
          </right>
          <top style="thin">
            <color auto="1"/>
          </top>
          <bottom style="thin">
            <color auto="1"/>
          </bottom>
        </border>
      </dxf>
    </rfmt>
    <rfmt sheetId="3" sqref="D14" start="0" length="0">
      <dxf>
        <numFmt numFmtId="21" formatCode="d\-mmm"/>
        <fill>
          <patternFill patternType="solid">
            <bgColor rgb="FFFFFFCC"/>
          </patternFill>
        </fill>
        <alignment horizontal="center" vertical="center" readingOrder="0"/>
        <border outline="0">
          <left style="thin">
            <color auto="1"/>
          </left>
          <right style="thin">
            <color auto="1"/>
          </right>
          <top style="thin">
            <color auto="1"/>
          </top>
          <bottom style="thin">
            <color auto="1"/>
          </bottom>
        </border>
      </dxf>
    </rfmt>
    <rfmt sheetId="3" sqref="E14" start="0" length="0">
      <dxf>
        <fill>
          <patternFill patternType="solid">
            <bgColor rgb="FFFFFFCC"/>
          </patternFill>
        </fill>
        <alignment horizontal="center" vertical="center" readingOrder="0"/>
        <border outline="0">
          <left style="thin">
            <color auto="1"/>
          </left>
          <right style="thin">
            <color auto="1"/>
          </right>
          <top style="thin">
            <color auto="1"/>
          </top>
          <bottom style="thin">
            <color auto="1"/>
          </bottom>
        </border>
      </dxf>
    </rfmt>
  </rrc>
  <rrc rId="1051" sId="3" ref="A14:XFD14" action="deleteRow">
    <rfmt sheetId="3" xfDxf="1" sqref="A14:XFD14" start="0" length="0">
      <dxf>
        <alignment wrapText="1" readingOrder="0"/>
      </dxf>
    </rfmt>
    <rfmt sheetId="3" sqref="D14" start="0" length="0">
      <dxf>
        <fill>
          <patternFill patternType="solid">
            <bgColor rgb="FFFFFFCC"/>
          </patternFill>
        </fill>
        <alignment horizontal="center" vertical="center" readingOrder="0"/>
        <border outline="0">
          <left style="thin">
            <color indexed="64"/>
          </left>
          <right style="thin">
            <color indexed="64"/>
          </right>
          <top style="thin">
            <color indexed="64"/>
          </top>
          <bottom style="thin">
            <color indexed="64"/>
          </bottom>
        </border>
      </dxf>
    </rfmt>
    <rfmt sheetId="3" sqref="E14" start="0" length="0">
      <dxf>
        <fill>
          <patternFill patternType="solid">
            <bgColor rgb="FFFFFFCC"/>
          </patternFill>
        </fill>
        <alignment horizontal="center" vertical="center" readingOrder="0"/>
        <border outline="0">
          <left style="thin">
            <color indexed="64"/>
          </left>
          <right style="thin">
            <color indexed="64"/>
          </right>
          <top style="thin">
            <color indexed="64"/>
          </top>
          <bottom style="thin">
            <color indexed="64"/>
          </bottom>
        </border>
      </dxf>
    </rfmt>
  </rrc>
  <rcc rId="1052" sId="3">
    <nc r="C9" t="inlineStr">
      <is>
        <t>Home</t>
      </is>
    </nc>
  </rcc>
  <rcc rId="1053" sId="3">
    <nc r="C11" t="inlineStr">
      <is>
        <t>Home</t>
      </is>
    </nc>
  </rcc>
  <rcc rId="1054" sId="3">
    <nc r="C8" t="inlineStr">
      <is>
        <t>Off Site</t>
      </is>
    </nc>
  </rcc>
  <rcc rId="1055" sId="3">
    <nc r="C9" t="inlineStr">
      <is>
        <t>Off Site</t>
      </is>
    </nc>
  </rcc>
  <rcc rId="1056" sId="3">
    <nc r="C11" t="inlineStr">
      <is>
        <t>Off Site</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E7D2D256-EC36-4361-9F2E-4D6640BDFFBF}" name="Windows User" id="-1378404471" dateTime="2016-06-06T09:49:11"/>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5" Type="http://schemas.openxmlformats.org/officeDocument/2006/relationships/printerSettings" Target="../printerSettings/printerSettings28.bin"/><Relationship Id="rId4" Type="http://schemas.openxmlformats.org/officeDocument/2006/relationships/hyperlink" Target="http://www.p12.nysed.gov/accountability/ChecklistforDeterminingPrioritySchoolLeaderQualification.docx"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4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printerSettings" Target="../printerSettings/printerSettings4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4" Type="http://schemas.openxmlformats.org/officeDocument/2006/relationships/printerSettings" Target="../printerSettings/printerSettings56.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printerSettings" Target="../printerSettings/printerSettings64.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4"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E21"/>
  <sheetViews>
    <sheetView tabSelected="1" topLeftCell="A11" zoomScaleNormal="100" workbookViewId="0">
      <selection activeCell="E20" sqref="E20"/>
    </sheetView>
  </sheetViews>
  <sheetFormatPr defaultColWidth="9.109375" defaultRowHeight="15.6" x14ac:dyDescent="0.3"/>
  <cols>
    <col min="1" max="1" width="5.5546875" style="46" customWidth="1"/>
    <col min="2" max="2" width="27.44140625" style="46" customWidth="1"/>
    <col min="3" max="3" width="50.6640625" style="46" customWidth="1"/>
    <col min="4" max="4" width="33.88671875" style="46" customWidth="1"/>
    <col min="5" max="5" width="38.33203125" style="46" customWidth="1"/>
    <col min="6" max="16384" width="9.109375" style="46"/>
  </cols>
  <sheetData>
    <row r="1" spans="2:5" x14ac:dyDescent="0.3">
      <c r="B1" s="44" t="s">
        <v>349</v>
      </c>
      <c r="C1" s="45" t="s">
        <v>618</v>
      </c>
      <c r="D1" s="228" t="s">
        <v>495</v>
      </c>
      <c r="E1" s="229"/>
    </row>
    <row r="2" spans="2:5" s="163" customFormat="1" x14ac:dyDescent="0.3">
      <c r="B2" s="165" t="s">
        <v>509</v>
      </c>
      <c r="C2" s="166" t="s">
        <v>664</v>
      </c>
      <c r="D2" s="228"/>
      <c r="E2" s="229"/>
    </row>
    <row r="3" spans="2:5" x14ac:dyDescent="0.3">
      <c r="B3" s="44" t="s">
        <v>423</v>
      </c>
      <c r="C3" s="47" t="s">
        <v>619</v>
      </c>
      <c r="D3" s="230"/>
      <c r="E3" s="229"/>
    </row>
    <row r="4" spans="2:5" x14ac:dyDescent="0.3">
      <c r="E4" s="36"/>
    </row>
    <row r="5" spans="2:5" x14ac:dyDescent="0.3">
      <c r="E5" s="36"/>
    </row>
    <row r="6" spans="2:5" ht="23.4" x14ac:dyDescent="0.45">
      <c r="B6" s="233" t="s">
        <v>530</v>
      </c>
      <c r="C6" s="234"/>
      <c r="D6" s="234"/>
      <c r="E6" s="234"/>
    </row>
    <row r="8" spans="2:5" ht="31.2" x14ac:dyDescent="0.3">
      <c r="B8" s="48" t="s">
        <v>350</v>
      </c>
      <c r="C8" s="49" t="s">
        <v>613</v>
      </c>
      <c r="D8" s="48" t="s">
        <v>351</v>
      </c>
      <c r="E8" s="49" t="s">
        <v>614</v>
      </c>
    </row>
    <row r="9" spans="2:5" x14ac:dyDescent="0.3">
      <c r="B9" s="48" t="s">
        <v>352</v>
      </c>
      <c r="C9" s="49" t="s">
        <v>615</v>
      </c>
      <c r="D9" s="48" t="s">
        <v>353</v>
      </c>
      <c r="E9" s="49" t="s">
        <v>616</v>
      </c>
    </row>
    <row r="10" spans="2:5" ht="15.75" customHeight="1" x14ac:dyDescent="0.3">
      <c r="B10" s="48" t="s">
        <v>354</v>
      </c>
      <c r="C10" s="235" t="s">
        <v>617</v>
      </c>
      <c r="D10" s="236"/>
      <c r="E10" s="237"/>
    </row>
    <row r="12" spans="2:5" ht="30.75" customHeight="1" x14ac:dyDescent="0.3">
      <c r="B12" s="238" t="s">
        <v>355</v>
      </c>
      <c r="C12" s="239"/>
      <c r="D12" s="239"/>
      <c r="E12" s="239"/>
    </row>
    <row r="14" spans="2:5" x14ac:dyDescent="0.3">
      <c r="B14" s="240" t="s">
        <v>356</v>
      </c>
      <c r="C14" s="239"/>
      <c r="D14" s="239"/>
      <c r="E14" s="239"/>
    </row>
    <row r="16" spans="2:5" ht="45.75" customHeight="1" x14ac:dyDescent="0.3">
      <c r="B16" s="241" t="s">
        <v>510</v>
      </c>
      <c r="C16" s="239"/>
      <c r="D16" s="239"/>
      <c r="E16" s="239"/>
    </row>
    <row r="18" spans="2:5" x14ac:dyDescent="0.3">
      <c r="B18" s="231" t="s">
        <v>357</v>
      </c>
      <c r="C18" s="232"/>
      <c r="D18" s="232"/>
      <c r="E18" s="232"/>
    </row>
    <row r="19" spans="2:5" x14ac:dyDescent="0.3">
      <c r="B19" s="50" t="s">
        <v>358</v>
      </c>
      <c r="C19" s="224">
        <v>38937</v>
      </c>
      <c r="D19" s="50" t="s">
        <v>360</v>
      </c>
      <c r="E19" s="50" t="s">
        <v>361</v>
      </c>
    </row>
    <row r="20" spans="2:5" ht="30" customHeight="1" x14ac:dyDescent="0.3">
      <c r="B20" s="51" t="s">
        <v>362</v>
      </c>
      <c r="C20" s="52"/>
      <c r="D20" s="49" t="s">
        <v>716</v>
      </c>
      <c r="E20" s="298">
        <v>42552</v>
      </c>
    </row>
    <row r="21" spans="2:5" ht="30" customHeight="1" x14ac:dyDescent="0.3">
      <c r="B21" s="51" t="s">
        <v>363</v>
      </c>
      <c r="C21" s="52"/>
      <c r="D21" s="49" t="s">
        <v>717</v>
      </c>
      <c r="E21" s="298">
        <v>42552</v>
      </c>
    </row>
  </sheetData>
  <customSheetViews>
    <customSheetView guid="{D187EEF9-5608-4CD7-A8EB-0C48F7CE3344}" showPageBreaks="1" printArea="1" topLeftCell="A11">
      <selection activeCell="E20" sqref="E20"/>
      <pageMargins left="0.45" right="0.45" top="0.5" bottom="0.5" header="0.3" footer="0.05"/>
      <pageSetup scale="80" orientation="landscape" r:id="rId1"/>
      <headerFooter>
        <oddFooter>&amp;R&amp;P</oddFooter>
      </headerFooter>
    </customSheetView>
    <customSheetView guid="{44594B27-9C70-41F1-9630-666DBB02377F}" showPageBreaks="1" printArea="1">
      <pageMargins left="0.45" right="0.45" top="0.5" bottom="0.5" header="0.3" footer="0.05"/>
      <pageSetup scale="80" orientation="landscape" r:id="rId2"/>
      <headerFooter>
        <oddFooter>&amp;R&amp;P</oddFooter>
      </headerFooter>
    </customSheetView>
    <customSheetView guid="{D084C74A-34CE-4171-80D6-1BE5E86C1BB8}" showPageBreaks="1" printArea="1">
      <selection activeCell="B6" sqref="B6:E6"/>
      <pageMargins left="0.45" right="0.45" top="0.5" bottom="0.5" header="0.3" footer="0.05"/>
      <pageSetup scale="80" orientation="landscape" r:id="rId3"/>
      <headerFooter>
        <oddFooter>&amp;R&amp;P</oddFooter>
      </headerFooter>
    </customSheetView>
  </customSheetViews>
  <mergeCells count="7">
    <mergeCell ref="D1:E3"/>
    <mergeCell ref="B18:E18"/>
    <mergeCell ref="B6:E6"/>
    <mergeCell ref="C10:E10"/>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dataValidations>
  <pageMargins left="0.45" right="0.45" top="0.5" bottom="0.5" header="0.3" footer="0.05"/>
  <pageSetup scale="80" orientation="landscape" r:id="rId4"/>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Normal="110" workbookViewId="0">
      <selection activeCell="B20" sqref="B20"/>
    </sheetView>
  </sheetViews>
  <sheetFormatPr defaultColWidth="9.109375" defaultRowHeight="14.4" x14ac:dyDescent="0.3"/>
  <cols>
    <col min="1" max="1" width="5.5546875" style="142" customWidth="1"/>
    <col min="2" max="2" width="5.6640625" style="142" customWidth="1"/>
    <col min="3" max="3" width="150.6640625" style="153" customWidth="1"/>
    <col min="4" max="16384" width="9.109375" style="153"/>
  </cols>
  <sheetData>
    <row r="1" spans="1:29" s="154" customFormat="1" ht="18" x14ac:dyDescent="0.35">
      <c r="A1" s="158"/>
      <c r="B1" s="158"/>
      <c r="C1" s="152" t="s">
        <v>507</v>
      </c>
    </row>
    <row r="2" spans="1:29" ht="18" x14ac:dyDescent="0.35">
      <c r="C2" s="83"/>
    </row>
    <row r="3" spans="1:29" s="159" customFormat="1" x14ac:dyDescent="0.3">
      <c r="A3" s="75"/>
      <c r="B3" s="167"/>
      <c r="C3" s="167" t="s">
        <v>508</v>
      </c>
      <c r="D3" s="75"/>
      <c r="E3" s="75"/>
      <c r="F3" s="75"/>
      <c r="G3" s="75"/>
      <c r="H3" s="75"/>
      <c r="I3" s="75"/>
      <c r="J3" s="75"/>
      <c r="K3" s="75"/>
      <c r="L3" s="75"/>
      <c r="M3" s="75"/>
      <c r="N3" s="75"/>
      <c r="O3" s="75"/>
      <c r="P3" s="75"/>
      <c r="Q3" s="75"/>
      <c r="R3" s="75"/>
      <c r="S3" s="75"/>
      <c r="T3" s="75"/>
      <c r="U3" s="75"/>
      <c r="V3" s="75"/>
      <c r="W3" s="75"/>
      <c r="X3" s="75"/>
      <c r="Y3" s="75"/>
      <c r="Z3" s="75"/>
      <c r="AA3" s="75"/>
      <c r="AB3" s="75"/>
      <c r="AC3" s="75"/>
    </row>
    <row r="4" spans="1:29" s="73" customFormat="1" x14ac:dyDescent="0.3">
      <c r="A4" s="75"/>
      <c r="B4" s="75"/>
      <c r="C4" s="155"/>
      <c r="D4" s="75"/>
      <c r="E4" s="75"/>
      <c r="F4" s="75"/>
      <c r="G4" s="75"/>
      <c r="H4" s="75"/>
      <c r="I4" s="75"/>
      <c r="J4" s="75"/>
      <c r="K4" s="75"/>
      <c r="L4" s="75"/>
      <c r="M4" s="75"/>
      <c r="N4" s="75"/>
      <c r="O4" s="75"/>
      <c r="P4" s="75"/>
      <c r="Q4" s="75"/>
      <c r="R4" s="75"/>
      <c r="S4" s="75"/>
      <c r="T4" s="75"/>
      <c r="U4" s="75"/>
      <c r="V4" s="75"/>
      <c r="W4" s="75"/>
      <c r="X4" s="75"/>
      <c r="Y4" s="75"/>
      <c r="Z4" s="75"/>
      <c r="AA4" s="75"/>
      <c r="AB4" s="75"/>
      <c r="AC4" s="75"/>
    </row>
    <row r="5" spans="1:29" s="73" customFormat="1" ht="43.2" x14ac:dyDescent="0.3">
      <c r="A5" s="75"/>
      <c r="B5" s="102" t="s">
        <v>612</v>
      </c>
      <c r="C5" s="78" t="s">
        <v>671</v>
      </c>
      <c r="D5" s="75"/>
      <c r="E5" s="75"/>
      <c r="F5" s="75"/>
      <c r="G5" s="75"/>
      <c r="H5" s="75"/>
      <c r="I5" s="75"/>
      <c r="J5" s="75"/>
      <c r="K5" s="75"/>
      <c r="L5" s="75"/>
      <c r="M5" s="75"/>
      <c r="N5" s="75"/>
      <c r="O5" s="75"/>
      <c r="P5" s="75"/>
      <c r="Q5" s="75"/>
      <c r="R5" s="75"/>
      <c r="S5" s="75"/>
      <c r="T5" s="75"/>
      <c r="U5" s="75"/>
      <c r="V5" s="75"/>
      <c r="W5" s="75"/>
      <c r="X5" s="75"/>
      <c r="Y5" s="75"/>
      <c r="Z5" s="75"/>
      <c r="AA5" s="75"/>
      <c r="AB5" s="75"/>
      <c r="AC5" s="75"/>
    </row>
    <row r="6" spans="1:29" s="73" customFormat="1" x14ac:dyDescent="0.3">
      <c r="A6" s="75"/>
      <c r="B6" s="172"/>
      <c r="C6" s="78"/>
      <c r="D6" s="75"/>
      <c r="E6" s="75"/>
      <c r="F6" s="75"/>
      <c r="G6" s="75"/>
      <c r="H6" s="75"/>
      <c r="I6" s="75"/>
      <c r="J6" s="75"/>
      <c r="K6" s="75"/>
      <c r="L6" s="75"/>
      <c r="M6" s="75"/>
      <c r="N6" s="75"/>
      <c r="O6" s="75"/>
      <c r="P6" s="75"/>
      <c r="Q6" s="75"/>
      <c r="R6" s="75"/>
      <c r="S6" s="75"/>
      <c r="T6" s="75"/>
      <c r="U6" s="75"/>
      <c r="V6" s="75"/>
      <c r="W6" s="75"/>
      <c r="X6" s="75"/>
      <c r="Y6" s="75"/>
      <c r="Z6" s="75"/>
      <c r="AA6" s="75"/>
      <c r="AB6" s="75"/>
      <c r="AC6" s="75"/>
    </row>
    <row r="7" spans="1:29" s="159" customFormat="1" x14ac:dyDescent="0.3">
      <c r="A7" s="75"/>
      <c r="B7" s="75"/>
      <c r="C7" s="78"/>
      <c r="D7" s="75"/>
      <c r="E7" s="75"/>
      <c r="F7" s="75"/>
      <c r="G7" s="75"/>
      <c r="H7" s="75"/>
      <c r="I7" s="75"/>
      <c r="J7" s="75"/>
      <c r="K7" s="75"/>
      <c r="L7" s="75"/>
      <c r="M7" s="75"/>
      <c r="N7" s="75"/>
      <c r="O7" s="75"/>
      <c r="P7" s="75"/>
      <c r="Q7" s="75"/>
      <c r="R7" s="75"/>
      <c r="S7" s="75"/>
      <c r="T7" s="75"/>
      <c r="U7" s="75"/>
      <c r="V7" s="75"/>
      <c r="W7" s="75"/>
      <c r="X7" s="75"/>
      <c r="Y7" s="75"/>
      <c r="Z7" s="75"/>
      <c r="AA7" s="75"/>
      <c r="AB7" s="75"/>
      <c r="AC7" s="75"/>
    </row>
    <row r="8" spans="1:29" s="159" customFormat="1" ht="28.8" x14ac:dyDescent="0.3">
      <c r="A8" s="75"/>
      <c r="B8" s="102" t="s">
        <v>612</v>
      </c>
      <c r="C8" s="78" t="s">
        <v>531</v>
      </c>
      <c r="D8" s="75"/>
      <c r="E8" s="75"/>
      <c r="F8" s="75"/>
      <c r="G8" s="75"/>
      <c r="H8" s="75"/>
      <c r="I8" s="75"/>
      <c r="J8" s="75"/>
      <c r="K8" s="75"/>
      <c r="L8" s="75"/>
      <c r="M8" s="75"/>
      <c r="N8" s="75"/>
      <c r="O8" s="75"/>
      <c r="P8" s="75"/>
      <c r="Q8" s="75"/>
      <c r="R8" s="75"/>
      <c r="S8" s="75"/>
      <c r="T8" s="75"/>
      <c r="U8" s="75"/>
      <c r="V8" s="75"/>
      <c r="W8" s="75"/>
      <c r="X8" s="75"/>
      <c r="Y8" s="75"/>
      <c r="Z8" s="75"/>
      <c r="AA8" s="75"/>
      <c r="AB8" s="75"/>
      <c r="AC8" s="75"/>
    </row>
    <row r="9" spans="1:29" s="159" customFormat="1" x14ac:dyDescent="0.3">
      <c r="A9" s="75"/>
      <c r="B9" s="75"/>
      <c r="C9" s="78"/>
      <c r="D9" s="75"/>
      <c r="E9" s="75"/>
      <c r="F9" s="75"/>
      <c r="G9" s="75"/>
      <c r="H9" s="75"/>
      <c r="I9" s="75"/>
      <c r="J9" s="75"/>
      <c r="K9" s="75"/>
      <c r="L9" s="75"/>
      <c r="M9" s="75"/>
      <c r="N9" s="75"/>
      <c r="O9" s="75"/>
      <c r="P9" s="75"/>
      <c r="Q9" s="75"/>
      <c r="R9" s="75"/>
      <c r="S9" s="75"/>
      <c r="T9" s="75"/>
      <c r="U9" s="75"/>
      <c r="V9" s="75"/>
      <c r="W9" s="75"/>
      <c r="X9" s="75"/>
      <c r="Y9" s="75"/>
      <c r="Z9" s="75"/>
      <c r="AA9" s="75"/>
      <c r="AB9" s="75"/>
      <c r="AC9" s="75"/>
    </row>
    <row r="10" spans="1:29" s="159" customFormat="1" x14ac:dyDescent="0.3">
      <c r="A10" s="75"/>
      <c r="B10" s="75"/>
      <c r="C10" s="78"/>
      <c r="D10" s="75"/>
      <c r="E10" s="75"/>
      <c r="F10" s="75"/>
      <c r="G10" s="75"/>
      <c r="H10" s="75"/>
      <c r="I10" s="75"/>
      <c r="J10" s="75"/>
      <c r="K10" s="75"/>
      <c r="L10" s="75"/>
      <c r="M10" s="75"/>
      <c r="N10" s="75"/>
      <c r="O10" s="75"/>
      <c r="P10" s="75"/>
      <c r="Q10" s="75"/>
      <c r="R10" s="75"/>
      <c r="S10" s="75"/>
      <c r="T10" s="75"/>
      <c r="U10" s="75"/>
      <c r="V10" s="75"/>
      <c r="W10" s="75"/>
      <c r="X10" s="75"/>
      <c r="Y10" s="75"/>
      <c r="Z10" s="75"/>
      <c r="AA10" s="75"/>
      <c r="AB10" s="75"/>
      <c r="AC10" s="75"/>
    </row>
    <row r="11" spans="1:29" s="73" customFormat="1" ht="30" customHeight="1" x14ac:dyDescent="0.3">
      <c r="A11" s="75"/>
      <c r="B11" s="102" t="s">
        <v>612</v>
      </c>
      <c r="C11" s="160" t="s">
        <v>532</v>
      </c>
    </row>
    <row r="12" spans="1:29" s="73" customFormat="1" x14ac:dyDescent="0.3">
      <c r="A12" s="75"/>
      <c r="B12" s="75"/>
      <c r="C12" s="161"/>
    </row>
    <row r="13" spans="1:29" s="73" customFormat="1" x14ac:dyDescent="0.3">
      <c r="A13" s="75"/>
      <c r="B13" s="75"/>
      <c r="C13" s="161"/>
    </row>
    <row r="14" spans="1:29" s="73" customFormat="1" ht="30" customHeight="1" x14ac:dyDescent="0.3">
      <c r="A14" s="75"/>
      <c r="B14" s="102" t="s">
        <v>612</v>
      </c>
      <c r="C14" s="78" t="s">
        <v>533</v>
      </c>
      <c r="D14" s="75"/>
      <c r="E14" s="75"/>
      <c r="F14" s="75"/>
      <c r="G14" s="75"/>
      <c r="H14" s="75"/>
      <c r="I14" s="75"/>
      <c r="J14" s="75"/>
      <c r="K14" s="75"/>
      <c r="L14" s="75"/>
      <c r="M14" s="75"/>
      <c r="N14" s="75"/>
      <c r="O14" s="75"/>
      <c r="P14" s="75"/>
      <c r="Q14" s="75"/>
      <c r="R14" s="75"/>
      <c r="S14" s="75"/>
      <c r="T14" s="75"/>
      <c r="U14" s="75"/>
      <c r="V14" s="75"/>
      <c r="W14" s="75"/>
      <c r="X14" s="75"/>
      <c r="Y14" s="75"/>
      <c r="Z14" s="75"/>
      <c r="AA14" s="75"/>
      <c r="AB14" s="75"/>
      <c r="AC14" s="75"/>
    </row>
    <row r="15" spans="1:29" s="159" customFormat="1" x14ac:dyDescent="0.3">
      <c r="A15" s="75"/>
      <c r="B15" s="75"/>
      <c r="C15" s="78"/>
      <c r="D15" s="75"/>
      <c r="E15" s="75"/>
      <c r="F15" s="75"/>
      <c r="G15" s="75"/>
      <c r="H15" s="75"/>
      <c r="I15" s="75"/>
      <c r="J15" s="75"/>
      <c r="K15" s="75"/>
      <c r="L15" s="75"/>
      <c r="M15" s="75"/>
      <c r="N15" s="75"/>
      <c r="O15" s="75"/>
      <c r="P15" s="75"/>
      <c r="Q15" s="75"/>
      <c r="R15" s="75"/>
      <c r="S15" s="75"/>
      <c r="T15" s="75"/>
      <c r="U15" s="75"/>
      <c r="V15" s="75"/>
      <c r="W15" s="75"/>
      <c r="X15" s="75"/>
      <c r="Y15" s="75"/>
      <c r="Z15" s="75"/>
      <c r="AA15" s="75"/>
      <c r="AB15" s="75"/>
      <c r="AC15" s="75"/>
    </row>
    <row r="16" spans="1:29" s="159" customFormat="1" x14ac:dyDescent="0.3">
      <c r="A16" s="75"/>
      <c r="B16" s="75"/>
      <c r="C16" s="78"/>
      <c r="D16" s="75"/>
      <c r="E16" s="75"/>
      <c r="F16" s="75"/>
      <c r="G16" s="75"/>
      <c r="H16" s="75"/>
      <c r="I16" s="75"/>
      <c r="J16" s="75"/>
      <c r="K16" s="75"/>
      <c r="L16" s="75"/>
      <c r="M16" s="75"/>
      <c r="N16" s="75"/>
      <c r="O16" s="75"/>
      <c r="P16" s="75"/>
      <c r="Q16" s="75"/>
      <c r="R16" s="75"/>
      <c r="S16" s="75"/>
      <c r="T16" s="75"/>
      <c r="U16" s="75"/>
      <c r="V16" s="75"/>
      <c r="W16" s="75"/>
      <c r="X16" s="75"/>
      <c r="Y16" s="75"/>
      <c r="Z16" s="75"/>
      <c r="AA16" s="75"/>
      <c r="AB16" s="75"/>
      <c r="AC16" s="75"/>
    </row>
    <row r="17" spans="1:3" s="73" customFormat="1" ht="30" customHeight="1" x14ac:dyDescent="0.3">
      <c r="A17" s="75"/>
      <c r="B17" s="102" t="s">
        <v>612</v>
      </c>
      <c r="C17" s="78" t="s">
        <v>534</v>
      </c>
    </row>
    <row r="18" spans="1:3" s="73" customFormat="1" x14ac:dyDescent="0.3">
      <c r="A18" s="75"/>
      <c r="B18" s="75"/>
      <c r="C18" s="78"/>
    </row>
    <row r="19" spans="1:3" s="73" customFormat="1" x14ac:dyDescent="0.3">
      <c r="A19" s="75"/>
      <c r="B19" s="75"/>
      <c r="C19" s="78"/>
    </row>
    <row r="20" spans="1:3" s="73" customFormat="1" ht="30" customHeight="1" x14ac:dyDescent="0.3">
      <c r="A20" s="75"/>
      <c r="B20" s="102" t="s">
        <v>612</v>
      </c>
      <c r="C20" s="162" t="s">
        <v>535</v>
      </c>
    </row>
  </sheetData>
  <customSheetViews>
    <customSheetView guid="{D187EEF9-5608-4CD7-A8EB-0C48F7CE3344}" showPageBreaks="1" printArea="1">
      <selection activeCell="B20" sqref="B20"/>
      <pageMargins left="0.45" right="0.45" top="0.5" bottom="0.5" header="0.3" footer="0.05"/>
      <pageSetup scale="80" fitToHeight="7" orientation="landscape" r:id="rId1"/>
      <headerFooter>
        <oddFooter>&amp;R&amp;P</oddFooter>
      </headerFooter>
    </customSheetView>
    <customSheetView guid="{44594B27-9C70-41F1-9630-666DBB02377F}" scale="110" showPageBreaks="1" printArea="1">
      <pageMargins left="0.45" right="0.45" top="0.5" bottom="0.5" header="0.3" footer="0.05"/>
      <pageSetup scale="80" fitToHeight="7" orientation="landscape" r:id="rId2"/>
      <headerFooter>
        <oddFooter>&amp;R&amp;P</oddFooter>
      </headerFooter>
    </customSheetView>
    <customSheetView guid="{D084C74A-34CE-4171-80D6-1BE5E86C1BB8}" showPageBreaks="1" printArea="1">
      <selection activeCell="B3" sqref="B3:C5"/>
      <pageMargins left="0.45" right="0.45" top="0.5" bottom="0.5" header="0.3" footer="0.05"/>
      <pageSetup scale="80" fitToHeight="7" orientation="landscape" r:id="rId3"/>
      <headerFooter>
        <oddFooter>&amp;R&amp;P</oddFooter>
      </headerFooter>
    </customSheetView>
  </customSheetViews>
  <pageMargins left="0.45" right="0.45" top="0.5" bottom="0.5" header="0.3" footer="0.05"/>
  <pageSetup scale="80" fitToHeight="7" orientation="landscape" r:id="rId4"/>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37"/>
  <sheetViews>
    <sheetView topLeftCell="A3" zoomScaleNormal="110" workbookViewId="0">
      <selection activeCell="B3" sqref="B3:E3"/>
    </sheetView>
  </sheetViews>
  <sheetFormatPr defaultColWidth="9.109375" defaultRowHeight="14.4" x14ac:dyDescent="0.3"/>
  <cols>
    <col min="1" max="1" width="5.6640625" style="58" customWidth="1"/>
    <col min="2" max="2" width="27.6640625" style="58" customWidth="1"/>
    <col min="3" max="3" width="52.109375" style="58" customWidth="1"/>
    <col min="4" max="4" width="27.88671875" style="58" customWidth="1"/>
    <col min="5" max="5" width="50" style="58" customWidth="1"/>
    <col min="6" max="16384" width="9.109375" style="58"/>
  </cols>
  <sheetData>
    <row r="1" spans="2:13" s="53" customFormat="1" ht="18.75" customHeight="1" x14ac:dyDescent="0.35">
      <c r="B1" s="243" t="s">
        <v>424</v>
      </c>
      <c r="C1" s="244"/>
      <c r="D1" s="244"/>
      <c r="E1" s="244"/>
      <c r="F1" s="36"/>
      <c r="G1" s="36"/>
      <c r="H1" s="36"/>
      <c r="I1" s="36"/>
      <c r="J1" s="36"/>
      <c r="K1" s="36"/>
      <c r="L1" s="36"/>
      <c r="M1" s="36"/>
    </row>
    <row r="2" spans="2:13" s="53" customFormat="1" ht="15.6" x14ac:dyDescent="0.3">
      <c r="B2" s="55"/>
      <c r="C2" s="56"/>
      <c r="D2" s="57"/>
      <c r="E2" s="36"/>
    </row>
    <row r="3" spans="2:13" ht="45" customHeight="1" x14ac:dyDescent="0.3">
      <c r="B3" s="245" t="s">
        <v>703</v>
      </c>
      <c r="C3" s="245"/>
      <c r="D3" s="245"/>
      <c r="E3" s="245"/>
    </row>
    <row r="5" spans="2:13" ht="30" customHeight="1" x14ac:dyDescent="0.3">
      <c r="B5" s="246" t="s">
        <v>704</v>
      </c>
      <c r="C5" s="246"/>
      <c r="D5" s="246"/>
      <c r="E5" s="246"/>
    </row>
    <row r="6" spans="2:13" x14ac:dyDescent="0.3">
      <c r="B6" s="59"/>
      <c r="D6" s="59"/>
      <c r="E6" s="60"/>
    </row>
    <row r="7" spans="2:13" x14ac:dyDescent="0.3">
      <c r="B7" s="67" t="s">
        <v>366</v>
      </c>
      <c r="C7" s="67" t="s">
        <v>367</v>
      </c>
      <c r="D7" s="67" t="s">
        <v>366</v>
      </c>
      <c r="E7" s="67" t="s">
        <v>368</v>
      </c>
    </row>
    <row r="8" spans="2:13" ht="15" customHeight="1" x14ac:dyDescent="0.3">
      <c r="B8" s="222" t="s">
        <v>660</v>
      </c>
      <c r="C8" s="223" t="s">
        <v>663</v>
      </c>
      <c r="D8" s="219" t="s">
        <v>650</v>
      </c>
      <c r="E8" s="220" t="s">
        <v>621</v>
      </c>
    </row>
    <row r="9" spans="2:13" s="217" customFormat="1" ht="15" customHeight="1" x14ac:dyDescent="0.3">
      <c r="B9" s="219" t="s">
        <v>662</v>
      </c>
      <c r="C9" s="220" t="s">
        <v>663</v>
      </c>
      <c r="D9" s="219" t="s">
        <v>651</v>
      </c>
      <c r="E9" s="220" t="s">
        <v>621</v>
      </c>
    </row>
    <row r="10" spans="2:13" s="217" customFormat="1" ht="15" customHeight="1" x14ac:dyDescent="0.3">
      <c r="B10" s="219" t="s">
        <v>647</v>
      </c>
      <c r="C10" s="220" t="s">
        <v>620</v>
      </c>
      <c r="D10" s="221" t="s">
        <v>652</v>
      </c>
      <c r="E10" s="220" t="s">
        <v>621</v>
      </c>
    </row>
    <row r="11" spans="2:13" s="217" customFormat="1" ht="15" customHeight="1" x14ac:dyDescent="0.3">
      <c r="B11" s="222" t="s">
        <v>661</v>
      </c>
      <c r="C11" s="223" t="s">
        <v>663</v>
      </c>
      <c r="D11" s="221" t="s">
        <v>653</v>
      </c>
      <c r="E11" s="220" t="s">
        <v>621</v>
      </c>
    </row>
    <row r="12" spans="2:13" ht="15" customHeight="1" x14ac:dyDescent="0.3">
      <c r="B12" s="219" t="s">
        <v>648</v>
      </c>
      <c r="C12" s="220" t="s">
        <v>621</v>
      </c>
      <c r="D12" s="221" t="s">
        <v>654</v>
      </c>
      <c r="E12" s="220" t="s">
        <v>621</v>
      </c>
    </row>
    <row r="13" spans="2:13" ht="15" customHeight="1" x14ac:dyDescent="0.3">
      <c r="B13" s="219" t="s">
        <v>649</v>
      </c>
      <c r="C13" s="220" t="s">
        <v>621</v>
      </c>
      <c r="D13" s="221" t="s">
        <v>655</v>
      </c>
      <c r="E13" s="220" t="s">
        <v>621</v>
      </c>
    </row>
    <row r="15" spans="2:13" x14ac:dyDescent="0.3">
      <c r="B15" s="61" t="s">
        <v>364</v>
      </c>
      <c r="C15" s="247" t="s">
        <v>365</v>
      </c>
      <c r="D15" s="247"/>
      <c r="E15" s="62" t="s">
        <v>359</v>
      </c>
    </row>
    <row r="16" spans="2:13" ht="15" customHeight="1" x14ac:dyDescent="0.3">
      <c r="B16" s="63" t="s">
        <v>613</v>
      </c>
      <c r="C16" s="242" t="s">
        <v>614</v>
      </c>
      <c r="D16" s="242"/>
      <c r="E16" s="207" t="s">
        <v>613</v>
      </c>
    </row>
    <row r="17" spans="2:5" ht="15" customHeight="1" x14ac:dyDescent="0.3">
      <c r="B17" s="63" t="s">
        <v>622</v>
      </c>
      <c r="C17" s="242" t="s">
        <v>623</v>
      </c>
      <c r="D17" s="242"/>
      <c r="E17" s="207" t="s">
        <v>622</v>
      </c>
    </row>
    <row r="18" spans="2:5" ht="15" customHeight="1" x14ac:dyDescent="0.3">
      <c r="B18" s="63" t="s">
        <v>624</v>
      </c>
      <c r="C18" s="242" t="s">
        <v>625</v>
      </c>
      <c r="D18" s="242"/>
      <c r="E18" s="207" t="s">
        <v>624</v>
      </c>
    </row>
    <row r="19" spans="2:5" ht="15" customHeight="1" x14ac:dyDescent="0.3">
      <c r="B19" s="63" t="s">
        <v>626</v>
      </c>
      <c r="C19" s="242" t="s">
        <v>627</v>
      </c>
      <c r="D19" s="242"/>
      <c r="E19" s="207" t="s">
        <v>628</v>
      </c>
    </row>
    <row r="20" spans="2:5" ht="15" customHeight="1" x14ac:dyDescent="0.3">
      <c r="B20" s="63" t="s">
        <v>643</v>
      </c>
      <c r="C20" s="242" t="s">
        <v>644</v>
      </c>
      <c r="D20" s="242"/>
      <c r="E20" s="207" t="s">
        <v>643</v>
      </c>
    </row>
    <row r="21" spans="2:5" ht="15" customHeight="1" x14ac:dyDescent="0.3">
      <c r="B21" s="63" t="s">
        <v>646</v>
      </c>
      <c r="C21" s="242" t="s">
        <v>645</v>
      </c>
      <c r="D21" s="242"/>
      <c r="E21" s="207" t="s">
        <v>646</v>
      </c>
    </row>
    <row r="22" spans="2:5" ht="15" customHeight="1" x14ac:dyDescent="0.3">
      <c r="B22" s="63"/>
      <c r="C22" s="242"/>
      <c r="D22" s="242"/>
      <c r="E22" s="64"/>
    </row>
    <row r="23" spans="2:5" ht="15" customHeight="1" x14ac:dyDescent="0.3">
      <c r="B23" s="63"/>
      <c r="C23" s="242"/>
      <c r="D23" s="242"/>
      <c r="E23" s="64"/>
    </row>
    <row r="24" spans="2:5" ht="15" customHeight="1" x14ac:dyDescent="0.3">
      <c r="B24" s="63"/>
      <c r="C24" s="242"/>
      <c r="D24" s="242"/>
      <c r="E24" s="64"/>
    </row>
    <row r="25" spans="2:5" ht="15" customHeight="1" x14ac:dyDescent="0.3">
      <c r="B25" s="63"/>
      <c r="C25" s="242"/>
      <c r="D25" s="242"/>
      <c r="E25" s="64"/>
    </row>
    <row r="26" spans="2:5" ht="15" customHeight="1" x14ac:dyDescent="0.3">
      <c r="B26" s="63"/>
      <c r="C26" s="242"/>
      <c r="D26" s="242"/>
      <c r="E26" s="64"/>
    </row>
    <row r="27" spans="2:5" ht="15" customHeight="1" x14ac:dyDescent="0.3">
      <c r="B27" s="63"/>
      <c r="C27" s="242"/>
      <c r="D27" s="242"/>
      <c r="E27" s="64"/>
    </row>
    <row r="28" spans="2:5" ht="15" customHeight="1" x14ac:dyDescent="0.3">
      <c r="B28" s="63"/>
      <c r="C28" s="242"/>
      <c r="D28" s="242"/>
      <c r="E28" s="64"/>
    </row>
    <row r="29" spans="2:5" ht="15" customHeight="1" x14ac:dyDescent="0.3">
      <c r="B29" s="63"/>
      <c r="C29" s="242"/>
      <c r="D29" s="242"/>
      <c r="E29" s="64"/>
    </row>
    <row r="30" spans="2:5" ht="15" customHeight="1" x14ac:dyDescent="0.3">
      <c r="B30" s="63"/>
      <c r="C30" s="242"/>
      <c r="D30" s="242"/>
      <c r="E30" s="64"/>
    </row>
    <row r="31" spans="2:5" ht="15" customHeight="1" x14ac:dyDescent="0.3">
      <c r="B31" s="63"/>
      <c r="C31" s="242"/>
      <c r="D31" s="242"/>
      <c r="E31" s="64"/>
    </row>
    <row r="32" spans="2:5" ht="15" customHeight="1" x14ac:dyDescent="0.3">
      <c r="B32" s="63"/>
      <c r="C32" s="242"/>
      <c r="D32" s="242"/>
      <c r="E32" s="64"/>
    </row>
    <row r="33" spans="2:5" ht="15" customHeight="1" x14ac:dyDescent="0.3">
      <c r="B33" s="63"/>
      <c r="C33" s="242"/>
      <c r="D33" s="242"/>
      <c r="E33" s="64"/>
    </row>
    <row r="34" spans="2:5" ht="15" customHeight="1" x14ac:dyDescent="0.3">
      <c r="B34" s="63"/>
      <c r="C34" s="242"/>
      <c r="D34" s="242"/>
      <c r="E34" s="64"/>
    </row>
    <row r="35" spans="2:5" ht="15" customHeight="1" x14ac:dyDescent="0.3">
      <c r="B35" s="63"/>
      <c r="C35" s="242"/>
      <c r="D35" s="242"/>
      <c r="E35" s="64"/>
    </row>
    <row r="36" spans="2:5" ht="15" customHeight="1" x14ac:dyDescent="0.3">
      <c r="B36" s="63"/>
      <c r="C36" s="242"/>
      <c r="D36" s="242"/>
      <c r="E36" s="63"/>
    </row>
    <row r="37" spans="2:5" x14ac:dyDescent="0.3">
      <c r="B37" s="65"/>
      <c r="C37" s="66"/>
      <c r="D37" s="66"/>
      <c r="E37" s="65"/>
    </row>
  </sheetData>
  <customSheetViews>
    <customSheetView guid="{D187EEF9-5608-4CD7-A8EB-0C48F7CE3344}" showPageBreaks="1" printArea="1" topLeftCell="A3">
      <selection activeCell="B3" sqref="B3:E3"/>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howPageBreaks="1" printArea="1">
      <pageMargins left="0.45" right="0.45" top="0.5" bottom="0.5" header="0.3" footer="0.05"/>
      <pageSetup scale="80" orientation="landscape" r:id="rId3"/>
      <headerFooter>
        <oddFooter>&amp;R&amp;P</oddFooter>
      </headerFooter>
    </customSheetView>
  </customSheetViews>
  <mergeCells count="25">
    <mergeCell ref="C17:D17"/>
    <mergeCell ref="B1:E1"/>
    <mergeCell ref="B3:E3"/>
    <mergeCell ref="B5:E5"/>
    <mergeCell ref="C15:D15"/>
    <mergeCell ref="C16:D16"/>
    <mergeCell ref="C29:D29"/>
    <mergeCell ref="C18:D18"/>
    <mergeCell ref="C19:D19"/>
    <mergeCell ref="C20:D20"/>
    <mergeCell ref="C21:D21"/>
    <mergeCell ref="C22:D22"/>
    <mergeCell ref="C23:D23"/>
    <mergeCell ref="C24:D24"/>
    <mergeCell ref="C25:D25"/>
    <mergeCell ref="C26:D26"/>
    <mergeCell ref="C27:D27"/>
    <mergeCell ref="C28:D28"/>
    <mergeCell ref="C36:D36"/>
    <mergeCell ref="C30:D30"/>
    <mergeCell ref="C31:D31"/>
    <mergeCell ref="C32:D32"/>
    <mergeCell ref="C33:D33"/>
    <mergeCell ref="C34:D34"/>
    <mergeCell ref="C35:D35"/>
  </mergeCells>
  <dataValidations count="4">
    <dataValidation allowBlank="1" showInputMessage="1" showErrorMessage="1" promptTitle="Instructions" prompt="Enter the title and organization of each member of the district's DCIP planning team." sqref="C16:D36"/>
    <dataValidation allowBlank="1" showInputMessage="1" showErrorMessage="1" promptTitle="Instructions" prompt="Enter the name of each member of the district's DCIP planning team." sqref="B16:B36"/>
    <dataValidation allowBlank="1" showInputMessage="1" showErrorMessage="1" promptTitle="Instructions" prompt="Indicate the date of each DCIP planning meeting." sqref="B8 D9 B10:B13"/>
    <dataValidation allowBlank="1" showInputMessage="1" showErrorMessage="1" promptTitle="Instructions" prompt="Indicate the location where this meeting was conducted." sqref="C8 E9 C10:C13"/>
  </dataValidations>
  <pageMargins left="0.45" right="0.45" top="0.5" bottom="0.5" header="0.3" footer="0.05"/>
  <pageSetup scale="80" orientation="landscape" r:id="rId4"/>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M48"/>
  <sheetViews>
    <sheetView topLeftCell="A3" zoomScaleNormal="110" workbookViewId="0">
      <selection activeCell="B12" sqref="B12:C12"/>
    </sheetView>
  </sheetViews>
  <sheetFormatPr defaultColWidth="9.109375" defaultRowHeight="15.6" x14ac:dyDescent="0.3"/>
  <cols>
    <col min="1" max="1" width="5.6640625" style="54" customWidth="1"/>
    <col min="2" max="2" width="14.6640625" style="54" customWidth="1"/>
    <col min="3" max="3" width="20.88671875" style="54" customWidth="1"/>
    <col min="4" max="4" width="14.6640625" style="54" customWidth="1"/>
    <col min="5" max="5" width="9.88671875" style="54" customWidth="1"/>
    <col min="6" max="6" width="14.6640625" style="54" customWidth="1"/>
    <col min="7" max="7" width="9.88671875" style="54" customWidth="1"/>
    <col min="8" max="8" width="15.33203125" style="54" bestFit="1" customWidth="1"/>
    <col min="9" max="9" width="9.88671875" style="54" customWidth="1"/>
    <col min="10" max="10" width="14.6640625" style="54" customWidth="1"/>
    <col min="11" max="11" width="9.88671875" style="54" customWidth="1"/>
    <col min="12" max="12" width="14.6640625" style="54" customWidth="1"/>
    <col min="13" max="13" width="9.88671875" style="54" customWidth="1"/>
    <col min="14" max="16384" width="9.109375" style="54"/>
  </cols>
  <sheetData>
    <row r="1" spans="2:13" ht="18" x14ac:dyDescent="0.35">
      <c r="B1" s="243" t="s">
        <v>435</v>
      </c>
      <c r="C1" s="257"/>
      <c r="D1" s="257"/>
      <c r="E1" s="257"/>
      <c r="F1" s="258"/>
      <c r="G1" s="258"/>
      <c r="H1" s="258"/>
      <c r="I1" s="258"/>
      <c r="J1" s="258"/>
      <c r="K1" s="258"/>
      <c r="L1" s="258"/>
      <c r="M1" s="258"/>
    </row>
    <row r="2" spans="2:13" ht="15.75" customHeight="1" x14ac:dyDescent="0.3">
      <c r="B2" s="69"/>
      <c r="C2" s="69"/>
      <c r="D2" s="69"/>
      <c r="E2" s="69"/>
      <c r="F2" s="69"/>
      <c r="G2" s="69"/>
      <c r="H2" s="69"/>
      <c r="I2" s="69"/>
      <c r="J2" s="69"/>
      <c r="K2" s="69"/>
      <c r="L2" s="69"/>
      <c r="M2" s="69"/>
    </row>
    <row r="3" spans="2:13" x14ac:dyDescent="0.3">
      <c r="B3" s="248" t="s">
        <v>435</v>
      </c>
      <c r="C3" s="248"/>
      <c r="D3" s="248"/>
      <c r="E3" s="248"/>
      <c r="F3" s="248"/>
      <c r="G3" s="248"/>
      <c r="H3" s="248"/>
      <c r="I3" s="256"/>
      <c r="J3" s="256"/>
      <c r="K3" s="256"/>
      <c r="L3" s="256"/>
      <c r="M3" s="256"/>
    </row>
    <row r="4" spans="2:13" s="68" customFormat="1" ht="68.25" customHeight="1" x14ac:dyDescent="0.3">
      <c r="B4" s="115" t="s">
        <v>437</v>
      </c>
      <c r="C4" s="68" t="s">
        <v>629</v>
      </c>
      <c r="D4" s="115" t="s">
        <v>369</v>
      </c>
      <c r="E4" s="102">
        <v>335</v>
      </c>
      <c r="F4" s="115" t="s">
        <v>370</v>
      </c>
      <c r="G4" s="210">
        <v>0.68100000000000005</v>
      </c>
      <c r="H4" s="115" t="s">
        <v>371</v>
      </c>
      <c r="I4" s="208">
        <v>0.95069999999999999</v>
      </c>
      <c r="J4" s="248"/>
      <c r="K4" s="248"/>
      <c r="L4" s="248"/>
      <c r="M4" s="248"/>
    </row>
    <row r="5" spans="2:13" ht="45" customHeight="1" x14ac:dyDescent="0.3">
      <c r="B5" s="115" t="s">
        <v>438</v>
      </c>
      <c r="C5" s="149" t="s">
        <v>633</v>
      </c>
      <c r="D5" s="115" t="s">
        <v>439</v>
      </c>
      <c r="E5" s="210">
        <v>8.1000000000000003E-2</v>
      </c>
      <c r="F5" s="115" t="s">
        <v>440</v>
      </c>
      <c r="G5" s="210">
        <v>3.9E-2</v>
      </c>
      <c r="H5" s="115" t="s">
        <v>441</v>
      </c>
      <c r="I5" s="210">
        <v>0.224</v>
      </c>
      <c r="J5" s="248"/>
      <c r="K5" s="248"/>
      <c r="L5" s="248"/>
      <c r="M5" s="248"/>
    </row>
    <row r="6" spans="2:13" x14ac:dyDescent="0.3">
      <c r="B6" s="116"/>
      <c r="C6" s="116"/>
      <c r="D6" s="116"/>
      <c r="E6" s="116"/>
      <c r="F6" s="116"/>
      <c r="G6" s="116"/>
      <c r="H6" s="116"/>
      <c r="I6" s="116"/>
      <c r="J6" s="116"/>
      <c r="K6" s="116"/>
      <c r="L6" s="116"/>
      <c r="M6" s="116"/>
    </row>
    <row r="7" spans="2:13" s="68" customFormat="1" x14ac:dyDescent="0.3">
      <c r="B7" s="248" t="s">
        <v>465</v>
      </c>
      <c r="C7" s="248"/>
      <c r="D7" s="248"/>
      <c r="E7" s="248"/>
      <c r="F7" s="248"/>
      <c r="G7" s="248"/>
      <c r="H7" s="248"/>
      <c r="I7" s="256"/>
      <c r="J7" s="256"/>
      <c r="K7" s="256"/>
      <c r="L7" s="256"/>
      <c r="M7" s="256"/>
    </row>
    <row r="8" spans="2:13" s="68" customFormat="1" ht="60" customHeight="1" x14ac:dyDescent="0.3">
      <c r="B8" s="115" t="s">
        <v>372</v>
      </c>
      <c r="C8" s="102">
        <v>0</v>
      </c>
      <c r="D8" s="115" t="s">
        <v>373</v>
      </c>
      <c r="E8" s="210">
        <v>0.79730000000000001</v>
      </c>
      <c r="F8" s="115" t="s">
        <v>374</v>
      </c>
      <c r="G8" s="210">
        <v>0.14899999999999999</v>
      </c>
      <c r="H8" s="115" t="s">
        <v>442</v>
      </c>
      <c r="I8" s="210">
        <v>1.4999999999999999E-2</v>
      </c>
      <c r="J8" s="115" t="s">
        <v>375</v>
      </c>
      <c r="K8" s="210">
        <v>3.9E-2</v>
      </c>
      <c r="L8" s="115" t="s">
        <v>376</v>
      </c>
      <c r="M8" s="102">
        <v>0</v>
      </c>
    </row>
    <row r="9" spans="2:13" s="68" customFormat="1" x14ac:dyDescent="0.3">
      <c r="B9" s="116"/>
      <c r="C9" s="116"/>
      <c r="D9" s="116"/>
      <c r="E9" s="116"/>
      <c r="F9" s="116"/>
      <c r="G9" s="116"/>
      <c r="H9" s="116"/>
      <c r="I9" s="116"/>
      <c r="J9" s="116"/>
      <c r="K9" s="116"/>
      <c r="L9" s="116"/>
      <c r="M9" s="116"/>
    </row>
    <row r="10" spans="2:13" s="68" customFormat="1" x14ac:dyDescent="0.3">
      <c r="B10" s="248" t="s">
        <v>443</v>
      </c>
      <c r="C10" s="248"/>
      <c r="D10" s="248"/>
      <c r="E10" s="248"/>
      <c r="F10" s="248"/>
      <c r="G10" s="248"/>
      <c r="H10" s="248"/>
      <c r="I10" s="256"/>
      <c r="J10" s="256"/>
      <c r="K10" s="256"/>
      <c r="L10" s="256"/>
      <c r="M10" s="256"/>
    </row>
    <row r="11" spans="2:13" s="68" customFormat="1" ht="45" customHeight="1" x14ac:dyDescent="0.3">
      <c r="B11" s="254" t="s">
        <v>444</v>
      </c>
      <c r="C11" s="255"/>
      <c r="D11" s="102" t="s">
        <v>610</v>
      </c>
      <c r="E11" s="254" t="s">
        <v>445</v>
      </c>
      <c r="F11" s="255"/>
      <c r="G11" s="102">
        <v>0.5</v>
      </c>
      <c r="H11" s="254" t="s">
        <v>446</v>
      </c>
      <c r="I11" s="255"/>
      <c r="J11" s="102">
        <v>0</v>
      </c>
      <c r="K11" s="254" t="s">
        <v>447</v>
      </c>
      <c r="L11" s="255"/>
      <c r="M11" s="102">
        <v>2</v>
      </c>
    </row>
    <row r="12" spans="2:13" s="68" customFormat="1" ht="45" customHeight="1" x14ac:dyDescent="0.3">
      <c r="B12" s="254" t="s">
        <v>705</v>
      </c>
      <c r="C12" s="255"/>
      <c r="D12" s="102" t="s">
        <v>611</v>
      </c>
      <c r="E12" s="254" t="s">
        <v>448</v>
      </c>
      <c r="F12" s="255"/>
      <c r="G12" s="102" t="s">
        <v>611</v>
      </c>
      <c r="H12" s="254" t="s">
        <v>449</v>
      </c>
      <c r="I12" s="255"/>
      <c r="J12" s="210">
        <v>2.8000000000000001E-2</v>
      </c>
      <c r="K12" s="254" t="s">
        <v>450</v>
      </c>
      <c r="L12" s="255"/>
      <c r="M12" s="102">
        <v>6</v>
      </c>
    </row>
    <row r="13" spans="2:13" s="68" customFormat="1" x14ac:dyDescent="0.3">
      <c r="B13" s="116"/>
      <c r="C13" s="116"/>
      <c r="D13" s="116"/>
      <c r="E13" s="116"/>
      <c r="F13" s="116"/>
      <c r="G13" s="116"/>
      <c r="H13" s="116"/>
      <c r="I13" s="116"/>
      <c r="J13" s="116"/>
      <c r="K13" s="116"/>
      <c r="L13" s="116"/>
      <c r="M13" s="116"/>
    </row>
    <row r="14" spans="2:13" s="68" customFormat="1" x14ac:dyDescent="0.3">
      <c r="B14" s="248" t="s">
        <v>377</v>
      </c>
      <c r="C14" s="248"/>
      <c r="D14" s="248"/>
      <c r="E14" s="248"/>
      <c r="F14" s="248"/>
      <c r="G14" s="248"/>
      <c r="H14" s="248"/>
      <c r="I14" s="256"/>
      <c r="J14" s="256"/>
      <c r="K14" s="256"/>
      <c r="L14" s="256"/>
      <c r="M14" s="256"/>
    </row>
    <row r="15" spans="2:13" ht="45" customHeight="1" x14ac:dyDescent="0.3">
      <c r="B15" s="254" t="s">
        <v>451</v>
      </c>
      <c r="C15" s="255"/>
      <c r="D15" s="102" t="s">
        <v>640</v>
      </c>
      <c r="E15" s="254" t="s">
        <v>452</v>
      </c>
      <c r="F15" s="255"/>
      <c r="G15" s="102" t="s">
        <v>640</v>
      </c>
      <c r="H15" s="254" t="s">
        <v>519</v>
      </c>
      <c r="I15" s="255"/>
      <c r="J15" s="102" t="s">
        <v>640</v>
      </c>
      <c r="K15" s="254" t="s">
        <v>520</v>
      </c>
      <c r="L15" s="255"/>
      <c r="M15" s="102" t="s">
        <v>640</v>
      </c>
    </row>
    <row r="16" spans="2:13" s="104" customFormat="1" ht="45" customHeight="1" x14ac:dyDescent="0.3">
      <c r="B16" s="254" t="s">
        <v>453</v>
      </c>
      <c r="C16" s="255"/>
      <c r="D16" s="102" t="s">
        <v>640</v>
      </c>
      <c r="E16" s="254" t="s">
        <v>454</v>
      </c>
      <c r="F16" s="255"/>
      <c r="G16" s="102" t="s">
        <v>640</v>
      </c>
      <c r="H16" s="254" t="s">
        <v>455</v>
      </c>
      <c r="I16" s="255"/>
      <c r="J16" s="102" t="s">
        <v>640</v>
      </c>
      <c r="K16" s="254" t="s">
        <v>456</v>
      </c>
      <c r="L16" s="255"/>
      <c r="M16" s="102" t="s">
        <v>635</v>
      </c>
    </row>
    <row r="17" spans="2:13" s="104" customFormat="1" ht="45" customHeight="1" x14ac:dyDescent="0.3">
      <c r="B17" s="254" t="s">
        <v>457</v>
      </c>
      <c r="C17" s="255"/>
      <c r="D17" s="209">
        <v>0.25</v>
      </c>
      <c r="E17" s="254" t="s">
        <v>458</v>
      </c>
      <c r="F17" s="255"/>
      <c r="G17" s="209">
        <v>0.37</v>
      </c>
      <c r="H17" s="254" t="s">
        <v>459</v>
      </c>
      <c r="I17" s="255"/>
      <c r="J17" s="209">
        <v>0.76</v>
      </c>
      <c r="K17" s="254" t="s">
        <v>460</v>
      </c>
      <c r="L17" s="255"/>
      <c r="M17" s="102" t="s">
        <v>635</v>
      </c>
    </row>
    <row r="18" spans="2:13" s="104" customFormat="1" ht="45" customHeight="1" x14ac:dyDescent="0.3">
      <c r="B18" s="254" t="s">
        <v>461</v>
      </c>
      <c r="C18" s="255"/>
      <c r="D18" s="102" t="s">
        <v>635</v>
      </c>
      <c r="E18" s="254" t="s">
        <v>462</v>
      </c>
      <c r="F18" s="255"/>
      <c r="G18" s="102" t="s">
        <v>635</v>
      </c>
      <c r="H18" s="254" t="s">
        <v>463</v>
      </c>
      <c r="I18" s="255"/>
      <c r="J18" s="102" t="s">
        <v>635</v>
      </c>
      <c r="K18" s="254" t="s">
        <v>464</v>
      </c>
      <c r="L18" s="255"/>
      <c r="M18" s="102" t="s">
        <v>635</v>
      </c>
    </row>
    <row r="19" spans="2:13" s="170" customFormat="1" ht="45" customHeight="1" x14ac:dyDescent="0.3">
      <c r="B19" s="252" t="s">
        <v>528</v>
      </c>
      <c r="C19" s="253"/>
      <c r="D19" s="173" t="s">
        <v>640</v>
      </c>
      <c r="E19" s="252" t="s">
        <v>529</v>
      </c>
      <c r="F19" s="253"/>
      <c r="G19" s="173" t="s">
        <v>640</v>
      </c>
      <c r="H19" s="248"/>
      <c r="I19" s="248"/>
      <c r="J19" s="248"/>
      <c r="K19" s="249"/>
      <c r="L19" s="250"/>
      <c r="M19" s="251"/>
    </row>
    <row r="20" spans="2:13" s="104" customFormat="1" ht="15.75" customHeight="1" x14ac:dyDescent="0.3">
      <c r="B20" s="133"/>
      <c r="C20" s="131"/>
      <c r="D20" s="132"/>
      <c r="E20" s="133"/>
      <c r="F20" s="131"/>
      <c r="G20" s="132"/>
      <c r="H20" s="133"/>
      <c r="I20" s="131"/>
      <c r="J20" s="132"/>
      <c r="K20" s="133"/>
      <c r="L20" s="131"/>
      <c r="M20" s="132"/>
    </row>
    <row r="21" spans="2:13" s="118" customFormat="1" ht="15.75" customHeight="1" x14ac:dyDescent="0.3">
      <c r="B21" s="69"/>
      <c r="C21" s="134"/>
      <c r="D21" s="135"/>
      <c r="E21" s="69"/>
      <c r="F21" s="134"/>
      <c r="G21" s="135"/>
      <c r="H21" s="69"/>
      <c r="I21" s="134"/>
      <c r="J21" s="135"/>
      <c r="K21" s="69"/>
      <c r="L21" s="134"/>
      <c r="M21" s="135"/>
    </row>
    <row r="22" spans="2:13" s="104" customFormat="1" ht="15.75" customHeight="1" x14ac:dyDescent="0.3">
      <c r="B22" s="265" t="s">
        <v>378</v>
      </c>
      <c r="C22" s="266"/>
      <c r="D22" s="266"/>
      <c r="E22" s="266"/>
      <c r="F22" s="266"/>
      <c r="G22" s="266"/>
      <c r="H22" s="266"/>
      <c r="I22" s="266"/>
      <c r="J22" s="266"/>
      <c r="K22" s="266"/>
      <c r="L22" s="266"/>
      <c r="M22" s="267"/>
    </row>
    <row r="23" spans="2:13" s="104" customFormat="1" ht="15.75" customHeight="1" x14ac:dyDescent="0.3">
      <c r="B23" s="264" t="s">
        <v>630</v>
      </c>
      <c r="C23" s="260"/>
      <c r="D23" s="261" t="s">
        <v>379</v>
      </c>
      <c r="E23" s="262"/>
      <c r="F23" s="262"/>
      <c r="G23" s="263"/>
      <c r="H23" s="259">
        <v>0.76</v>
      </c>
      <c r="I23" s="260"/>
      <c r="J23" s="261" t="s">
        <v>380</v>
      </c>
      <c r="K23" s="262"/>
      <c r="L23" s="262"/>
      <c r="M23" s="263"/>
    </row>
    <row r="24" spans="2:13" ht="15.75" customHeight="1" x14ac:dyDescent="0.3">
      <c r="B24" s="259">
        <v>0.61</v>
      </c>
      <c r="C24" s="260"/>
      <c r="D24" s="261" t="s">
        <v>381</v>
      </c>
      <c r="E24" s="262"/>
      <c r="F24" s="262"/>
      <c r="G24" s="263"/>
      <c r="H24" s="264" t="s">
        <v>630</v>
      </c>
      <c r="I24" s="260"/>
      <c r="J24" s="261" t="s">
        <v>382</v>
      </c>
      <c r="K24" s="262"/>
      <c r="L24" s="262"/>
      <c r="M24" s="263"/>
    </row>
    <row r="25" spans="2:13" s="68" customFormat="1" ht="15.75" customHeight="1" x14ac:dyDescent="0.3">
      <c r="B25" s="259">
        <v>0.75</v>
      </c>
      <c r="C25" s="260"/>
      <c r="D25" s="261" t="s">
        <v>383</v>
      </c>
      <c r="E25" s="262"/>
      <c r="F25" s="262"/>
      <c r="G25" s="263"/>
      <c r="H25" s="264" t="s">
        <v>630</v>
      </c>
      <c r="I25" s="260"/>
      <c r="J25" s="261" t="s">
        <v>384</v>
      </c>
      <c r="K25" s="262"/>
      <c r="L25" s="262"/>
      <c r="M25" s="263"/>
    </row>
    <row r="26" spans="2:13" s="68" customFormat="1" ht="15.75" customHeight="1" x14ac:dyDescent="0.3">
      <c r="B26" s="259">
        <v>0.87</v>
      </c>
      <c r="C26" s="260"/>
      <c r="D26" s="261" t="s">
        <v>385</v>
      </c>
      <c r="E26" s="262"/>
      <c r="F26" s="262"/>
      <c r="G26" s="263"/>
      <c r="H26" s="259">
        <v>0.8</v>
      </c>
      <c r="I26" s="260"/>
      <c r="J26" s="261" t="s">
        <v>386</v>
      </c>
      <c r="K26" s="262"/>
      <c r="L26" s="262"/>
      <c r="M26" s="263"/>
    </row>
    <row r="27" spans="2:13" ht="15.75" customHeight="1" x14ac:dyDescent="0.3">
      <c r="B27" s="259">
        <v>0.81</v>
      </c>
      <c r="C27" s="260"/>
      <c r="D27" s="261" t="s">
        <v>387</v>
      </c>
      <c r="E27" s="262"/>
      <c r="F27" s="262"/>
      <c r="G27" s="263"/>
      <c r="H27" s="264"/>
      <c r="I27" s="260"/>
      <c r="J27" s="261"/>
      <c r="K27" s="262"/>
      <c r="L27" s="262"/>
      <c r="M27" s="263"/>
    </row>
    <row r="28" spans="2:13" ht="15.75" customHeight="1" x14ac:dyDescent="0.3">
      <c r="B28" s="211"/>
      <c r="C28" s="211"/>
      <c r="D28" s="211"/>
      <c r="E28" s="211"/>
      <c r="F28" s="212"/>
      <c r="G28" s="212"/>
      <c r="H28" s="212"/>
      <c r="I28" s="212"/>
      <c r="J28" s="212"/>
      <c r="K28" s="212"/>
      <c r="L28" s="212"/>
      <c r="M28" s="212"/>
    </row>
    <row r="29" spans="2:13" ht="15.75" customHeight="1" x14ac:dyDescent="0.3">
      <c r="B29" s="268" t="s">
        <v>388</v>
      </c>
      <c r="C29" s="269"/>
      <c r="D29" s="269"/>
      <c r="E29" s="269"/>
      <c r="F29" s="269"/>
      <c r="G29" s="269"/>
      <c r="H29" s="269"/>
      <c r="I29" s="269"/>
      <c r="J29" s="269"/>
      <c r="K29" s="269"/>
      <c r="L29" s="269"/>
      <c r="M29" s="269"/>
    </row>
    <row r="30" spans="2:13" ht="15.75" customHeight="1" x14ac:dyDescent="0.3">
      <c r="B30" s="264" t="s">
        <v>630</v>
      </c>
      <c r="C30" s="260"/>
      <c r="D30" s="261" t="s">
        <v>379</v>
      </c>
      <c r="E30" s="262"/>
      <c r="F30" s="262"/>
      <c r="G30" s="263"/>
      <c r="H30" s="259">
        <v>0.62</v>
      </c>
      <c r="I30" s="260"/>
      <c r="J30" s="261" t="s">
        <v>380</v>
      </c>
      <c r="K30" s="262"/>
      <c r="L30" s="262"/>
      <c r="M30" s="263"/>
    </row>
    <row r="31" spans="2:13" ht="15.75" customHeight="1" x14ac:dyDescent="0.3">
      <c r="B31" s="259">
        <v>0.76</v>
      </c>
      <c r="C31" s="260"/>
      <c r="D31" s="261" t="s">
        <v>381</v>
      </c>
      <c r="E31" s="262"/>
      <c r="F31" s="262"/>
      <c r="G31" s="263"/>
      <c r="H31" s="264" t="s">
        <v>630</v>
      </c>
      <c r="I31" s="260"/>
      <c r="J31" s="261" t="s">
        <v>382</v>
      </c>
      <c r="K31" s="262"/>
      <c r="L31" s="262"/>
      <c r="M31" s="263"/>
    </row>
    <row r="32" spans="2:13" ht="15.75" customHeight="1" x14ac:dyDescent="0.3">
      <c r="B32" s="259">
        <v>0.63</v>
      </c>
      <c r="C32" s="260"/>
      <c r="D32" s="261" t="s">
        <v>383</v>
      </c>
      <c r="E32" s="262"/>
      <c r="F32" s="262"/>
      <c r="G32" s="263"/>
      <c r="H32" s="264" t="s">
        <v>630</v>
      </c>
      <c r="I32" s="260"/>
      <c r="J32" s="261" t="s">
        <v>384</v>
      </c>
      <c r="K32" s="262"/>
      <c r="L32" s="262"/>
      <c r="M32" s="263"/>
    </row>
    <row r="33" spans="2:13" s="68" customFormat="1" ht="15.75" customHeight="1" x14ac:dyDescent="0.3">
      <c r="B33" s="259">
        <v>0.86</v>
      </c>
      <c r="C33" s="260"/>
      <c r="D33" s="261" t="s">
        <v>385</v>
      </c>
      <c r="E33" s="262"/>
      <c r="F33" s="262"/>
      <c r="G33" s="263"/>
      <c r="H33" s="264" t="s">
        <v>631</v>
      </c>
      <c r="I33" s="260"/>
      <c r="J33" s="261" t="s">
        <v>386</v>
      </c>
      <c r="K33" s="262"/>
      <c r="L33" s="262"/>
      <c r="M33" s="263"/>
    </row>
    <row r="34" spans="2:13" ht="15.75" customHeight="1" x14ac:dyDescent="0.3">
      <c r="B34" s="259">
        <v>0.67</v>
      </c>
      <c r="C34" s="260"/>
      <c r="D34" s="261" t="s">
        <v>387</v>
      </c>
      <c r="E34" s="262"/>
      <c r="F34" s="262"/>
      <c r="G34" s="263"/>
      <c r="H34" s="264"/>
      <c r="I34" s="260"/>
      <c r="J34" s="261"/>
      <c r="K34" s="262"/>
      <c r="L34" s="262"/>
      <c r="M34" s="263"/>
    </row>
    <row r="35" spans="2:13" ht="15.75" customHeight="1" x14ac:dyDescent="0.3">
      <c r="B35" s="213"/>
      <c r="C35" s="213"/>
      <c r="D35" s="213"/>
      <c r="E35" s="213"/>
      <c r="F35" s="212"/>
      <c r="G35" s="212"/>
      <c r="H35" s="212"/>
      <c r="I35" s="212"/>
      <c r="J35" s="212"/>
      <c r="K35" s="212"/>
      <c r="L35" s="212"/>
      <c r="M35" s="212"/>
    </row>
    <row r="36" spans="2:13" ht="15.75" customHeight="1" x14ac:dyDescent="0.3">
      <c r="B36" s="273" t="s">
        <v>389</v>
      </c>
      <c r="C36" s="274"/>
      <c r="D36" s="274"/>
      <c r="E36" s="274"/>
      <c r="F36" s="275"/>
      <c r="G36" s="275"/>
      <c r="H36" s="275"/>
      <c r="I36" s="275"/>
      <c r="J36" s="275"/>
      <c r="K36" s="275"/>
      <c r="L36" s="275"/>
      <c r="M36" s="275"/>
    </row>
    <row r="37" spans="2:13" ht="15.75" customHeight="1" x14ac:dyDescent="0.3">
      <c r="B37" s="276" t="s">
        <v>632</v>
      </c>
      <c r="C37" s="271"/>
      <c r="D37" s="272" t="s">
        <v>379</v>
      </c>
      <c r="E37" s="271"/>
      <c r="F37" s="271"/>
      <c r="G37" s="271"/>
      <c r="H37" s="270">
        <v>0.25</v>
      </c>
      <c r="I37" s="271"/>
      <c r="J37" s="272" t="s">
        <v>380</v>
      </c>
      <c r="K37" s="271"/>
      <c r="L37" s="271"/>
      <c r="M37" s="271"/>
    </row>
    <row r="38" spans="2:13" ht="15.75" customHeight="1" x14ac:dyDescent="0.3">
      <c r="B38" s="270"/>
      <c r="C38" s="271"/>
      <c r="D38" s="272" t="s">
        <v>381</v>
      </c>
      <c r="E38" s="271"/>
      <c r="F38" s="271"/>
      <c r="G38" s="271"/>
      <c r="H38" s="270" t="s">
        <v>635</v>
      </c>
      <c r="I38" s="271"/>
      <c r="J38" s="272" t="s">
        <v>382</v>
      </c>
      <c r="K38" s="271"/>
      <c r="L38" s="271"/>
      <c r="M38" s="271"/>
    </row>
    <row r="39" spans="2:13" ht="15.75" customHeight="1" x14ac:dyDescent="0.3">
      <c r="B39" s="270"/>
      <c r="C39" s="271"/>
      <c r="D39" s="272" t="s">
        <v>383</v>
      </c>
      <c r="E39" s="271"/>
      <c r="F39" s="271"/>
      <c r="G39" s="271"/>
      <c r="H39" s="276" t="s">
        <v>635</v>
      </c>
      <c r="I39" s="271"/>
      <c r="J39" s="272" t="s">
        <v>384</v>
      </c>
      <c r="K39" s="271"/>
      <c r="L39" s="271"/>
      <c r="M39" s="271"/>
    </row>
    <row r="40" spans="2:13" s="68" customFormat="1" x14ac:dyDescent="0.3">
      <c r="B40" s="270">
        <v>0.12</v>
      </c>
      <c r="C40" s="271"/>
      <c r="D40" s="272" t="s">
        <v>385</v>
      </c>
      <c r="E40" s="271"/>
      <c r="F40" s="271"/>
      <c r="G40" s="271"/>
      <c r="H40" s="276"/>
      <c r="I40" s="271"/>
      <c r="J40" s="272" t="s">
        <v>386</v>
      </c>
      <c r="K40" s="271"/>
      <c r="L40" s="271"/>
      <c r="M40" s="271"/>
    </row>
    <row r="41" spans="2:13" ht="15.75" customHeight="1" x14ac:dyDescent="0.3">
      <c r="B41" s="270">
        <v>0.21</v>
      </c>
      <c r="C41" s="271"/>
      <c r="D41" s="272" t="s">
        <v>387</v>
      </c>
      <c r="E41" s="271"/>
      <c r="F41" s="271"/>
      <c r="G41" s="271"/>
      <c r="H41" s="276"/>
      <c r="I41" s="271"/>
      <c r="J41" s="272"/>
      <c r="K41" s="271"/>
      <c r="L41" s="271"/>
      <c r="M41" s="271"/>
    </row>
    <row r="42" spans="2:13" x14ac:dyDescent="0.3">
      <c r="B42" s="130"/>
      <c r="C42" s="70"/>
      <c r="D42" s="71"/>
      <c r="E42" s="70"/>
      <c r="F42" s="70"/>
      <c r="G42" s="70"/>
      <c r="H42" s="72"/>
      <c r="I42" s="70"/>
      <c r="J42" s="71"/>
      <c r="K42" s="70"/>
      <c r="L42" s="70"/>
      <c r="M42" s="70"/>
    </row>
    <row r="43" spans="2:13" x14ac:dyDescent="0.3">
      <c r="B43" s="280" t="s">
        <v>390</v>
      </c>
      <c r="C43" s="281"/>
      <c r="D43" s="281"/>
      <c r="E43" s="281"/>
      <c r="F43" s="282"/>
      <c r="G43" s="282"/>
      <c r="H43" s="282"/>
      <c r="I43" s="282"/>
      <c r="J43" s="282"/>
      <c r="K43" s="282"/>
      <c r="L43" s="282"/>
      <c r="M43" s="282"/>
    </row>
    <row r="44" spans="2:13" x14ac:dyDescent="0.3">
      <c r="B44" s="277"/>
      <c r="C44" s="278"/>
      <c r="D44" s="279" t="s">
        <v>386</v>
      </c>
      <c r="E44" s="236"/>
      <c r="F44" s="236"/>
      <c r="G44" s="236"/>
      <c r="H44" s="236"/>
      <c r="I44" s="236"/>
      <c r="J44" s="236"/>
      <c r="K44" s="236"/>
      <c r="L44" s="236"/>
      <c r="M44" s="237"/>
    </row>
    <row r="47" spans="2:13" s="68" customFormat="1" x14ac:dyDescent="0.3">
      <c r="B47" s="54"/>
      <c r="C47" s="54"/>
      <c r="D47" s="54"/>
      <c r="E47" s="54"/>
      <c r="F47" s="54"/>
      <c r="G47" s="54"/>
      <c r="H47" s="54"/>
      <c r="I47" s="54"/>
      <c r="J47" s="54"/>
      <c r="K47" s="54"/>
      <c r="L47" s="54"/>
      <c r="M47" s="54"/>
    </row>
    <row r="48" spans="2:13" ht="15.75" customHeight="1" x14ac:dyDescent="0.3"/>
  </sheetData>
  <customSheetViews>
    <customSheetView guid="{D187EEF9-5608-4CD7-A8EB-0C48F7CE3344}" showPageBreaks="1" printArea="1" topLeftCell="A3">
      <selection activeCell="B12" sqref="B12:C12"/>
      <rowBreaks count="2" manualBreakCount="2">
        <brk id="20" min="1" max="12" man="1"/>
        <brk id="44" min="1" max="12" man="1"/>
      </rowBreaks>
      <pageMargins left="0.45" right="0.45" top="0.5" bottom="0.5" header="0.3" footer="0.05"/>
      <printOptions horizontalCentered="1"/>
      <pageSetup scale="80" orientation="landscape" r:id="rId1"/>
      <headerFooter>
        <oddFooter>&amp;R&amp;P</oddFooter>
      </headerFooter>
    </customSheetView>
    <customSheetView guid="{44594B27-9C70-41F1-9630-666DBB02377F}" scale="110" showPageBreaks="1" printArea="1">
      <rowBreaks count="2" manualBreakCount="2">
        <brk id="20" min="1" max="12" man="1"/>
        <brk id="44" min="1" max="12" man="1"/>
      </rowBreaks>
      <pageMargins left="0.45" right="0.45" top="0.5" bottom="0.5" header="0.3" footer="0.05"/>
      <printOptions horizontalCentered="1"/>
      <pageSetup scale="80" orientation="landscape" r:id="rId2"/>
      <headerFooter>
        <oddFooter>&amp;R&amp;P</oddFooter>
      </headerFooter>
    </customSheetView>
    <customSheetView guid="{D084C74A-34CE-4171-80D6-1BE5E86C1BB8}" showPageBreaks="1" printArea="1">
      <selection activeCell="G15" sqref="G15"/>
      <rowBreaks count="2" manualBreakCount="2">
        <brk id="20" min="1" max="12" man="1"/>
        <brk id="44" min="1" max="12" man="1"/>
      </rowBreaks>
      <pageMargins left="0.45" right="0.45" top="0.5" bottom="0.5" header="0.3" footer="0.05"/>
      <printOptions horizontalCentered="1"/>
      <pageSetup scale="80" orientation="landscape" r:id="rId3"/>
      <headerFooter>
        <oddFooter>&amp;R&amp;P</oddFooter>
      </headerFooter>
    </customSheetView>
  </customSheetViews>
  <mergeCells count="101">
    <mergeCell ref="B44:C44"/>
    <mergeCell ref="D44:M44"/>
    <mergeCell ref="B39:C39"/>
    <mergeCell ref="D39:G39"/>
    <mergeCell ref="H39:I39"/>
    <mergeCell ref="J39:M39"/>
    <mergeCell ref="B40:C40"/>
    <mergeCell ref="D40:G40"/>
    <mergeCell ref="H40:I40"/>
    <mergeCell ref="J40:M40"/>
    <mergeCell ref="B41:C41"/>
    <mergeCell ref="D41:G41"/>
    <mergeCell ref="H41:I41"/>
    <mergeCell ref="J41:M41"/>
    <mergeCell ref="B43:M43"/>
    <mergeCell ref="B38:C38"/>
    <mergeCell ref="D38:G38"/>
    <mergeCell ref="H38:I38"/>
    <mergeCell ref="J38:M38"/>
    <mergeCell ref="B33:C33"/>
    <mergeCell ref="D33:G33"/>
    <mergeCell ref="H33:I33"/>
    <mergeCell ref="J33:M33"/>
    <mergeCell ref="B34:C34"/>
    <mergeCell ref="D34:G34"/>
    <mergeCell ref="H34:I34"/>
    <mergeCell ref="J34:M34"/>
    <mergeCell ref="B36:M36"/>
    <mergeCell ref="B37:C37"/>
    <mergeCell ref="D37:G37"/>
    <mergeCell ref="H37:I37"/>
    <mergeCell ref="J37:M37"/>
    <mergeCell ref="B31:C31"/>
    <mergeCell ref="D31:G31"/>
    <mergeCell ref="H31:I31"/>
    <mergeCell ref="J31:M31"/>
    <mergeCell ref="B30:C30"/>
    <mergeCell ref="D30:G30"/>
    <mergeCell ref="H30:I30"/>
    <mergeCell ref="J30:M30"/>
    <mergeCell ref="B32:C32"/>
    <mergeCell ref="D32:G32"/>
    <mergeCell ref="H32:I32"/>
    <mergeCell ref="J32:M32"/>
    <mergeCell ref="B26:C26"/>
    <mergeCell ref="D26:G26"/>
    <mergeCell ref="H26:I26"/>
    <mergeCell ref="J26:M26"/>
    <mergeCell ref="B29:M29"/>
    <mergeCell ref="B27:C27"/>
    <mergeCell ref="D27:G27"/>
    <mergeCell ref="H27:I27"/>
    <mergeCell ref="J27:M27"/>
    <mergeCell ref="B25:C25"/>
    <mergeCell ref="D25:G25"/>
    <mergeCell ref="H25:I25"/>
    <mergeCell ref="J25:M25"/>
    <mergeCell ref="B22:M22"/>
    <mergeCell ref="B23:C23"/>
    <mergeCell ref="D23:G23"/>
    <mergeCell ref="H23:I23"/>
    <mergeCell ref="J23:M23"/>
    <mergeCell ref="B24:C24"/>
    <mergeCell ref="D24:G24"/>
    <mergeCell ref="H24:I24"/>
    <mergeCell ref="J24:M24"/>
    <mergeCell ref="K11:L11"/>
    <mergeCell ref="K16:L16"/>
    <mergeCell ref="E17:F17"/>
    <mergeCell ref="K17:L17"/>
    <mergeCell ref="B11:C11"/>
    <mergeCell ref="H11:I11"/>
    <mergeCell ref="H17:I17"/>
    <mergeCell ref="E16:F16"/>
    <mergeCell ref="B1:M1"/>
    <mergeCell ref="B3:M3"/>
    <mergeCell ref="B7:M7"/>
    <mergeCell ref="H19:K19"/>
    <mergeCell ref="L19:M19"/>
    <mergeCell ref="B19:C19"/>
    <mergeCell ref="E19:F19"/>
    <mergeCell ref="J4:M4"/>
    <mergeCell ref="J5:M5"/>
    <mergeCell ref="E18:F18"/>
    <mergeCell ref="K18:L18"/>
    <mergeCell ref="K12:L12"/>
    <mergeCell ref="B14:M14"/>
    <mergeCell ref="B15:C15"/>
    <mergeCell ref="E15:F15"/>
    <mergeCell ref="H15:I15"/>
    <mergeCell ref="K15:L15"/>
    <mergeCell ref="B18:C18"/>
    <mergeCell ref="H18:I18"/>
    <mergeCell ref="B12:C12"/>
    <mergeCell ref="E12:F12"/>
    <mergeCell ref="H12:I12"/>
    <mergeCell ref="B16:C16"/>
    <mergeCell ref="H16:I16"/>
    <mergeCell ref="B17:C17"/>
    <mergeCell ref="B10:M10"/>
    <mergeCell ref="E11:F11"/>
  </mergeCells>
  <printOptions horizontalCentered="1"/>
  <pageMargins left="0.45" right="0.45" top="0.5" bottom="0.5" header="0.3" footer="0.05"/>
  <pageSetup scale="80" orientation="landscape" r:id="rId4"/>
  <headerFooter>
    <oddFooter>&amp;R&amp;P</oddFooter>
  </headerFooter>
  <rowBreaks count="2" manualBreakCount="2">
    <brk id="20" min="1" max="12" man="1"/>
    <brk id="44" min="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88"/>
  <sheetViews>
    <sheetView zoomScaleNormal="110" workbookViewId="0">
      <selection activeCell="C9" sqref="C9"/>
    </sheetView>
  </sheetViews>
  <sheetFormatPr defaultColWidth="9.109375" defaultRowHeight="14.4" x14ac:dyDescent="0.3"/>
  <cols>
    <col min="1" max="1" width="5.5546875" style="96" customWidth="1"/>
    <col min="2" max="2" width="3.44140625" style="98" customWidth="1"/>
    <col min="3" max="3" width="155.6640625" style="96" customWidth="1"/>
    <col min="4" max="4" width="145.88671875" style="184" hidden="1" customWidth="1"/>
    <col min="5" max="16384" width="9.109375" style="96"/>
  </cols>
  <sheetData>
    <row r="1" spans="2:4" s="97" customFormat="1" ht="25.8" x14ac:dyDescent="0.35">
      <c r="B1" s="99"/>
      <c r="C1" s="95" t="s">
        <v>425</v>
      </c>
      <c r="D1" s="194" t="s">
        <v>557</v>
      </c>
    </row>
    <row r="2" spans="2:4" ht="12" customHeight="1" x14ac:dyDescent="0.35">
      <c r="C2" s="83"/>
      <c r="D2" s="96"/>
    </row>
    <row r="3" spans="2:4" s="73" customFormat="1" ht="45" customHeight="1" x14ac:dyDescent="0.3">
      <c r="C3" s="73" t="s">
        <v>487</v>
      </c>
      <c r="D3" s="188"/>
    </row>
    <row r="4" spans="2:4" s="73" customFormat="1" x14ac:dyDescent="0.3">
      <c r="D4" s="189"/>
    </row>
    <row r="5" spans="2:4" s="73" customFormat="1" ht="30" customHeight="1" x14ac:dyDescent="0.3">
      <c r="C5" s="73" t="s">
        <v>488</v>
      </c>
      <c r="D5" s="189"/>
    </row>
    <row r="6" spans="2:4" s="73" customFormat="1" x14ac:dyDescent="0.3">
      <c r="D6" s="190"/>
    </row>
    <row r="7" spans="2:4" s="73" customFormat="1" x14ac:dyDescent="0.3">
      <c r="B7" s="283" t="s">
        <v>521</v>
      </c>
      <c r="C7" s="284"/>
      <c r="D7" s="190"/>
    </row>
    <row r="8" spans="2:4" s="73" customFormat="1" x14ac:dyDescent="0.3">
      <c r="B8" s="102"/>
      <c r="C8" t="s">
        <v>401</v>
      </c>
      <c r="D8" s="190"/>
    </row>
    <row r="9" spans="2:4" s="73" customFormat="1" x14ac:dyDescent="0.3">
      <c r="B9" s="102"/>
      <c r="C9" t="s">
        <v>672</v>
      </c>
      <c r="D9" s="190"/>
    </row>
    <row r="10" spans="2:4" s="73" customFormat="1" x14ac:dyDescent="0.3">
      <c r="B10" s="102" t="s">
        <v>612</v>
      </c>
      <c r="C10" t="s">
        <v>402</v>
      </c>
      <c r="D10" s="190"/>
    </row>
    <row r="11" spans="2:4" s="73" customFormat="1" x14ac:dyDescent="0.3">
      <c r="B11" s="102"/>
      <c r="C11" t="s">
        <v>403</v>
      </c>
      <c r="D11" s="191"/>
    </row>
    <row r="12" spans="2:4" s="75" customFormat="1" x14ac:dyDescent="0.3">
      <c r="C12" s="76"/>
      <c r="D12" s="190"/>
    </row>
    <row r="13" spans="2:4" s="73" customFormat="1" x14ac:dyDescent="0.3">
      <c r="B13" s="283" t="s">
        <v>522</v>
      </c>
      <c r="C13" s="284"/>
      <c r="D13" s="191"/>
    </row>
    <row r="14" spans="2:4" s="73" customFormat="1" x14ac:dyDescent="0.3">
      <c r="B14" s="103"/>
      <c r="C14" t="s">
        <v>404</v>
      </c>
      <c r="D14" s="191"/>
    </row>
    <row r="15" spans="2:4" s="73" customFormat="1" x14ac:dyDescent="0.3">
      <c r="B15" s="103"/>
      <c r="C15" t="s">
        <v>673</v>
      </c>
      <c r="D15" s="191"/>
    </row>
    <row r="16" spans="2:4" s="73" customFormat="1" x14ac:dyDescent="0.3">
      <c r="B16" s="103" t="s">
        <v>612</v>
      </c>
      <c r="C16" t="s">
        <v>405</v>
      </c>
      <c r="D16" s="191"/>
    </row>
    <row r="17" spans="2:4" s="73" customFormat="1" x14ac:dyDescent="0.3">
      <c r="B17" s="103"/>
      <c r="C17" t="s">
        <v>406</v>
      </c>
      <c r="D17" s="191"/>
    </row>
    <row r="18" spans="2:4" s="75" customFormat="1" x14ac:dyDescent="0.3">
      <c r="C18" s="76"/>
      <c r="D18" s="191"/>
    </row>
    <row r="19" spans="2:4" s="75" customFormat="1" x14ac:dyDescent="0.3">
      <c r="B19" s="285" t="s">
        <v>523</v>
      </c>
      <c r="C19" s="284"/>
      <c r="D19" s="191"/>
    </row>
    <row r="20" spans="2:4" s="73" customFormat="1" x14ac:dyDescent="0.3">
      <c r="B20" s="103"/>
      <c r="C20" s="100" t="s">
        <v>407</v>
      </c>
      <c r="D20" s="191"/>
    </row>
    <row r="21" spans="2:4" s="73" customFormat="1" x14ac:dyDescent="0.3">
      <c r="B21" s="103"/>
      <c r="C21" s="100" t="s">
        <v>674</v>
      </c>
      <c r="D21" s="191"/>
    </row>
    <row r="22" spans="2:4" s="73" customFormat="1" x14ac:dyDescent="0.3">
      <c r="B22" s="103" t="s">
        <v>612</v>
      </c>
      <c r="C22" s="100" t="s">
        <v>408</v>
      </c>
      <c r="D22" s="191"/>
    </row>
    <row r="23" spans="2:4" s="73" customFormat="1" x14ac:dyDescent="0.3">
      <c r="B23" s="103"/>
      <c r="C23" s="100" t="s">
        <v>409</v>
      </c>
      <c r="D23" s="191"/>
    </row>
    <row r="24" spans="2:4" s="75" customFormat="1" x14ac:dyDescent="0.3">
      <c r="C24" s="76"/>
      <c r="D24" s="191"/>
    </row>
    <row r="25" spans="2:4" s="73" customFormat="1" x14ac:dyDescent="0.3">
      <c r="B25" s="283" t="s">
        <v>524</v>
      </c>
      <c r="C25" s="284"/>
      <c r="D25" s="191"/>
    </row>
    <row r="26" spans="2:4" s="73" customFormat="1" x14ac:dyDescent="0.3">
      <c r="B26" s="103"/>
      <c r="C26" s="100" t="s">
        <v>410</v>
      </c>
      <c r="D26" s="191"/>
    </row>
    <row r="27" spans="2:4" s="73" customFormat="1" x14ac:dyDescent="0.3">
      <c r="B27" s="103"/>
      <c r="C27" s="100" t="s">
        <v>675</v>
      </c>
      <c r="D27" s="191"/>
    </row>
    <row r="28" spans="2:4" s="73" customFormat="1" x14ac:dyDescent="0.3">
      <c r="B28" s="103"/>
      <c r="C28" s="100" t="s">
        <v>411</v>
      </c>
      <c r="D28" s="191"/>
    </row>
    <row r="29" spans="2:4" s="73" customFormat="1" x14ac:dyDescent="0.3">
      <c r="B29" s="103" t="s">
        <v>612</v>
      </c>
      <c r="C29" s="100" t="s">
        <v>412</v>
      </c>
      <c r="D29" s="191"/>
    </row>
    <row r="30" spans="2:4" s="75" customFormat="1" x14ac:dyDescent="0.3">
      <c r="C30" s="76"/>
      <c r="D30" s="191"/>
    </row>
    <row r="31" spans="2:4" s="73" customFormat="1" x14ac:dyDescent="0.3">
      <c r="B31" s="283" t="s">
        <v>525</v>
      </c>
      <c r="C31" s="284"/>
      <c r="D31" s="191"/>
    </row>
    <row r="32" spans="2:4" s="73" customFormat="1" x14ac:dyDescent="0.3">
      <c r="B32" s="103"/>
      <c r="C32" t="s">
        <v>413</v>
      </c>
      <c r="D32" s="191"/>
    </row>
    <row r="33" spans="1:4" s="73" customFormat="1" x14ac:dyDescent="0.3">
      <c r="B33" s="103" t="s">
        <v>612</v>
      </c>
      <c r="C33" t="s">
        <v>414</v>
      </c>
      <c r="D33" s="191"/>
    </row>
    <row r="34" spans="1:4" s="73" customFormat="1" x14ac:dyDescent="0.3">
      <c r="B34" s="103"/>
      <c r="C34" t="s">
        <v>415</v>
      </c>
      <c r="D34" s="191"/>
    </row>
    <row r="35" spans="1:4" s="73" customFormat="1" x14ac:dyDescent="0.3">
      <c r="B35" s="103"/>
      <c r="C35" t="s">
        <v>416</v>
      </c>
      <c r="D35" s="191"/>
    </row>
    <row r="36" spans="1:4" s="75" customFormat="1" x14ac:dyDescent="0.3">
      <c r="C36" s="76"/>
      <c r="D36" s="191"/>
    </row>
    <row r="37" spans="1:4" s="73" customFormat="1" x14ac:dyDescent="0.3">
      <c r="B37" s="283" t="s">
        <v>526</v>
      </c>
      <c r="C37" s="284"/>
      <c r="D37" s="191"/>
    </row>
    <row r="38" spans="1:4" s="73" customFormat="1" x14ac:dyDescent="0.3">
      <c r="B38" s="102"/>
      <c r="C38" s="100" t="s">
        <v>417</v>
      </c>
      <c r="D38" s="191"/>
    </row>
    <row r="39" spans="1:4" s="73" customFormat="1" x14ac:dyDescent="0.3">
      <c r="B39" s="102"/>
      <c r="C39" s="100" t="s">
        <v>418</v>
      </c>
      <c r="D39" s="191"/>
    </row>
    <row r="40" spans="1:4" s="73" customFormat="1" x14ac:dyDescent="0.3">
      <c r="B40" s="102"/>
      <c r="C40" s="100" t="s">
        <v>419</v>
      </c>
      <c r="D40" s="191"/>
    </row>
    <row r="41" spans="1:4" s="73" customFormat="1" x14ac:dyDescent="0.3">
      <c r="B41" s="102" t="s">
        <v>612</v>
      </c>
      <c r="C41" s="100" t="s">
        <v>420</v>
      </c>
      <c r="D41" s="191"/>
    </row>
    <row r="42" spans="1:4" s="73" customFormat="1" x14ac:dyDescent="0.3">
      <c r="B42" s="101"/>
      <c r="C42" s="100" t="s">
        <v>421</v>
      </c>
      <c r="D42" s="191"/>
    </row>
    <row r="43" spans="1:4" s="73" customFormat="1" x14ac:dyDescent="0.3">
      <c r="B43" s="101"/>
      <c r="C43" s="100" t="s">
        <v>422</v>
      </c>
      <c r="D43" s="191"/>
    </row>
    <row r="44" spans="1:4" s="75" customFormat="1" x14ac:dyDescent="0.3">
      <c r="C44" s="76"/>
      <c r="D44" s="191"/>
    </row>
    <row r="45" spans="1:4" s="73" customFormat="1" x14ac:dyDescent="0.3">
      <c r="A45" s="75"/>
      <c r="B45" s="75"/>
      <c r="C45" s="76" t="s">
        <v>391</v>
      </c>
      <c r="D45" s="191"/>
    </row>
    <row r="46" spans="1:4" s="73" customFormat="1" x14ac:dyDescent="0.3">
      <c r="A46" s="75"/>
      <c r="B46" s="75"/>
      <c r="C46" s="76"/>
      <c r="D46" s="191"/>
    </row>
    <row r="47" spans="1:4" s="73" customFormat="1" ht="28.8" x14ac:dyDescent="0.3">
      <c r="C47" s="77" t="s">
        <v>484</v>
      </c>
      <c r="D47" s="186"/>
    </row>
    <row r="48" spans="1:4" s="73" customFormat="1" ht="28.8" x14ac:dyDescent="0.3">
      <c r="A48" s="75"/>
      <c r="B48" s="75"/>
      <c r="C48" s="185" t="s">
        <v>657</v>
      </c>
      <c r="D48" s="187"/>
    </row>
    <row r="49" spans="1:4" s="73" customFormat="1" ht="18.75" customHeight="1" x14ac:dyDescent="0.3">
      <c r="A49" s="75"/>
      <c r="B49" s="75"/>
      <c r="C49" s="78"/>
      <c r="D49" s="186"/>
    </row>
    <row r="50" spans="1:4" s="73" customFormat="1" ht="33.75" customHeight="1" x14ac:dyDescent="0.3">
      <c r="C50" s="77" t="s">
        <v>636</v>
      </c>
      <c r="D50" s="186"/>
    </row>
    <row r="51" spans="1:4" s="75" customFormat="1" ht="57.6" x14ac:dyDescent="0.3">
      <c r="C51" s="185" t="s">
        <v>676</v>
      </c>
      <c r="D51" s="187"/>
    </row>
    <row r="52" spans="1:4" s="75" customFormat="1" ht="15" customHeight="1" x14ac:dyDescent="0.3">
      <c r="C52" s="78"/>
      <c r="D52" s="186"/>
    </row>
    <row r="53" spans="1:4" s="75" customFormat="1" x14ac:dyDescent="0.3">
      <c r="A53" s="73"/>
      <c r="B53" s="73"/>
      <c r="C53" s="79" t="s">
        <v>392</v>
      </c>
      <c r="D53" s="186"/>
    </row>
    <row r="54" spans="1:4" s="73" customFormat="1" ht="15" customHeight="1" x14ac:dyDescent="0.35">
      <c r="A54" s="96"/>
      <c r="B54" s="98"/>
      <c r="C54" s="83"/>
      <c r="D54" s="186"/>
    </row>
    <row r="55" spans="1:4" s="75" customFormat="1" x14ac:dyDescent="0.3">
      <c r="C55" s="80" t="s">
        <v>513</v>
      </c>
      <c r="D55" s="186"/>
    </row>
    <row r="56" spans="1:4" s="75" customFormat="1" ht="86.4" x14ac:dyDescent="0.3">
      <c r="C56" s="218" t="s">
        <v>677</v>
      </c>
      <c r="D56" s="186"/>
    </row>
    <row r="57" spans="1:4" s="73" customFormat="1" x14ac:dyDescent="0.3">
      <c r="C57" s="81"/>
      <c r="D57" s="186"/>
    </row>
    <row r="58" spans="1:4" s="75" customFormat="1" x14ac:dyDescent="0.3">
      <c r="C58" s="80" t="s">
        <v>518</v>
      </c>
      <c r="D58" s="186"/>
    </row>
    <row r="59" spans="1:4" s="75" customFormat="1" ht="43.2" x14ac:dyDescent="0.3">
      <c r="C59" s="185" t="s">
        <v>678</v>
      </c>
      <c r="D59" s="187"/>
    </row>
    <row r="60" spans="1:4" s="75" customFormat="1" x14ac:dyDescent="0.3">
      <c r="C60" s="78"/>
      <c r="D60" s="186"/>
    </row>
    <row r="61" spans="1:4" s="73" customFormat="1" ht="15" customHeight="1" x14ac:dyDescent="0.3">
      <c r="C61" s="77" t="s">
        <v>514</v>
      </c>
      <c r="D61" s="186"/>
    </row>
    <row r="62" spans="1:4" s="75" customFormat="1" ht="43.2" x14ac:dyDescent="0.3">
      <c r="C62" s="185" t="s">
        <v>679</v>
      </c>
      <c r="D62" s="187"/>
    </row>
    <row r="63" spans="1:4" s="75" customFormat="1" x14ac:dyDescent="0.3">
      <c r="C63" s="78"/>
      <c r="D63" s="186"/>
    </row>
    <row r="64" spans="1:4" s="73" customFormat="1" x14ac:dyDescent="0.3">
      <c r="C64" s="77" t="s">
        <v>394</v>
      </c>
      <c r="D64" s="186"/>
    </row>
    <row r="65" spans="3:4" s="75" customFormat="1" ht="57.6" x14ac:dyDescent="0.3">
      <c r="C65" s="185" t="s">
        <v>563</v>
      </c>
      <c r="D65" s="187"/>
    </row>
    <row r="66" spans="3:4" s="75" customFormat="1" x14ac:dyDescent="0.3">
      <c r="C66" s="78"/>
      <c r="D66" s="186"/>
    </row>
    <row r="67" spans="3:4" s="75" customFormat="1" x14ac:dyDescent="0.3">
      <c r="C67" s="80" t="s">
        <v>515</v>
      </c>
      <c r="D67" s="186"/>
    </row>
    <row r="68" spans="3:4" s="75" customFormat="1" ht="36.75" customHeight="1" x14ac:dyDescent="0.3">
      <c r="C68" s="185" t="s">
        <v>680</v>
      </c>
      <c r="D68" s="187"/>
    </row>
    <row r="69" spans="3:4" s="75" customFormat="1" x14ac:dyDescent="0.3">
      <c r="C69" s="78"/>
      <c r="D69" s="186"/>
    </row>
    <row r="70" spans="3:4" s="75" customFormat="1" x14ac:dyDescent="0.3">
      <c r="C70" s="80" t="s">
        <v>511</v>
      </c>
      <c r="D70" s="186"/>
    </row>
    <row r="71" spans="3:4" s="75" customFormat="1" ht="72" x14ac:dyDescent="0.3">
      <c r="C71" s="185" t="s">
        <v>637</v>
      </c>
      <c r="D71" s="187"/>
    </row>
    <row r="72" spans="3:4" s="75" customFormat="1" x14ac:dyDescent="0.3">
      <c r="C72" s="78"/>
      <c r="D72" s="186"/>
    </row>
    <row r="73" spans="3:4" s="164" customFormat="1" x14ac:dyDescent="0.3">
      <c r="C73" s="82" t="s">
        <v>512</v>
      </c>
      <c r="D73" s="186"/>
    </row>
    <row r="74" spans="3:4" s="75" customFormat="1" ht="83.25" customHeight="1" x14ac:dyDescent="0.3">
      <c r="C74" s="185" t="s">
        <v>656</v>
      </c>
      <c r="D74" s="187"/>
    </row>
    <row r="75" spans="3:4" s="164" customFormat="1" x14ac:dyDescent="0.3">
      <c r="D75" s="186"/>
    </row>
    <row r="76" spans="3:4" s="164" customFormat="1" x14ac:dyDescent="0.3">
      <c r="C76" s="82" t="s">
        <v>516</v>
      </c>
      <c r="D76" s="186"/>
    </row>
    <row r="77" spans="3:4" s="75" customFormat="1" ht="108" customHeight="1" x14ac:dyDescent="0.3">
      <c r="C77" s="185" t="s">
        <v>658</v>
      </c>
      <c r="D77" s="187"/>
    </row>
    <row r="78" spans="3:4" s="164" customFormat="1" x14ac:dyDescent="0.3">
      <c r="D78" s="186"/>
    </row>
    <row r="79" spans="3:4" s="164" customFormat="1" x14ac:dyDescent="0.3">
      <c r="C79" s="82" t="s">
        <v>393</v>
      </c>
      <c r="D79" s="186"/>
    </row>
    <row r="80" spans="3:4" s="75" customFormat="1" ht="28.8" x14ac:dyDescent="0.3">
      <c r="C80" s="185" t="s">
        <v>659</v>
      </c>
      <c r="D80" s="187"/>
    </row>
    <row r="81" spans="1:4" s="75" customFormat="1" x14ac:dyDescent="0.3">
      <c r="A81" s="96"/>
      <c r="B81" s="98"/>
      <c r="C81" s="96"/>
      <c r="D81" s="186"/>
    </row>
    <row r="82" spans="1:4" ht="28.8" x14ac:dyDescent="0.3">
      <c r="C82" s="59" t="s">
        <v>466</v>
      </c>
      <c r="D82" s="186"/>
    </row>
    <row r="83" spans="1:4" ht="83.25" customHeight="1" x14ac:dyDescent="0.3">
      <c r="C83" s="185" t="s">
        <v>666</v>
      </c>
      <c r="D83" s="187"/>
    </row>
    <row r="84" spans="1:4" s="75" customFormat="1" x14ac:dyDescent="0.3">
      <c r="A84" s="96"/>
      <c r="B84" s="98"/>
      <c r="C84" s="96"/>
      <c r="D84" s="186"/>
    </row>
    <row r="87" spans="1:4" s="75" customFormat="1" x14ac:dyDescent="0.3">
      <c r="A87" s="96"/>
      <c r="B87" s="98"/>
      <c r="C87" s="96"/>
      <c r="D87" s="184"/>
    </row>
    <row r="88" spans="1:4" x14ac:dyDescent="0.3">
      <c r="B88" s="96"/>
    </row>
  </sheetData>
  <customSheetViews>
    <customSheetView guid="{D187EEF9-5608-4CD7-A8EB-0C48F7CE3344}" showPageBreaks="1" printArea="1" hiddenColumns="1">
      <selection activeCell="C9" sqref="C9"/>
      <rowBreaks count="1" manualBreakCount="1">
        <brk id="43" min="1" max="2" man="1"/>
      </rowBreaks>
      <pageMargins left="0.45" right="0.45" top="0.5" bottom="0.5" header="0.3" footer="0.05"/>
      <pageSetup scale="80" fitToHeight="7" orientation="landscape" r:id="rId1"/>
      <headerFooter>
        <oddFooter>&amp;R&amp;P</oddFooter>
      </headerFooter>
    </customSheetView>
    <customSheetView guid="{44594B27-9C70-41F1-9630-666DBB02377F}" scale="110" showPageBreaks="1" printArea="1">
      <rowBreaks count="1" manualBreakCount="1">
        <brk id="43" min="1" max="2" man="1"/>
      </rowBreaks>
      <pageMargins left="0.45" right="0.45" top="0.5" bottom="0.5" header="0.3" footer="0.05"/>
      <pageSetup scale="79" fitToHeight="7" orientation="landscape" r:id="rId2"/>
      <headerFooter>
        <oddFooter>&amp;R&amp;P</oddFooter>
      </headerFooter>
    </customSheetView>
    <customSheetView guid="{D084C74A-34CE-4171-80D6-1BE5E86C1BB8}" showPageBreaks="1" printArea="1" hiddenColumns="1">
      <selection activeCell="D1" sqref="D1:D1048576"/>
      <rowBreaks count="1" manualBreakCount="1">
        <brk id="43" min="1" max="2" man="1"/>
      </rowBreaks>
      <pageMargins left="0.45" right="0.45" top="0.5" bottom="0.5" header="0.3" footer="0.05"/>
      <pageSetup scale="80" fitToHeight="7" orientation="landscape" r:id="rId3"/>
      <headerFooter>
        <oddFooter>&amp;R&amp;P</oddFooter>
      </headerFooter>
    </customSheetView>
  </customSheetViews>
  <mergeCells count="6">
    <mergeCell ref="B37:C37"/>
    <mergeCell ref="B7:C7"/>
    <mergeCell ref="B13:C13"/>
    <mergeCell ref="B19:C19"/>
    <mergeCell ref="B25:C25"/>
    <mergeCell ref="B31:C31"/>
  </mergeCells>
  <pageMargins left="0.45" right="0.45" top="0.5" bottom="0.5" header="0.3" footer="0.05"/>
  <pageSetup scale="80" fitToHeight="7" orientation="landscape" r:id="rId4"/>
  <headerFooter>
    <oddFooter>&amp;R&amp;P</oddFooter>
  </headerFooter>
  <rowBreaks count="1" manualBreakCount="1">
    <brk id="43" min="1"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5"/>
  <sheetViews>
    <sheetView topLeftCell="A4" zoomScaleNormal="110" workbookViewId="0">
      <selection activeCell="C1" sqref="C1:C1048576"/>
    </sheetView>
  </sheetViews>
  <sheetFormatPr defaultRowHeight="14.4" x14ac:dyDescent="0.3"/>
  <cols>
    <col min="1" max="1" width="5.5546875" customWidth="1"/>
    <col min="2" max="2" width="155.6640625" customWidth="1"/>
    <col min="3" max="3" width="145.6640625" hidden="1" customWidth="1"/>
  </cols>
  <sheetData>
    <row r="1" spans="2:3" ht="25.8" x14ac:dyDescent="0.35">
      <c r="B1" s="179" t="s">
        <v>541</v>
      </c>
      <c r="C1" s="194" t="s">
        <v>557</v>
      </c>
    </row>
    <row r="2" spans="2:3" ht="25.8" x14ac:dyDescent="0.35">
      <c r="B2" s="83" t="s">
        <v>552</v>
      </c>
      <c r="C2" s="194" t="s">
        <v>557</v>
      </c>
    </row>
    <row r="3" spans="2:3" ht="18" x14ac:dyDescent="0.35">
      <c r="B3" s="83"/>
      <c r="C3" s="192"/>
    </row>
    <row r="4" spans="2:3" ht="117.75" customHeight="1" x14ac:dyDescent="0.3">
      <c r="B4" s="182" t="s">
        <v>550</v>
      </c>
      <c r="C4" s="192"/>
    </row>
    <row r="5" spans="2:3" x14ac:dyDescent="0.3">
      <c r="B5" s="182"/>
      <c r="C5" s="192"/>
    </row>
    <row r="6" spans="2:3" x14ac:dyDescent="0.3">
      <c r="B6" s="182" t="s">
        <v>549</v>
      </c>
      <c r="C6" s="192"/>
    </row>
    <row r="7" spans="2:3" x14ac:dyDescent="0.3">
      <c r="B7" s="180"/>
    </row>
    <row r="8" spans="2:3" x14ac:dyDescent="0.3">
      <c r="B8" s="156" t="s">
        <v>542</v>
      </c>
    </row>
    <row r="9" spans="2:3" x14ac:dyDescent="0.3">
      <c r="B9" s="74"/>
      <c r="C9" s="193"/>
    </row>
    <row r="10" spans="2:3" x14ac:dyDescent="0.3">
      <c r="B10" s="180"/>
    </row>
    <row r="11" spans="2:3" x14ac:dyDescent="0.3">
      <c r="B11" s="156" t="s">
        <v>543</v>
      </c>
    </row>
    <row r="12" spans="2:3" x14ac:dyDescent="0.3">
      <c r="B12" s="74"/>
      <c r="C12" s="193"/>
    </row>
    <row r="13" spans="2:3" x14ac:dyDescent="0.3">
      <c r="B13" s="180"/>
    </row>
    <row r="14" spans="2:3" x14ac:dyDescent="0.3">
      <c r="B14" s="181" t="s">
        <v>544</v>
      </c>
    </row>
    <row r="15" spans="2:3" x14ac:dyDescent="0.3">
      <c r="B15" s="74"/>
      <c r="C15" s="193"/>
    </row>
  </sheetData>
  <customSheetViews>
    <customSheetView guid="{D187EEF9-5608-4CD7-A8EB-0C48F7CE3344}" showPageBreaks="1" hiddenColumns="1" topLeftCell="A4">
      <selection activeCell="C1" sqref="C1:C1048576"/>
      <pageMargins left="0.7" right="0.7" top="0.75" bottom="0.75" header="0.3" footer="0.3"/>
      <pageSetup orientation="portrait" r:id="rId1"/>
    </customSheetView>
    <customSheetView guid="{44594B27-9C70-41F1-9630-666DBB02377F}" scale="110" showPageBreaks="1" printArea="1">
      <pageMargins left="0.7" right="0.7" top="0.75" bottom="0.75" header="0.3" footer="0.3"/>
      <pageSetup scale="80" orientation="landscape" r:id="rId2"/>
    </customSheetView>
    <customSheetView guid="{D084C74A-34CE-4171-80D6-1BE5E86C1BB8}" showPageBreaks="1" hiddenColumns="1">
      <selection activeCell="C1" sqref="C1:C1048576"/>
      <pageMargins left="0.7" right="0.7" top="0.75" bottom="0.75" header="0.3" footer="0.3"/>
      <pageSetup orientation="portrait" r:id="rId3"/>
    </customSheetView>
  </customSheetViews>
  <pageMargins left="0.7" right="0.7" top="0.75" bottom="0.75" header="0.3" footer="0.3"/>
  <pageSetup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zoomScaleNormal="110" workbookViewId="0">
      <selection activeCell="B18" sqref="B18"/>
    </sheetView>
  </sheetViews>
  <sheetFormatPr defaultColWidth="9.109375" defaultRowHeight="14.4" x14ac:dyDescent="0.3"/>
  <cols>
    <col min="1" max="1" width="5.5546875" style="106" customWidth="1"/>
    <col min="2" max="2" width="155.6640625" style="106" customWidth="1"/>
    <col min="3" max="3" width="145.5546875" style="106" hidden="1" customWidth="1"/>
    <col min="4" max="16384" width="9.109375" style="106"/>
  </cols>
  <sheetData>
    <row r="1" spans="2:3" s="107" customFormat="1" ht="25.8" x14ac:dyDescent="0.35">
      <c r="B1" s="105" t="s">
        <v>546</v>
      </c>
      <c r="C1" s="194" t="s">
        <v>557</v>
      </c>
    </row>
    <row r="2" spans="2:3" s="176" customFormat="1" ht="18" x14ac:dyDescent="0.35">
      <c r="B2" s="83" t="s">
        <v>547</v>
      </c>
    </row>
    <row r="3" spans="2:3" s="121" customFormat="1" ht="15" customHeight="1" x14ac:dyDescent="0.35">
      <c r="B3" s="119"/>
      <c r="C3" s="195"/>
    </row>
    <row r="4" spans="2:3" s="110" customFormat="1" ht="72" x14ac:dyDescent="0.3">
      <c r="B4" s="141" t="s">
        <v>538</v>
      </c>
      <c r="C4" s="195"/>
    </row>
    <row r="5" spans="2:3" s="171" customFormat="1" x14ac:dyDescent="0.3">
      <c r="B5" s="141"/>
      <c r="C5" s="195"/>
    </row>
    <row r="6" spans="2:3" s="171" customFormat="1" x14ac:dyDescent="0.3">
      <c r="B6" s="174" t="s">
        <v>537</v>
      </c>
      <c r="C6" s="195"/>
    </row>
    <row r="7" spans="2:3" s="121" customFormat="1" ht="15.6" x14ac:dyDescent="0.3">
      <c r="B7" s="117"/>
      <c r="C7" s="195"/>
    </row>
    <row r="8" spans="2:3" ht="19.5" customHeight="1" x14ac:dyDescent="0.35">
      <c r="B8" s="111" t="s">
        <v>485</v>
      </c>
      <c r="C8" s="142"/>
    </row>
    <row r="9" spans="2:3" s="73" customFormat="1" x14ac:dyDescent="0.3">
      <c r="B9" s="140"/>
    </row>
    <row r="10" spans="2:3" s="73" customFormat="1" ht="28.8" x14ac:dyDescent="0.3">
      <c r="B10" s="79" t="s">
        <v>558</v>
      </c>
    </row>
    <row r="11" spans="2:3" s="73" customFormat="1" x14ac:dyDescent="0.3">
      <c r="B11" s="79"/>
    </row>
    <row r="12" spans="2:3" s="73" customFormat="1" x14ac:dyDescent="0.3">
      <c r="B12" s="74"/>
      <c r="C12" s="196"/>
    </row>
    <row r="13" spans="2:3" s="73" customFormat="1" x14ac:dyDescent="0.3">
      <c r="B13"/>
    </row>
    <row r="14" spans="2:3" s="73" customFormat="1" ht="43.2" x14ac:dyDescent="0.3">
      <c r="B14" s="128" t="s">
        <v>559</v>
      </c>
    </row>
    <row r="15" spans="2:3" s="73" customFormat="1" x14ac:dyDescent="0.3">
      <c r="B15" s="128"/>
    </row>
    <row r="16" spans="2:3" s="75" customFormat="1" x14ac:dyDescent="0.3">
      <c r="B16" s="74"/>
      <c r="C16" s="197"/>
    </row>
    <row r="17" spans="2:3" s="73" customFormat="1" ht="15" customHeight="1" x14ac:dyDescent="0.3">
      <c r="B17"/>
    </row>
    <row r="18" spans="2:3" s="73" customFormat="1" ht="28.8" x14ac:dyDescent="0.3">
      <c r="B18" s="127" t="s">
        <v>706</v>
      </c>
    </row>
    <row r="19" spans="2:3" s="73" customFormat="1" x14ac:dyDescent="0.3">
      <c r="B19" s="127"/>
    </row>
    <row r="20" spans="2:3" s="73" customFormat="1" x14ac:dyDescent="0.3">
      <c r="B20" s="74"/>
      <c r="C20" s="196"/>
    </row>
    <row r="21" spans="2:3" s="73" customFormat="1" x14ac:dyDescent="0.3">
      <c r="B21"/>
    </row>
    <row r="22" spans="2:3" s="73" customFormat="1" x14ac:dyDescent="0.3">
      <c r="B22" s="59" t="s">
        <v>560</v>
      </c>
    </row>
    <row r="23" spans="2:3" s="73" customFormat="1" x14ac:dyDescent="0.3">
      <c r="B23" s="59"/>
    </row>
    <row r="24" spans="2:3" s="75" customFormat="1" x14ac:dyDescent="0.3">
      <c r="B24" s="74"/>
      <c r="C24" s="197"/>
    </row>
    <row r="25" spans="2:3" s="75" customFormat="1" x14ac:dyDescent="0.3">
      <c r="B25"/>
    </row>
    <row r="26" spans="2:3" s="73" customFormat="1" ht="57.6" x14ac:dyDescent="0.3">
      <c r="B26" s="109" t="s">
        <v>561</v>
      </c>
    </row>
    <row r="27" spans="2:3" s="73" customFormat="1" x14ac:dyDescent="0.3">
      <c r="B27" s="122"/>
    </row>
    <row r="28" spans="2:3" s="73" customFormat="1" x14ac:dyDescent="0.3">
      <c r="B28" s="74"/>
      <c r="C28" s="196"/>
    </row>
    <row r="29" spans="2:3" s="73" customFormat="1" x14ac:dyDescent="0.3">
      <c r="B29" s="100"/>
    </row>
    <row r="30" spans="2:3" s="73" customFormat="1" ht="57.6" x14ac:dyDescent="0.3">
      <c r="B30" s="109" t="s">
        <v>562</v>
      </c>
    </row>
    <row r="31" spans="2:3" s="73" customFormat="1" x14ac:dyDescent="0.3">
      <c r="B31" s="122"/>
    </row>
    <row r="32" spans="2:3" s="73" customFormat="1" x14ac:dyDescent="0.3">
      <c r="B32" s="74"/>
      <c r="C32" s="196"/>
    </row>
    <row r="33" spans="2:3" s="73" customFormat="1" x14ac:dyDescent="0.3">
      <c r="B33" s="100"/>
    </row>
    <row r="34" spans="2:3" s="73" customFormat="1" ht="18" x14ac:dyDescent="0.35">
      <c r="B34" s="114" t="s">
        <v>486</v>
      </c>
    </row>
    <row r="35" spans="2:3" s="75" customFormat="1" ht="28.8" x14ac:dyDescent="0.3">
      <c r="B35" s="142" t="s">
        <v>436</v>
      </c>
    </row>
    <row r="36" spans="2:3" s="75" customFormat="1" x14ac:dyDescent="0.3">
      <c r="B36" s="112"/>
    </row>
    <row r="37" spans="2:3" s="73" customFormat="1" ht="28.8" x14ac:dyDescent="0.3">
      <c r="B37" s="113" t="s">
        <v>539</v>
      </c>
    </row>
    <row r="38" spans="2:3" s="73" customFormat="1" x14ac:dyDescent="0.3">
      <c r="B38" s="113"/>
    </row>
    <row r="39" spans="2:3" s="73" customFormat="1" x14ac:dyDescent="0.3">
      <c r="B39" s="74"/>
      <c r="C39" s="196"/>
    </row>
    <row r="40" spans="2:3" s="73" customFormat="1" x14ac:dyDescent="0.3">
      <c r="B40" s="177"/>
    </row>
    <row r="41" spans="2:3" s="73" customFormat="1" ht="28.8" x14ac:dyDescent="0.3">
      <c r="B41" s="59" t="s">
        <v>545</v>
      </c>
    </row>
    <row r="42" spans="2:3" s="73" customFormat="1" x14ac:dyDescent="0.3">
      <c r="B42" s="59"/>
    </row>
    <row r="43" spans="2:3" s="73" customFormat="1" x14ac:dyDescent="0.3">
      <c r="B43" s="74"/>
      <c r="C43" s="196"/>
    </row>
    <row r="44" spans="2:3" s="73" customFormat="1" x14ac:dyDescent="0.3">
      <c r="B44" s="108"/>
    </row>
    <row r="45" spans="2:3" s="73" customFormat="1" ht="18" x14ac:dyDescent="0.35">
      <c r="B45" s="114"/>
    </row>
    <row r="46" spans="2:3" s="73" customFormat="1" x14ac:dyDescent="0.3">
      <c r="B46" s="100"/>
    </row>
    <row r="47" spans="2:3" s="73" customFormat="1" x14ac:dyDescent="0.3">
      <c r="B47" s="100"/>
    </row>
    <row r="48" spans="2:3" s="73" customFormat="1" x14ac:dyDescent="0.3">
      <c r="B48" s="100"/>
    </row>
    <row r="49" spans="1:2" s="75" customFormat="1" x14ac:dyDescent="0.3">
      <c r="B49" s="100"/>
    </row>
    <row r="50" spans="1:2" s="73" customFormat="1" x14ac:dyDescent="0.3">
      <c r="A50" s="75"/>
      <c r="B50" s="100"/>
    </row>
    <row r="51" spans="1:2" s="73" customFormat="1" x14ac:dyDescent="0.3">
      <c r="A51" s="75"/>
      <c r="B51" s="109"/>
    </row>
    <row r="52" spans="1:2" s="73" customFormat="1" x14ac:dyDescent="0.3">
      <c r="A52" s="75"/>
    </row>
    <row r="53" spans="1:2" s="73" customFormat="1" x14ac:dyDescent="0.3"/>
    <row r="54" spans="1:2" s="73" customFormat="1" x14ac:dyDescent="0.3">
      <c r="A54" s="75"/>
    </row>
    <row r="55" spans="1:2" s="73" customFormat="1" x14ac:dyDescent="0.3">
      <c r="A55" s="75"/>
    </row>
    <row r="56" spans="1:2" s="73" customFormat="1" x14ac:dyDescent="0.3"/>
    <row r="57" spans="1:2" s="75" customFormat="1" x14ac:dyDescent="0.3"/>
    <row r="58" spans="1:2" s="75" customFormat="1" ht="15" customHeight="1" x14ac:dyDescent="0.3"/>
    <row r="59" spans="1:2" s="75" customFormat="1" x14ac:dyDescent="0.3">
      <c r="A59" s="73"/>
    </row>
    <row r="60" spans="1:2" s="73" customFormat="1" ht="15" customHeight="1" x14ac:dyDescent="0.3">
      <c r="A60" s="106"/>
    </row>
    <row r="61" spans="1:2" s="75" customFormat="1" x14ac:dyDescent="0.3"/>
    <row r="62" spans="1:2" s="75" customFormat="1" x14ac:dyDescent="0.3"/>
    <row r="63" spans="1:2" s="73" customFormat="1" x14ac:dyDescent="0.3"/>
    <row r="64" spans="1:2" s="75" customFormat="1" x14ac:dyDescent="0.3">
      <c r="A64" s="73"/>
    </row>
    <row r="65" spans="1:1" s="75" customFormat="1" x14ac:dyDescent="0.3"/>
    <row r="66" spans="1:1" s="73" customFormat="1" ht="15" customHeight="1" x14ac:dyDescent="0.3">
      <c r="A66" s="75"/>
    </row>
    <row r="68" spans="1:1" s="75" customFormat="1" x14ac:dyDescent="0.3"/>
    <row r="69" spans="1:1" s="75" customFormat="1" x14ac:dyDescent="0.3"/>
    <row r="70" spans="1:1" s="73" customFormat="1" x14ac:dyDescent="0.3">
      <c r="A70" s="75"/>
    </row>
    <row r="71" spans="1:1" s="73" customFormat="1" x14ac:dyDescent="0.3">
      <c r="A71" s="75"/>
    </row>
    <row r="72" spans="1:1" s="75" customFormat="1" x14ac:dyDescent="0.3"/>
    <row r="73" spans="1:1" s="75" customFormat="1" x14ac:dyDescent="0.3">
      <c r="A73" s="73"/>
    </row>
    <row r="74" spans="1:1" x14ac:dyDescent="0.3">
      <c r="A74" s="75"/>
    </row>
    <row r="75" spans="1:1" s="75" customFormat="1" x14ac:dyDescent="0.3"/>
    <row r="76" spans="1:1" s="75" customFormat="1" x14ac:dyDescent="0.3">
      <c r="A76" s="106"/>
    </row>
    <row r="77" spans="1:1" s="75" customFormat="1" x14ac:dyDescent="0.3"/>
    <row r="78" spans="1:1" s="75" customFormat="1" x14ac:dyDescent="0.3"/>
    <row r="79" spans="1:1" s="75" customFormat="1" x14ac:dyDescent="0.3"/>
    <row r="80" spans="1:1" s="73" customFormat="1" ht="15" customHeight="1" x14ac:dyDescent="0.3">
      <c r="A80" s="75"/>
    </row>
    <row r="81" spans="1:1" s="75" customFormat="1" x14ac:dyDescent="0.3"/>
    <row r="82" spans="1:1" s="75" customFormat="1" x14ac:dyDescent="0.3"/>
    <row r="83" spans="1:1" x14ac:dyDescent="0.3">
      <c r="A83" s="75"/>
    </row>
    <row r="84" spans="1:1" s="75" customFormat="1" x14ac:dyDescent="0.3"/>
    <row r="85" spans="1:1" s="75" customFormat="1" x14ac:dyDescent="0.3">
      <c r="A85" s="73"/>
    </row>
    <row r="86" spans="1:1" s="75" customFormat="1" x14ac:dyDescent="0.3"/>
    <row r="87" spans="1:1" s="75" customFormat="1" x14ac:dyDescent="0.3"/>
    <row r="88" spans="1:1" s="75" customFormat="1" x14ac:dyDescent="0.3">
      <c r="A88" s="106"/>
    </row>
    <row r="89" spans="1:1" s="75" customFormat="1" x14ac:dyDescent="0.3"/>
    <row r="90" spans="1:1" s="75" customFormat="1" x14ac:dyDescent="0.3">
      <c r="A90" s="106"/>
    </row>
    <row r="91" spans="1:1" s="75" customFormat="1" x14ac:dyDescent="0.3">
      <c r="A91" s="106"/>
    </row>
    <row r="92" spans="1:1" s="73" customFormat="1" x14ac:dyDescent="0.3">
      <c r="A92" s="75"/>
    </row>
    <row r="93" spans="1:1" s="75" customFormat="1" x14ac:dyDescent="0.3">
      <c r="A93" s="106"/>
    </row>
    <row r="94" spans="1:1" s="75" customFormat="1" x14ac:dyDescent="0.3">
      <c r="A94" s="106"/>
    </row>
    <row r="95" spans="1:1" x14ac:dyDescent="0.3">
      <c r="A95" s="75"/>
    </row>
    <row r="96" spans="1:1" s="75" customFormat="1" x14ac:dyDescent="0.3">
      <c r="A96" s="106"/>
    </row>
    <row r="99" spans="1:2" s="75" customFormat="1" x14ac:dyDescent="0.3">
      <c r="A99" s="106"/>
      <c r="B99" s="106"/>
    </row>
    <row r="102" spans="1:2" s="75" customFormat="1" x14ac:dyDescent="0.3">
      <c r="A102" s="106"/>
      <c r="B102" s="106"/>
    </row>
  </sheetData>
  <customSheetViews>
    <customSheetView guid="{D187EEF9-5608-4CD7-A8EB-0C48F7CE3344}" showPageBreaks="1" printArea="1" hiddenColumns="1">
      <selection activeCell="B18" sqref="B18"/>
      <rowBreaks count="1" manualBreakCount="1">
        <brk id="27" min="1" max="1" man="1"/>
      </rowBreaks>
      <pageMargins left="0.45" right="0.45" top="0.5" bottom="0.5" header="0.3" footer="0.05"/>
      <pageSetup scale="80" fitToHeight="7" orientation="landscape" r:id="rId1"/>
      <headerFooter>
        <oddFooter>&amp;R&amp;P</oddFooter>
      </headerFooter>
    </customSheetView>
    <customSheetView guid="{44594B27-9C70-41F1-9630-666DBB02377F}" scale="110" showPageBreaks="1" printArea="1">
      <rowBreaks count="1" manualBreakCount="1">
        <brk id="25" min="1" max="1" man="1"/>
      </rowBreaks>
      <pageMargins left="0.45" right="0.45" top="0.5" bottom="0.5" header="0.3" footer="0.05"/>
      <pageSetup scale="80" fitToHeight="7" orientation="landscape" r:id="rId2"/>
      <headerFooter>
        <oddFooter>&amp;R&amp;P</oddFooter>
      </headerFooter>
    </customSheetView>
    <customSheetView guid="{D084C74A-34CE-4171-80D6-1BE5E86C1BB8}" showPageBreaks="1" printArea="1" hiddenColumns="1">
      <selection activeCell="C1" sqref="C1:C1048576"/>
      <rowBreaks count="1" manualBreakCount="1">
        <brk id="27" min="1" max="1" man="1"/>
      </rowBreaks>
      <pageMargins left="0.45" right="0.45" top="0.5" bottom="0.5" header="0.3" footer="0.05"/>
      <pageSetup scale="80" fitToHeight="7" orientation="landscape" r:id="rId3"/>
      <headerFooter>
        <oddFooter>&amp;R&amp;P</oddFooter>
      </headerFooter>
    </customSheetView>
  </customSheetViews>
  <hyperlinks>
    <hyperlink ref="B6" r:id="rId4" display="www.p12.nysed.gov/accountability/ChecklistforDeterminingPrioritySchoolLeaderQualification.docx  "/>
  </hyperlinks>
  <pageMargins left="0.45" right="0.45" top="0.5" bottom="0.5" header="0.3" footer="0.05"/>
  <pageSetup scale="80" fitToHeight="7" orientation="landscape" r:id="rId5"/>
  <headerFooter>
    <oddFooter>&amp;R&amp;P</oddFooter>
  </headerFooter>
  <rowBreaks count="1" manualBreakCount="1">
    <brk id="27" min="1" max="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Normal="110" workbookViewId="0">
      <selection activeCell="C1" sqref="C1:C1048576"/>
    </sheetView>
  </sheetViews>
  <sheetFormatPr defaultRowHeight="14.4" x14ac:dyDescent="0.3"/>
  <cols>
    <col min="1" max="1" width="5.5546875" customWidth="1"/>
    <col min="2" max="2" width="155.6640625" customWidth="1"/>
    <col min="3" max="3" width="145.6640625" hidden="1" customWidth="1"/>
  </cols>
  <sheetData>
    <row r="1" spans="1:3" ht="25.8" x14ac:dyDescent="0.3">
      <c r="B1" s="178" t="s">
        <v>546</v>
      </c>
      <c r="C1" s="194" t="s">
        <v>557</v>
      </c>
    </row>
    <row r="2" spans="1:3" ht="18" x14ac:dyDescent="0.3">
      <c r="B2" s="183" t="s">
        <v>553</v>
      </c>
    </row>
    <row r="3" spans="1:3" x14ac:dyDescent="0.3">
      <c r="A3" s="167"/>
      <c r="B3" s="167"/>
    </row>
    <row r="4" spans="1:3" ht="57.6" x14ac:dyDescent="0.3">
      <c r="A4" s="75"/>
      <c r="B4" s="175" t="s">
        <v>551</v>
      </c>
      <c r="C4" s="192"/>
    </row>
    <row r="5" spans="1:3" x14ac:dyDescent="0.3">
      <c r="A5" s="75"/>
      <c r="B5" s="141"/>
    </row>
    <row r="6" spans="1:3" x14ac:dyDescent="0.3">
      <c r="B6" s="161" t="s">
        <v>540</v>
      </c>
    </row>
    <row r="7" spans="1:3" x14ac:dyDescent="0.3">
      <c r="B7" s="161"/>
    </row>
    <row r="8" spans="1:3" ht="18.75" customHeight="1" x14ac:dyDescent="0.3">
      <c r="B8" s="102"/>
      <c r="C8" s="193"/>
    </row>
    <row r="10" spans="1:3" x14ac:dyDescent="0.3">
      <c r="B10" s="175"/>
    </row>
  </sheetData>
  <customSheetViews>
    <customSheetView guid="{D187EEF9-5608-4CD7-A8EB-0C48F7CE3344}" showPageBreaks="1" hiddenColumns="1">
      <selection activeCell="C1" sqref="C1:C1048576"/>
      <pageMargins left="0.7" right="0.7" top="0.75" bottom="0.75" header="0.3" footer="0.3"/>
      <pageSetup orientation="portrait" r:id="rId1"/>
    </customSheetView>
    <customSheetView guid="{44594B27-9C70-41F1-9630-666DBB02377F}" scale="110" showPageBreaks="1" printArea="1">
      <pageMargins left="0.7" right="0.7" top="0.75" bottom="0.75" header="0.3" footer="0.3"/>
      <pageSetup scale="80" orientation="landscape" r:id="rId2"/>
    </customSheetView>
    <customSheetView guid="{D084C74A-34CE-4171-80D6-1BE5E86C1BB8}" showPageBreaks="1" hiddenColumns="1">
      <selection activeCell="C1" sqref="C1:C1048576"/>
      <pageMargins left="0.7" right="0.7" top="0.75" bottom="0.75" header="0.3" footer="0.3"/>
      <pageSetup orientation="portrait" r:id="rId3"/>
    </customSheetView>
  </customSheetViews>
  <pageMargins left="0.7" right="0.7" top="0.75" bottom="0.75" header="0.3" footer="0.3"/>
  <pageSetup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customSheetViews>
    <customSheetView guid="{D187EEF9-5608-4CD7-A8EB-0C48F7CE3344}">
      <pageMargins left="0.7" right="0.7" top="0.75" bottom="0.75" header="0.3" footer="0.3"/>
    </customSheetView>
  </customSheetView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topLeftCell="B20" zoomScaleNormal="110" workbookViewId="0">
      <selection activeCell="B37" sqref="B37"/>
    </sheetView>
  </sheetViews>
  <sheetFormatPr defaultColWidth="9.109375" defaultRowHeight="14.4" x14ac:dyDescent="0.3"/>
  <cols>
    <col min="1" max="1" width="5.5546875" style="146" customWidth="1"/>
    <col min="2" max="2" width="155.6640625" style="146" customWidth="1"/>
    <col min="3" max="3" width="145.88671875" style="146" hidden="1" customWidth="1"/>
    <col min="4" max="16384" width="9.109375" style="146"/>
  </cols>
  <sheetData>
    <row r="1" spans="2:4" s="147" customFormat="1" ht="25.8" x14ac:dyDescent="0.35">
      <c r="B1" s="145" t="s">
        <v>496</v>
      </c>
      <c r="C1" s="194" t="s">
        <v>557</v>
      </c>
    </row>
    <row r="2" spans="2:4" s="147" customFormat="1" ht="15" customHeight="1" x14ac:dyDescent="0.35">
      <c r="B2" s="145"/>
    </row>
    <row r="3" spans="2:4" s="147" customFormat="1" ht="43.2" x14ac:dyDescent="0.3">
      <c r="B3" s="150" t="s">
        <v>548</v>
      </c>
      <c r="C3" s="195"/>
    </row>
    <row r="4" spans="2:4" s="147" customFormat="1" ht="15.6" x14ac:dyDescent="0.3">
      <c r="B4" s="117"/>
    </row>
    <row r="5" spans="2:4" s="73" customFormat="1" ht="28.8" x14ac:dyDescent="0.3">
      <c r="B5" s="79" t="s">
        <v>536</v>
      </c>
    </row>
    <row r="6" spans="2:4" s="73" customFormat="1" x14ac:dyDescent="0.3">
      <c r="B6" s="79"/>
    </row>
    <row r="7" spans="2:4" s="73" customFormat="1" x14ac:dyDescent="0.3">
      <c r="B7" s="129"/>
      <c r="C7" s="196"/>
    </row>
    <row r="8" spans="2:4" s="73" customFormat="1" ht="15" customHeight="1" x14ac:dyDescent="0.3">
      <c r="B8" s="79"/>
    </row>
    <row r="9" spans="2:4" s="73" customFormat="1" x14ac:dyDescent="0.3">
      <c r="B9" s="79" t="s">
        <v>505</v>
      </c>
    </row>
    <row r="10" spans="2:4" s="73" customFormat="1" x14ac:dyDescent="0.3">
      <c r="B10" s="79"/>
      <c r="D10" s="157"/>
    </row>
    <row r="11" spans="2:4" s="73" customFormat="1" x14ac:dyDescent="0.3">
      <c r="B11" s="74"/>
      <c r="C11" s="196"/>
    </row>
    <row r="12" spans="2:4" s="73" customFormat="1" x14ac:dyDescent="0.3">
      <c r="B12"/>
    </row>
    <row r="13" spans="2:4" s="73" customFormat="1" ht="28.8" x14ac:dyDescent="0.3">
      <c r="B13" s="128" t="s">
        <v>506</v>
      </c>
    </row>
    <row r="14" spans="2:4" s="73" customFormat="1" x14ac:dyDescent="0.3">
      <c r="B14" s="128"/>
    </row>
    <row r="15" spans="2:4" s="75" customFormat="1" x14ac:dyDescent="0.3">
      <c r="B15" s="74"/>
      <c r="C15" s="197"/>
    </row>
    <row r="16" spans="2:4" s="75" customFormat="1" x14ac:dyDescent="0.3">
      <c r="B16" s="151"/>
    </row>
    <row r="17" spans="2:3" s="73" customFormat="1" ht="28.8" x14ac:dyDescent="0.3">
      <c r="B17" s="156" t="s">
        <v>497</v>
      </c>
    </row>
    <row r="18" spans="2:3" s="73" customFormat="1" x14ac:dyDescent="0.3"/>
    <row r="19" spans="2:3" s="73" customFormat="1" x14ac:dyDescent="0.3">
      <c r="B19" s="74"/>
      <c r="C19" s="196"/>
    </row>
    <row r="20" spans="2:3" s="73" customFormat="1" x14ac:dyDescent="0.3">
      <c r="B20"/>
    </row>
    <row r="21" spans="2:3" s="73" customFormat="1" ht="28.8" x14ac:dyDescent="0.3">
      <c r="B21" s="59" t="s">
        <v>499</v>
      </c>
    </row>
    <row r="22" spans="2:3" s="73" customFormat="1" x14ac:dyDescent="0.3">
      <c r="B22" s="59"/>
    </row>
    <row r="23" spans="2:3" s="75" customFormat="1" x14ac:dyDescent="0.3">
      <c r="B23" s="74"/>
      <c r="C23" s="197"/>
    </row>
    <row r="24" spans="2:3" s="75" customFormat="1" x14ac:dyDescent="0.3">
      <c r="B24"/>
    </row>
    <row r="25" spans="2:3" s="73" customFormat="1" ht="28.8" x14ac:dyDescent="0.3">
      <c r="B25" s="148" t="s">
        <v>498</v>
      </c>
    </row>
    <row r="26" spans="2:3" s="73" customFormat="1" x14ac:dyDescent="0.3">
      <c r="B26" s="148"/>
    </row>
    <row r="27" spans="2:3" s="73" customFormat="1" x14ac:dyDescent="0.3">
      <c r="B27" s="74"/>
      <c r="C27" s="196"/>
    </row>
    <row r="28" spans="2:3" s="73" customFormat="1" x14ac:dyDescent="0.3">
      <c r="B28" s="100"/>
    </row>
    <row r="29" spans="2:3" s="73" customFormat="1" ht="28.8" x14ac:dyDescent="0.3">
      <c r="B29" s="113" t="s">
        <v>500</v>
      </c>
    </row>
    <row r="30" spans="2:3" s="73" customFormat="1" x14ac:dyDescent="0.3">
      <c r="B30" s="113"/>
    </row>
    <row r="31" spans="2:3" s="75" customFormat="1" x14ac:dyDescent="0.3">
      <c r="B31" s="74"/>
      <c r="C31" s="197"/>
    </row>
    <row r="32" spans="2:3" s="73" customFormat="1" ht="15" customHeight="1" x14ac:dyDescent="0.3">
      <c r="B32" s="100"/>
    </row>
    <row r="33" spans="2:3" s="73" customFormat="1" ht="28.8" x14ac:dyDescent="0.3">
      <c r="B33" s="148" t="s">
        <v>501</v>
      </c>
    </row>
    <row r="34" spans="2:3" s="73" customFormat="1" x14ac:dyDescent="0.3">
      <c r="B34" s="148"/>
    </row>
    <row r="35" spans="2:3" s="73" customFormat="1" x14ac:dyDescent="0.3">
      <c r="B35" s="74"/>
      <c r="C35" s="196"/>
    </row>
    <row r="36" spans="2:3" s="73" customFormat="1" x14ac:dyDescent="0.3">
      <c r="B36" s="100"/>
    </row>
    <row r="37" spans="2:3" s="73" customFormat="1" ht="28.8" x14ac:dyDescent="0.3">
      <c r="B37" s="156" t="s">
        <v>502</v>
      </c>
    </row>
    <row r="38" spans="2:3" s="73" customFormat="1" x14ac:dyDescent="0.3"/>
    <row r="39" spans="2:3" s="73" customFormat="1" x14ac:dyDescent="0.3">
      <c r="B39" s="74"/>
      <c r="C39" s="196"/>
    </row>
    <row r="40" spans="2:3" s="73" customFormat="1" x14ac:dyDescent="0.3">
      <c r="B40"/>
    </row>
    <row r="41" spans="2:3" s="73" customFormat="1" ht="28.8" x14ac:dyDescent="0.3">
      <c r="B41" s="59" t="s">
        <v>503</v>
      </c>
    </row>
    <row r="42" spans="2:3" s="73" customFormat="1" x14ac:dyDescent="0.3">
      <c r="B42" s="59"/>
    </row>
    <row r="43" spans="2:3" s="75" customFormat="1" x14ac:dyDescent="0.3">
      <c r="B43" s="74"/>
      <c r="C43" s="197"/>
    </row>
    <row r="44" spans="2:3" s="75" customFormat="1" x14ac:dyDescent="0.3">
      <c r="B44"/>
    </row>
    <row r="45" spans="2:3" s="73" customFormat="1" ht="28.8" x14ac:dyDescent="0.3">
      <c r="B45" s="156" t="s">
        <v>504</v>
      </c>
    </row>
    <row r="46" spans="2:3" s="73" customFormat="1" x14ac:dyDescent="0.3"/>
    <row r="47" spans="2:3" s="73" customFormat="1" x14ac:dyDescent="0.3">
      <c r="B47" s="74"/>
      <c r="C47" s="196"/>
    </row>
    <row r="48" spans="2:3" s="73" customFormat="1" x14ac:dyDescent="0.3">
      <c r="B48"/>
    </row>
    <row r="49" spans="1:2" s="73" customFormat="1" x14ac:dyDescent="0.3">
      <c r="A49" s="75"/>
      <c r="B49" s="148"/>
    </row>
    <row r="50" spans="1:2" s="73" customFormat="1" x14ac:dyDescent="0.3">
      <c r="A50" s="75"/>
    </row>
    <row r="51" spans="1:2" s="73" customFormat="1" x14ac:dyDescent="0.3"/>
    <row r="52" spans="1:2" s="73" customFormat="1" x14ac:dyDescent="0.3">
      <c r="A52" s="75"/>
    </row>
    <row r="53" spans="1:2" s="73" customFormat="1" x14ac:dyDescent="0.3">
      <c r="A53" s="75"/>
    </row>
    <row r="54" spans="1:2" s="73" customFormat="1" x14ac:dyDescent="0.3"/>
    <row r="55" spans="1:2" s="75" customFormat="1" x14ac:dyDescent="0.3"/>
    <row r="56" spans="1:2" s="75" customFormat="1" ht="15" customHeight="1" x14ac:dyDescent="0.3"/>
    <row r="57" spans="1:2" s="75" customFormat="1" x14ac:dyDescent="0.3">
      <c r="A57" s="73"/>
    </row>
    <row r="58" spans="1:2" s="73" customFormat="1" ht="15" customHeight="1" x14ac:dyDescent="0.3">
      <c r="A58" s="146"/>
    </row>
    <row r="59" spans="1:2" s="75" customFormat="1" x14ac:dyDescent="0.3"/>
    <row r="60" spans="1:2" s="75" customFormat="1" x14ac:dyDescent="0.3"/>
    <row r="61" spans="1:2" s="73" customFormat="1" x14ac:dyDescent="0.3"/>
    <row r="62" spans="1:2" s="75" customFormat="1" x14ac:dyDescent="0.3">
      <c r="A62" s="73"/>
    </row>
    <row r="63" spans="1:2" s="75" customFormat="1" x14ac:dyDescent="0.3"/>
    <row r="64" spans="1:2" s="73" customFormat="1" ht="15" customHeight="1" x14ac:dyDescent="0.3">
      <c r="A64" s="75"/>
    </row>
    <row r="66" spans="1:1" s="75" customFormat="1" x14ac:dyDescent="0.3"/>
    <row r="67" spans="1:1" s="75" customFormat="1" x14ac:dyDescent="0.3"/>
    <row r="68" spans="1:1" s="73" customFormat="1" x14ac:dyDescent="0.3">
      <c r="A68" s="75"/>
    </row>
    <row r="69" spans="1:1" s="73" customFormat="1" x14ac:dyDescent="0.3">
      <c r="A69" s="75"/>
    </row>
    <row r="70" spans="1:1" s="75" customFormat="1" x14ac:dyDescent="0.3"/>
    <row r="71" spans="1:1" s="75" customFormat="1" x14ac:dyDescent="0.3">
      <c r="A71" s="73"/>
    </row>
    <row r="72" spans="1:1" x14ac:dyDescent="0.3">
      <c r="A72" s="75"/>
    </row>
    <row r="73" spans="1:1" s="75" customFormat="1" x14ac:dyDescent="0.3"/>
    <row r="74" spans="1:1" s="75" customFormat="1" x14ac:dyDescent="0.3">
      <c r="A74" s="146"/>
    </row>
    <row r="75" spans="1:1" s="75" customFormat="1" x14ac:dyDescent="0.3"/>
    <row r="76" spans="1:1" s="75" customFormat="1" x14ac:dyDescent="0.3"/>
    <row r="77" spans="1:1" s="75" customFormat="1" x14ac:dyDescent="0.3"/>
    <row r="78" spans="1:1" s="73" customFormat="1" ht="15" customHeight="1" x14ac:dyDescent="0.3">
      <c r="A78" s="75"/>
    </row>
    <row r="79" spans="1:1" s="75" customFormat="1" x14ac:dyDescent="0.3"/>
    <row r="80" spans="1:1" s="75" customFormat="1" x14ac:dyDescent="0.3"/>
    <row r="81" spans="1:1" x14ac:dyDescent="0.3">
      <c r="A81" s="75"/>
    </row>
    <row r="82" spans="1:1" s="75" customFormat="1" x14ac:dyDescent="0.3"/>
    <row r="83" spans="1:1" s="75" customFormat="1" x14ac:dyDescent="0.3">
      <c r="A83" s="73"/>
    </row>
    <row r="84" spans="1:1" s="75" customFormat="1" x14ac:dyDescent="0.3"/>
    <row r="85" spans="1:1" s="75" customFormat="1" x14ac:dyDescent="0.3"/>
    <row r="86" spans="1:1" s="75" customFormat="1" x14ac:dyDescent="0.3">
      <c r="A86" s="146"/>
    </row>
    <row r="87" spans="1:1" s="75" customFormat="1" x14ac:dyDescent="0.3"/>
    <row r="88" spans="1:1" s="75" customFormat="1" x14ac:dyDescent="0.3">
      <c r="A88" s="146"/>
    </row>
    <row r="89" spans="1:1" s="75" customFormat="1" x14ac:dyDescent="0.3">
      <c r="A89" s="146"/>
    </row>
    <row r="90" spans="1:1" s="73" customFormat="1" x14ac:dyDescent="0.3">
      <c r="A90" s="75"/>
    </row>
    <row r="91" spans="1:1" s="75" customFormat="1" x14ac:dyDescent="0.3">
      <c r="A91" s="146"/>
    </row>
    <row r="92" spans="1:1" s="75" customFormat="1" x14ac:dyDescent="0.3">
      <c r="A92" s="146"/>
    </row>
    <row r="93" spans="1:1" x14ac:dyDescent="0.3">
      <c r="A93" s="75"/>
    </row>
    <row r="94" spans="1:1" s="75" customFormat="1" x14ac:dyDescent="0.3">
      <c r="A94" s="146"/>
    </row>
    <row r="97" spans="1:2" s="75" customFormat="1" x14ac:dyDescent="0.3">
      <c r="A97" s="146"/>
      <c r="B97" s="146"/>
    </row>
    <row r="100" spans="1:2" s="75" customFormat="1" x14ac:dyDescent="0.3">
      <c r="A100" s="146"/>
      <c r="B100" s="146"/>
    </row>
  </sheetData>
  <customSheetViews>
    <customSheetView guid="{D187EEF9-5608-4CD7-A8EB-0C48F7CE3344}" showPageBreaks="1" printArea="1" hiddenColumns="1" topLeftCell="B20">
      <selection activeCell="B37" sqref="B37"/>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howPageBreaks="1" printArea="1" hiddenColumns="1" topLeftCell="D1">
      <selection activeCell="C1" sqref="C1:C1048576"/>
      <pageMargins left="0.45" right="0.45" top="0.5" bottom="0.5" header="0.3" footer="0.05"/>
      <pageSetup scale="80" orientation="landscape" r:id="rId3"/>
      <headerFooter>
        <oddFooter>&amp;R&amp;P</oddFooter>
      </headerFooter>
    </customSheetView>
  </customSheetViews>
  <pageMargins left="0.45" right="0.45" top="0.5" bottom="0.5" header="0.3" footer="0.05"/>
  <pageSetup scale="80" orientation="landscape" r:id="rId4"/>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Normal="90" workbookViewId="0">
      <selection activeCell="B19" sqref="B19"/>
    </sheetView>
  </sheetViews>
  <sheetFormatPr defaultRowHeight="14.4" x14ac:dyDescent="0.3"/>
  <cols>
    <col min="1" max="1" width="5.5546875" customWidth="1"/>
    <col min="2" max="2" width="100.6640625" customWidth="1"/>
    <col min="3" max="7" width="10.6640625" customWidth="1"/>
    <col min="8" max="12" width="10.6640625" hidden="1" customWidth="1"/>
  </cols>
  <sheetData>
    <row r="1" spans="2:12" ht="18.75" customHeight="1" x14ac:dyDescent="0.3">
      <c r="B1" s="286" t="s">
        <v>467</v>
      </c>
      <c r="C1" s="287"/>
      <c r="D1" s="287"/>
      <c r="E1" s="287"/>
      <c r="F1" s="287"/>
      <c r="G1" s="287"/>
    </row>
    <row r="3" spans="2:12" ht="30" customHeight="1" x14ac:dyDescent="0.3">
      <c r="B3" s="168" t="s">
        <v>517</v>
      </c>
      <c r="C3" s="124" t="s">
        <v>489</v>
      </c>
      <c r="D3" s="124" t="s">
        <v>490</v>
      </c>
      <c r="E3" s="124" t="s">
        <v>492</v>
      </c>
      <c r="F3" s="124" t="s">
        <v>491</v>
      </c>
      <c r="G3" s="124" t="s">
        <v>493</v>
      </c>
      <c r="H3" s="136" t="s">
        <v>489</v>
      </c>
      <c r="I3" s="136" t="s">
        <v>490</v>
      </c>
      <c r="J3" s="136" t="s">
        <v>492</v>
      </c>
      <c r="K3" s="136" t="s">
        <v>491</v>
      </c>
      <c r="L3" s="136" t="s">
        <v>493</v>
      </c>
    </row>
    <row r="4" spans="2:12" x14ac:dyDescent="0.3">
      <c r="B4" s="125" t="s">
        <v>483</v>
      </c>
      <c r="C4" s="144"/>
      <c r="D4" s="144"/>
      <c r="E4" s="144"/>
      <c r="F4" s="144" t="s">
        <v>634</v>
      </c>
      <c r="G4" s="144"/>
      <c r="H4" t="str">
        <f>IF(C4="Y",$B$4,"")</f>
        <v/>
      </c>
      <c r="I4" t="str">
        <f>IF(D4="Y",$B$4,"")</f>
        <v/>
      </c>
      <c r="J4" t="str">
        <f>IF(E4="Y",$B$4,"")</f>
        <v/>
      </c>
      <c r="K4" t="str">
        <f>IF(F4="Y",$B$4,"")</f>
        <v>Student Growth Percentile  for Low-Income Students</v>
      </c>
      <c r="L4" t="str">
        <f>IF(G4="Y",$B$4,"")</f>
        <v/>
      </c>
    </row>
    <row r="5" spans="2:12" x14ac:dyDescent="0.3">
      <c r="B5" s="125" t="s">
        <v>468</v>
      </c>
      <c r="C5" s="144"/>
      <c r="D5" s="144"/>
      <c r="E5" s="144"/>
      <c r="F5" s="144" t="s">
        <v>634</v>
      </c>
      <c r="G5" s="144"/>
      <c r="H5" t="str">
        <f t="shared" ref="H5:H35" si="0">IF(C5="Y",CONCATENATE(H4,CHAR(10),$B5),H4)</f>
        <v/>
      </c>
      <c r="I5" t="str">
        <f t="shared" ref="I5:I35" si="1">IF(D5="Y",CONCATENATE(I4,CHAR(10),$B5),I4)</f>
        <v/>
      </c>
      <c r="J5" t="str">
        <f t="shared" ref="J5:J35" si="2">IF(E5="Y",CONCATENATE(J4,CHAR(10),$B5),J4)</f>
        <v/>
      </c>
      <c r="K5" t="str">
        <f t="shared" ref="K5:K35" si="3">IF(F5="Y",CONCATENATE(K4,CHAR(10),$B5),K4)</f>
        <v>Student Growth Percentile  for Low-Income Students
Student Average Daily Attendance</v>
      </c>
      <c r="L5" t="str">
        <f t="shared" ref="L5:L35" si="4">IF(G5="Y",CONCATENATE(L4,CHAR(10),$B5),L4)</f>
        <v/>
      </c>
    </row>
    <row r="6" spans="2:12" x14ac:dyDescent="0.3">
      <c r="B6" s="125" t="s">
        <v>469</v>
      </c>
      <c r="C6" s="144"/>
      <c r="D6" s="144"/>
      <c r="E6" s="144"/>
      <c r="F6" s="144" t="s">
        <v>634</v>
      </c>
      <c r="G6" s="144"/>
      <c r="H6" t="str">
        <f t="shared" si="0"/>
        <v/>
      </c>
      <c r="I6" t="str">
        <f t="shared" si="1"/>
        <v/>
      </c>
      <c r="J6" t="str">
        <f t="shared" si="2"/>
        <v/>
      </c>
      <c r="K6" t="str">
        <f t="shared" si="3"/>
        <v>Student Growth Percentile  for Low-Income Students
Student Average Daily Attendance
Student Drop-Out Rate</v>
      </c>
      <c r="L6" t="str">
        <f t="shared" si="4"/>
        <v/>
      </c>
    </row>
    <row r="7" spans="2:12" x14ac:dyDescent="0.3">
      <c r="B7" s="125" t="s">
        <v>470</v>
      </c>
      <c r="C7" s="144" t="s">
        <v>635</v>
      </c>
      <c r="D7" s="144" t="s">
        <v>635</v>
      </c>
      <c r="E7" s="144" t="s">
        <v>635</v>
      </c>
      <c r="F7" s="144" t="s">
        <v>635</v>
      </c>
      <c r="G7" s="144" t="s">
        <v>635</v>
      </c>
      <c r="H7" t="str">
        <f t="shared" si="0"/>
        <v/>
      </c>
      <c r="I7" t="str">
        <f t="shared" si="1"/>
        <v/>
      </c>
      <c r="J7" t="str">
        <f t="shared" si="2"/>
        <v/>
      </c>
      <c r="K7" t="str">
        <f t="shared" si="3"/>
        <v>Student Growth Percentile  for Low-Income Students
Student Average Daily Attendance
Student Drop-Out Rate</v>
      </c>
      <c r="L7" t="str">
        <f t="shared" si="4"/>
        <v/>
      </c>
    </row>
    <row r="8" spans="2:12" x14ac:dyDescent="0.3">
      <c r="B8" s="125" t="s">
        <v>471</v>
      </c>
      <c r="C8" s="144" t="s">
        <v>635</v>
      </c>
      <c r="D8" s="144" t="s">
        <v>635</v>
      </c>
      <c r="E8" s="144" t="s">
        <v>635</v>
      </c>
      <c r="F8" s="144" t="s">
        <v>635</v>
      </c>
      <c r="G8" s="144" t="s">
        <v>635</v>
      </c>
      <c r="H8" t="str">
        <f t="shared" si="0"/>
        <v/>
      </c>
      <c r="I8" t="str">
        <f t="shared" si="1"/>
        <v/>
      </c>
      <c r="J8" t="str">
        <f t="shared" si="2"/>
        <v/>
      </c>
      <c r="K8" t="str">
        <f t="shared" si="3"/>
        <v>Student Growth Percentile  for Low-Income Students
Student Average Daily Attendance
Student Drop-Out Rate</v>
      </c>
      <c r="L8" t="str">
        <f t="shared" si="4"/>
        <v/>
      </c>
    </row>
    <row r="9" spans="2:12" x14ac:dyDescent="0.3">
      <c r="B9" s="125" t="s">
        <v>472</v>
      </c>
      <c r="C9" s="144" t="s">
        <v>634</v>
      </c>
      <c r="D9" s="144"/>
      <c r="E9" s="144"/>
      <c r="F9" s="144" t="s">
        <v>634</v>
      </c>
      <c r="G9" s="144"/>
      <c r="H9" t="str">
        <f t="shared" si="0"/>
        <v xml:space="preserve">
Student Suspension Rate (Short-Term / Long-Term)</v>
      </c>
      <c r="I9" t="str">
        <f t="shared" si="1"/>
        <v/>
      </c>
      <c r="J9" t="str">
        <f t="shared" si="2"/>
        <v/>
      </c>
      <c r="K9" t="str">
        <f t="shared" si="3"/>
        <v>Student Growth Percentile  for Low-Income Students
Student Average Daily Attendance
Student Drop-Out Rate
Student Suspension Rate (Short-Term / Long-Term)</v>
      </c>
      <c r="L9" t="str">
        <f t="shared" si="4"/>
        <v/>
      </c>
    </row>
    <row r="10" spans="2:12" x14ac:dyDescent="0.3">
      <c r="B10" s="125" t="s">
        <v>473</v>
      </c>
      <c r="C10" s="144" t="s">
        <v>634</v>
      </c>
      <c r="D10" s="144"/>
      <c r="E10" s="144"/>
      <c r="F10" s="144" t="s">
        <v>634</v>
      </c>
      <c r="G10" s="144"/>
      <c r="H10" t="str">
        <f t="shared" si="0"/>
        <v xml:space="preserve">
Student Suspension Rate (Short-Term / Long-Term)
Student Discipline Referrals</v>
      </c>
      <c r="I10" t="str">
        <f t="shared" si="1"/>
        <v/>
      </c>
      <c r="J10" t="str">
        <f t="shared" si="2"/>
        <v/>
      </c>
      <c r="K10" t="str">
        <f t="shared" si="3"/>
        <v>Student Growth Percentile  for Low-Income Students
Student Average Daily Attendance
Student Drop-Out Rate
Student Suspension Rate (Short-Term / Long-Term)
Student Discipline Referrals</v>
      </c>
      <c r="L10" t="str">
        <f t="shared" si="4"/>
        <v/>
      </c>
    </row>
    <row r="11" spans="2:12" x14ac:dyDescent="0.3">
      <c r="B11" s="125" t="s">
        <v>474</v>
      </c>
      <c r="C11" s="144"/>
      <c r="D11" s="144"/>
      <c r="E11" s="144"/>
      <c r="F11" s="144" t="s">
        <v>634</v>
      </c>
      <c r="G11" s="144"/>
      <c r="H11" t="str">
        <f t="shared" si="0"/>
        <v xml:space="preserve">
Student Suspension Rate (Short-Term / Long-Term)
Student Discipline Referrals</v>
      </c>
      <c r="I11" t="str">
        <f t="shared" si="1"/>
        <v/>
      </c>
      <c r="J11" t="str">
        <f t="shared" si="2"/>
        <v/>
      </c>
      <c r="K11" t="str">
        <f t="shared" si="3"/>
        <v>Student Growth Percentile  for Low-Income Students
Student Average Daily Attendance
Student Drop-Out Rate
Student Suspension Rate (Short-Term / Long-Term)
Student Discipline Referrals
Student Truancy Rate</v>
      </c>
      <c r="L11" t="str">
        <f t="shared" si="4"/>
        <v/>
      </c>
    </row>
    <row r="12" spans="2:12" x14ac:dyDescent="0.3">
      <c r="B12" s="125" t="s">
        <v>475</v>
      </c>
      <c r="C12" s="144" t="s">
        <v>635</v>
      </c>
      <c r="D12" s="144" t="s">
        <v>635</v>
      </c>
      <c r="E12" s="144" t="s">
        <v>635</v>
      </c>
      <c r="F12" s="144" t="s">
        <v>635</v>
      </c>
      <c r="G12" s="144" t="s">
        <v>635</v>
      </c>
      <c r="H12" t="str">
        <f t="shared" si="0"/>
        <v xml:space="preserve">
Student Suspension Rate (Short-Term / Long-Term)
Student Discipline Referrals</v>
      </c>
      <c r="I12" t="str">
        <f t="shared" si="1"/>
        <v/>
      </c>
      <c r="J12" t="str">
        <f t="shared" si="2"/>
        <v/>
      </c>
      <c r="K12" t="str">
        <f t="shared" si="3"/>
        <v>Student Growth Percentile  for Low-Income Students
Student Average Daily Attendance
Student Drop-Out Rate
Student Suspension Rate (Short-Term / Long-Term)
Student Discipline Referrals
Student Truancy Rate</v>
      </c>
      <c r="L12" t="str">
        <f t="shared" si="4"/>
        <v/>
      </c>
    </row>
    <row r="13" spans="2:12" x14ac:dyDescent="0.3">
      <c r="B13" s="125" t="s">
        <v>476</v>
      </c>
      <c r="C13" s="144"/>
      <c r="D13" s="144"/>
      <c r="E13" s="144" t="s">
        <v>634</v>
      </c>
      <c r="F13" s="144"/>
      <c r="G13" s="144"/>
      <c r="H13" t="str">
        <f t="shared" si="0"/>
        <v xml:space="preserve">
Student Suspension Rate (Short-Term / Long-Term)
Student Discipline Referrals</v>
      </c>
      <c r="I13" t="str">
        <f t="shared" si="1"/>
        <v/>
      </c>
      <c r="J13" t="str">
        <f t="shared" si="2"/>
        <v xml:space="preserve">
Student Participation in ELT Opportunities</v>
      </c>
      <c r="K13" t="str">
        <f t="shared" si="3"/>
        <v>Student Growth Percentile  for Low-Income Students
Student Average Daily Attendance
Student Drop-Out Rate
Student Suspension Rate (Short-Term / Long-Term)
Student Discipline Referrals
Student Truancy Rate</v>
      </c>
      <c r="L13" t="str">
        <f t="shared" si="4"/>
        <v/>
      </c>
    </row>
    <row r="14" spans="2:12" x14ac:dyDescent="0.3">
      <c r="B14" s="125" t="s">
        <v>477</v>
      </c>
      <c r="C14" s="144"/>
      <c r="D14" s="144"/>
      <c r="E14" s="144" t="s">
        <v>634</v>
      </c>
      <c r="F14" s="144"/>
      <c r="G14" s="144"/>
      <c r="H14" t="str">
        <f t="shared" si="0"/>
        <v xml:space="preserve">
Student Suspension Rate (Short-Term / Long-Term)
Student Discipline Referrals</v>
      </c>
      <c r="I14" t="str">
        <f t="shared" si="1"/>
        <v/>
      </c>
      <c r="J14" t="str">
        <f t="shared" si="2"/>
        <v xml:space="preserve">
Student Participation in ELT Opportunities
Minutes of Expanded Learning Time (ELT) Offered</v>
      </c>
      <c r="K14" t="str">
        <f t="shared" si="3"/>
        <v>Student Growth Percentile  for Low-Income Students
Student Average Daily Attendance
Student Drop-Out Rate
Student Suspension Rate (Short-Term / Long-Term)
Student Discipline Referrals
Student Truancy Rate</v>
      </c>
      <c r="L14" t="str">
        <f t="shared" si="4"/>
        <v/>
      </c>
    </row>
    <row r="15" spans="2:12" x14ac:dyDescent="0.3">
      <c r="B15" s="125" t="s">
        <v>478</v>
      </c>
      <c r="C15" s="144"/>
      <c r="D15" s="144"/>
      <c r="E15" s="144" t="s">
        <v>634</v>
      </c>
      <c r="F15" s="144"/>
      <c r="G15" s="144"/>
      <c r="H15" t="str">
        <f t="shared" si="0"/>
        <v xml:space="preserve">
Student Suspension Rate (Short-Term / Long-Term)
Student Discipline Referrals</v>
      </c>
      <c r="I15" t="str">
        <f t="shared" si="1"/>
        <v/>
      </c>
      <c r="J15" t="str">
        <f t="shared" si="2"/>
        <v xml:space="preserve">
Student Participation in ELT Opportunities
Minutes of Expanded Learning Time (ELT) Offered
Teacher Average Daily Attendance Rate</v>
      </c>
      <c r="K15" t="str">
        <f t="shared" si="3"/>
        <v>Student Growth Percentile  for Low-Income Students
Student Average Daily Attendance
Student Drop-Out Rate
Student Suspension Rate (Short-Term / Long-Term)
Student Discipline Referrals
Student Truancy Rate</v>
      </c>
      <c r="L15" t="str">
        <f t="shared" si="4"/>
        <v/>
      </c>
    </row>
    <row r="16" spans="2:12" x14ac:dyDescent="0.3">
      <c r="B16" s="125" t="s">
        <v>479</v>
      </c>
      <c r="C16" s="144" t="s">
        <v>634</v>
      </c>
      <c r="D16" s="144"/>
      <c r="E16" s="144" t="s">
        <v>634</v>
      </c>
      <c r="F16" s="144"/>
      <c r="G16" s="144"/>
      <c r="H16" t="str">
        <f t="shared" si="0"/>
        <v xml:space="preserve">
Student Suspension Rate (Short-Term / Long-Term)
Student Discipline Referrals
Teachers Rated as "Effective" and "Highly Effective"</v>
      </c>
      <c r="I16" t="str">
        <f t="shared" si="1"/>
        <v/>
      </c>
      <c r="J16" t="str">
        <f t="shared" si="2"/>
        <v xml:space="preserve">
Student Participation in ELT Opportunities
Minutes of Expanded Learning Time (ELT) Offered
Teacher Average Daily Attendance Rate
Teachers Rated as "Effective" and "Highly Effective"</v>
      </c>
      <c r="K16" t="str">
        <f t="shared" si="3"/>
        <v>Student Growth Percentile  for Low-Income Students
Student Average Daily Attendance
Student Drop-Out Rate
Student Suspension Rate (Short-Term / Long-Term)
Student Discipline Referrals
Student Truancy Rate</v>
      </c>
      <c r="L16" t="str">
        <f t="shared" si="4"/>
        <v/>
      </c>
    </row>
    <row r="17" spans="2:12" x14ac:dyDescent="0.3">
      <c r="B17" s="125" t="s">
        <v>480</v>
      </c>
      <c r="C17" s="144" t="s">
        <v>634</v>
      </c>
      <c r="D17" s="144" t="s">
        <v>634</v>
      </c>
      <c r="E17" s="144"/>
      <c r="F17" s="144"/>
      <c r="G17" s="144"/>
      <c r="H17" t="str">
        <f t="shared" si="0"/>
        <v xml:space="preserve">
Student Suspension Rate (Short-Term / Long-Term)
Student Discipline Referrals
Teachers Rated as "Effective" and "Highly Effective"
Teacher Attendance at Professional Development</v>
      </c>
      <c r="I17" t="str">
        <f t="shared" si="1"/>
        <v xml:space="preserve">
Teacher Attendance at Professional Development</v>
      </c>
      <c r="J17" t="str">
        <f t="shared" si="2"/>
        <v xml:space="preserve">
Student Participation in ELT Opportunities
Minutes of Expanded Learning Time (ELT) Offered
Teacher Average Daily Attendance Rate
Teachers Rated as "Effective" and "Highly Effective"</v>
      </c>
      <c r="K17" t="str">
        <f t="shared" si="3"/>
        <v>Student Growth Percentile  for Low-Income Students
Student Average Daily Attendance
Student Drop-Out Rate
Student Suspension Rate (Short-Term / Long-Term)
Student Discipline Referrals
Student Truancy Rate</v>
      </c>
      <c r="L17" t="str">
        <f t="shared" si="4"/>
        <v/>
      </c>
    </row>
    <row r="18" spans="2:12" x14ac:dyDescent="0.3">
      <c r="B18" s="125" t="s">
        <v>481</v>
      </c>
      <c r="C18" s="144"/>
      <c r="D18" s="144"/>
      <c r="E18" s="144"/>
      <c r="F18" s="144"/>
      <c r="G18" s="144" t="s">
        <v>634</v>
      </c>
      <c r="H18" t="str">
        <f t="shared" si="0"/>
        <v xml:space="preserve">
Student Suspension Rate (Short-Term / Long-Term)
Student Discipline Referrals
Teachers Rated as "Effective" and "Highly Effective"
Teacher Attendance at Professional Development</v>
      </c>
      <c r="I18" t="str">
        <f t="shared" si="1"/>
        <v xml:space="preserve">
Teacher Attendance at Professional Development</v>
      </c>
      <c r="J18" t="str">
        <f t="shared" si="2"/>
        <v xml:space="preserve">
Student Participation in ELT Opportunities
Minutes of Expanded Learning Time (ELT) Offered
Teacher Average Daily Attendance Rate
Teachers Rated as "Effective" and "Highly Effective"</v>
      </c>
      <c r="K18" t="str">
        <f t="shared" si="3"/>
        <v>Student Growth Percentile  for Low-Income Students
Student Average Daily Attendance
Student Drop-Out Rate
Student Suspension Rate (Short-Term / Long-Term)
Student Discipline Referrals
Student Truancy Rate</v>
      </c>
      <c r="L18" t="str">
        <f t="shared" si="4"/>
        <v xml:space="preserve">
Parent Attendance at Workshops</v>
      </c>
    </row>
    <row r="19" spans="2:12" x14ac:dyDescent="0.3">
      <c r="B19" s="125" t="s">
        <v>482</v>
      </c>
      <c r="C19" s="144"/>
      <c r="D19" s="144"/>
      <c r="E19" s="144"/>
      <c r="F19" s="144"/>
      <c r="G19" s="144" t="s">
        <v>634</v>
      </c>
      <c r="H19" t="str">
        <f t="shared" si="0"/>
        <v xml:space="preserve">
Student Suspension Rate (Short-Term / Long-Term)
Student Discipline Referrals
Teachers Rated as "Effective" and "Highly Effective"
Teacher Attendance at Professional Development</v>
      </c>
      <c r="I19" t="str">
        <f t="shared" si="1"/>
        <v xml:space="preserve">
Teacher Attendance at Professional Development</v>
      </c>
      <c r="J19" t="str">
        <f t="shared" si="2"/>
        <v xml:space="preserve">
Student Participation in ELT Opportunities
Minutes of Expanded Learning Time (ELT) Offered
Teacher Average Daily Attendance Rate
Teachers Rated as "Effective" and "Highly Effective"</v>
      </c>
      <c r="K19" t="str">
        <f t="shared" si="3"/>
        <v>Student Growth Percentile  for Low-Income Students
Student Average Daily Attendance
Student Drop-Out Rate
Student Suspension Rate (Short-Term / Long-Term)
Student Discipline Referrals
Student Truancy Rate</v>
      </c>
      <c r="L19" t="str">
        <f t="shared" si="4"/>
        <v xml:space="preserve">
Parent Attendance at Workshops
Parent Participation in District/School Surveys</v>
      </c>
    </row>
    <row r="20" spans="2:12" x14ac:dyDescent="0.3">
      <c r="B20" s="126"/>
      <c r="C20" s="144"/>
      <c r="D20" s="144"/>
      <c r="E20" s="144"/>
      <c r="F20" s="144"/>
      <c r="G20" s="144"/>
      <c r="H20" t="str">
        <f t="shared" si="0"/>
        <v xml:space="preserve">
Student Suspension Rate (Short-Term / Long-Term)
Student Discipline Referrals
Teachers Rated as "Effective" and "Highly Effective"
Teacher Attendance at Professional Development</v>
      </c>
      <c r="I20" t="str">
        <f t="shared" si="1"/>
        <v xml:space="preserve">
Teacher Attendance at Professional Development</v>
      </c>
      <c r="J20" t="str">
        <f t="shared" si="2"/>
        <v xml:space="preserve">
Student Participation in ELT Opportunities
Minutes of Expanded Learning Time (ELT) Offered
Teacher Average Daily Attendance Rate
Teachers Rated as "Effective" and "Highly Effective"</v>
      </c>
      <c r="K20" t="str">
        <f t="shared" si="3"/>
        <v>Student Growth Percentile  for Low-Income Students
Student Average Daily Attendance
Student Drop-Out Rate
Student Suspension Rate (Short-Term / Long-Term)
Student Discipline Referrals
Student Truancy Rate</v>
      </c>
      <c r="L20" t="str">
        <f t="shared" si="4"/>
        <v xml:space="preserve">
Parent Attendance at Workshops
Parent Participation in District/School Surveys</v>
      </c>
    </row>
    <row r="21" spans="2:12" x14ac:dyDescent="0.3">
      <c r="B21" s="126"/>
      <c r="C21" s="144"/>
      <c r="D21" s="144"/>
      <c r="E21" s="144"/>
      <c r="F21" s="144"/>
      <c r="G21" s="144"/>
      <c r="H21" t="str">
        <f t="shared" si="0"/>
        <v xml:space="preserve">
Student Suspension Rate (Short-Term / Long-Term)
Student Discipline Referrals
Teachers Rated as "Effective" and "Highly Effective"
Teacher Attendance at Professional Development</v>
      </c>
      <c r="I21" t="str">
        <f t="shared" si="1"/>
        <v xml:space="preserve">
Teacher Attendance at Professional Development</v>
      </c>
      <c r="J21" t="str">
        <f t="shared" si="2"/>
        <v xml:space="preserve">
Student Participation in ELT Opportunities
Minutes of Expanded Learning Time (ELT) Offered
Teacher Average Daily Attendance Rate
Teachers Rated as "Effective" and "Highly Effective"</v>
      </c>
      <c r="K21" t="str">
        <f t="shared" si="3"/>
        <v>Student Growth Percentile  for Low-Income Students
Student Average Daily Attendance
Student Drop-Out Rate
Student Suspension Rate (Short-Term / Long-Term)
Student Discipline Referrals
Student Truancy Rate</v>
      </c>
      <c r="L21" t="str">
        <f t="shared" si="4"/>
        <v xml:space="preserve">
Parent Attendance at Workshops
Parent Participation in District/School Surveys</v>
      </c>
    </row>
    <row r="22" spans="2:12" x14ac:dyDescent="0.3">
      <c r="B22" s="126"/>
      <c r="C22" s="144"/>
      <c r="D22" s="144"/>
      <c r="E22" s="144"/>
      <c r="F22" s="144"/>
      <c r="G22" s="144"/>
      <c r="H22" t="str">
        <f t="shared" si="0"/>
        <v xml:space="preserve">
Student Suspension Rate (Short-Term / Long-Term)
Student Discipline Referrals
Teachers Rated as "Effective" and "Highly Effective"
Teacher Attendance at Professional Development</v>
      </c>
      <c r="I22" t="str">
        <f t="shared" si="1"/>
        <v xml:space="preserve">
Teacher Attendance at Professional Development</v>
      </c>
      <c r="J22" t="str">
        <f t="shared" si="2"/>
        <v xml:space="preserve">
Student Participation in ELT Opportunities
Minutes of Expanded Learning Time (ELT) Offered
Teacher Average Daily Attendance Rate
Teachers Rated as "Effective" and "Highly Effective"</v>
      </c>
      <c r="K22" t="str">
        <f t="shared" si="3"/>
        <v>Student Growth Percentile  for Low-Income Students
Student Average Daily Attendance
Student Drop-Out Rate
Student Suspension Rate (Short-Term / Long-Term)
Student Discipline Referrals
Student Truancy Rate</v>
      </c>
      <c r="L22" t="str">
        <f t="shared" si="4"/>
        <v xml:space="preserve">
Parent Attendance at Workshops
Parent Participation in District/School Surveys</v>
      </c>
    </row>
    <row r="23" spans="2:12" x14ac:dyDescent="0.3">
      <c r="B23" s="126"/>
      <c r="C23" s="144"/>
      <c r="D23" s="144"/>
      <c r="E23" s="144"/>
      <c r="F23" s="144"/>
      <c r="G23" s="144"/>
      <c r="H23" t="str">
        <f t="shared" si="0"/>
        <v xml:space="preserve">
Student Suspension Rate (Short-Term / Long-Term)
Student Discipline Referrals
Teachers Rated as "Effective" and "Highly Effective"
Teacher Attendance at Professional Development</v>
      </c>
      <c r="I23" t="str">
        <f t="shared" si="1"/>
        <v xml:space="preserve">
Teacher Attendance at Professional Development</v>
      </c>
      <c r="J23" t="str">
        <f t="shared" si="2"/>
        <v xml:space="preserve">
Student Participation in ELT Opportunities
Minutes of Expanded Learning Time (ELT) Offered
Teacher Average Daily Attendance Rate
Teachers Rated as "Effective" and "Highly Effective"</v>
      </c>
      <c r="K23" t="str">
        <f t="shared" si="3"/>
        <v>Student Growth Percentile  for Low-Income Students
Student Average Daily Attendance
Student Drop-Out Rate
Student Suspension Rate (Short-Term / Long-Term)
Student Discipline Referrals
Student Truancy Rate</v>
      </c>
      <c r="L23" t="str">
        <f t="shared" si="4"/>
        <v xml:space="preserve">
Parent Attendance at Workshops
Parent Participation in District/School Surveys</v>
      </c>
    </row>
    <row r="24" spans="2:12" x14ac:dyDescent="0.3">
      <c r="B24" s="126"/>
      <c r="C24" s="144"/>
      <c r="D24" s="144"/>
      <c r="E24" s="144"/>
      <c r="F24" s="144"/>
      <c r="G24" s="144"/>
      <c r="H24" t="str">
        <f t="shared" si="0"/>
        <v xml:space="preserve">
Student Suspension Rate (Short-Term / Long-Term)
Student Discipline Referrals
Teachers Rated as "Effective" and "Highly Effective"
Teacher Attendance at Professional Development</v>
      </c>
      <c r="I24" t="str">
        <f t="shared" si="1"/>
        <v xml:space="preserve">
Teacher Attendance at Professional Development</v>
      </c>
      <c r="J24" t="str">
        <f t="shared" si="2"/>
        <v xml:space="preserve">
Student Participation in ELT Opportunities
Minutes of Expanded Learning Time (ELT) Offered
Teacher Average Daily Attendance Rate
Teachers Rated as "Effective" and "Highly Effective"</v>
      </c>
      <c r="K24" t="str">
        <f t="shared" si="3"/>
        <v>Student Growth Percentile  for Low-Income Students
Student Average Daily Attendance
Student Drop-Out Rate
Student Suspension Rate (Short-Term / Long-Term)
Student Discipline Referrals
Student Truancy Rate</v>
      </c>
      <c r="L24" t="str">
        <f t="shared" si="4"/>
        <v xml:space="preserve">
Parent Attendance at Workshops
Parent Participation in District/School Surveys</v>
      </c>
    </row>
    <row r="25" spans="2:12" x14ac:dyDescent="0.3">
      <c r="B25" s="126"/>
      <c r="C25" s="144"/>
      <c r="D25" s="144"/>
      <c r="E25" s="144"/>
      <c r="F25" s="144"/>
      <c r="G25" s="144"/>
      <c r="H25" t="str">
        <f t="shared" si="0"/>
        <v xml:space="preserve">
Student Suspension Rate (Short-Term / Long-Term)
Student Discipline Referrals
Teachers Rated as "Effective" and "Highly Effective"
Teacher Attendance at Professional Development</v>
      </c>
      <c r="I25" t="str">
        <f t="shared" si="1"/>
        <v xml:space="preserve">
Teacher Attendance at Professional Development</v>
      </c>
      <c r="J25" t="str">
        <f t="shared" si="2"/>
        <v xml:space="preserve">
Student Participation in ELT Opportunities
Minutes of Expanded Learning Time (ELT) Offered
Teacher Average Daily Attendance Rate
Teachers Rated as "Effective" and "Highly Effective"</v>
      </c>
      <c r="K25" t="str">
        <f t="shared" si="3"/>
        <v>Student Growth Percentile  for Low-Income Students
Student Average Daily Attendance
Student Drop-Out Rate
Student Suspension Rate (Short-Term / Long-Term)
Student Discipline Referrals
Student Truancy Rate</v>
      </c>
      <c r="L25" t="str">
        <f t="shared" si="4"/>
        <v xml:space="preserve">
Parent Attendance at Workshops
Parent Participation in District/School Surveys</v>
      </c>
    </row>
    <row r="26" spans="2:12" x14ac:dyDescent="0.3">
      <c r="B26" s="126"/>
      <c r="C26" s="144"/>
      <c r="D26" s="144"/>
      <c r="E26" s="144"/>
      <c r="F26" s="144"/>
      <c r="G26" s="144"/>
      <c r="H26" t="str">
        <f t="shared" si="0"/>
        <v xml:space="preserve">
Student Suspension Rate (Short-Term / Long-Term)
Student Discipline Referrals
Teachers Rated as "Effective" and "Highly Effective"
Teacher Attendance at Professional Development</v>
      </c>
      <c r="I26" t="str">
        <f t="shared" si="1"/>
        <v xml:space="preserve">
Teacher Attendance at Professional Development</v>
      </c>
      <c r="J26" t="str">
        <f t="shared" si="2"/>
        <v xml:space="preserve">
Student Participation in ELT Opportunities
Minutes of Expanded Learning Time (ELT) Offered
Teacher Average Daily Attendance Rate
Teachers Rated as "Effective" and "Highly Effective"</v>
      </c>
      <c r="K26" t="str">
        <f t="shared" si="3"/>
        <v>Student Growth Percentile  for Low-Income Students
Student Average Daily Attendance
Student Drop-Out Rate
Student Suspension Rate (Short-Term / Long-Term)
Student Discipline Referrals
Student Truancy Rate</v>
      </c>
      <c r="L26" t="str">
        <f t="shared" si="4"/>
        <v xml:space="preserve">
Parent Attendance at Workshops
Parent Participation in District/School Surveys</v>
      </c>
    </row>
    <row r="27" spans="2:12" x14ac:dyDescent="0.3">
      <c r="B27" s="126"/>
      <c r="C27" s="144"/>
      <c r="D27" s="144"/>
      <c r="E27" s="144"/>
      <c r="F27" s="144"/>
      <c r="G27" s="144"/>
      <c r="H27" t="str">
        <f t="shared" si="0"/>
        <v xml:space="preserve">
Student Suspension Rate (Short-Term / Long-Term)
Student Discipline Referrals
Teachers Rated as "Effective" and "Highly Effective"
Teacher Attendance at Professional Development</v>
      </c>
      <c r="I27" t="str">
        <f t="shared" si="1"/>
        <v xml:space="preserve">
Teacher Attendance at Professional Development</v>
      </c>
      <c r="J27" t="str">
        <f t="shared" si="2"/>
        <v xml:space="preserve">
Student Participation in ELT Opportunities
Minutes of Expanded Learning Time (ELT) Offered
Teacher Average Daily Attendance Rate
Teachers Rated as "Effective" and "Highly Effective"</v>
      </c>
      <c r="K27" t="str">
        <f t="shared" si="3"/>
        <v>Student Growth Percentile  for Low-Income Students
Student Average Daily Attendance
Student Drop-Out Rate
Student Suspension Rate (Short-Term / Long-Term)
Student Discipline Referrals
Student Truancy Rate</v>
      </c>
      <c r="L27" t="str">
        <f t="shared" si="4"/>
        <v xml:space="preserve">
Parent Attendance at Workshops
Parent Participation in District/School Surveys</v>
      </c>
    </row>
    <row r="28" spans="2:12" x14ac:dyDescent="0.3">
      <c r="B28" s="126"/>
      <c r="C28" s="144"/>
      <c r="D28" s="144"/>
      <c r="E28" s="144"/>
      <c r="F28" s="144"/>
      <c r="G28" s="144"/>
      <c r="H28" t="str">
        <f t="shared" si="0"/>
        <v xml:space="preserve">
Student Suspension Rate (Short-Term / Long-Term)
Student Discipline Referrals
Teachers Rated as "Effective" and "Highly Effective"
Teacher Attendance at Professional Development</v>
      </c>
      <c r="I28" t="str">
        <f t="shared" si="1"/>
        <v xml:space="preserve">
Teacher Attendance at Professional Development</v>
      </c>
      <c r="J28" t="str">
        <f t="shared" si="2"/>
        <v xml:space="preserve">
Student Participation in ELT Opportunities
Minutes of Expanded Learning Time (ELT) Offered
Teacher Average Daily Attendance Rate
Teachers Rated as "Effective" and "Highly Effective"</v>
      </c>
      <c r="K28" t="str">
        <f t="shared" si="3"/>
        <v>Student Growth Percentile  for Low-Income Students
Student Average Daily Attendance
Student Drop-Out Rate
Student Suspension Rate (Short-Term / Long-Term)
Student Discipline Referrals
Student Truancy Rate</v>
      </c>
      <c r="L28" t="str">
        <f t="shared" si="4"/>
        <v xml:space="preserve">
Parent Attendance at Workshops
Parent Participation in District/School Surveys</v>
      </c>
    </row>
    <row r="29" spans="2:12" x14ac:dyDescent="0.3">
      <c r="B29" s="126"/>
      <c r="C29" s="144"/>
      <c r="D29" s="144"/>
      <c r="E29" s="144"/>
      <c r="F29" s="144"/>
      <c r="G29" s="144"/>
      <c r="H29" t="str">
        <f t="shared" si="0"/>
        <v xml:space="preserve">
Student Suspension Rate (Short-Term / Long-Term)
Student Discipline Referrals
Teachers Rated as "Effective" and "Highly Effective"
Teacher Attendance at Professional Development</v>
      </c>
      <c r="I29" t="str">
        <f t="shared" si="1"/>
        <v xml:space="preserve">
Teacher Attendance at Professional Development</v>
      </c>
      <c r="J29" t="str">
        <f t="shared" si="2"/>
        <v xml:space="preserve">
Student Participation in ELT Opportunities
Minutes of Expanded Learning Time (ELT) Offered
Teacher Average Daily Attendance Rate
Teachers Rated as "Effective" and "Highly Effective"</v>
      </c>
      <c r="K29" t="str">
        <f t="shared" si="3"/>
        <v>Student Growth Percentile  for Low-Income Students
Student Average Daily Attendance
Student Drop-Out Rate
Student Suspension Rate (Short-Term / Long-Term)
Student Discipline Referrals
Student Truancy Rate</v>
      </c>
      <c r="L29" t="str">
        <f t="shared" si="4"/>
        <v xml:space="preserve">
Parent Attendance at Workshops
Parent Participation in District/School Surveys</v>
      </c>
    </row>
    <row r="30" spans="2:12" x14ac:dyDescent="0.3">
      <c r="B30" s="126"/>
      <c r="C30" s="144"/>
      <c r="D30" s="144"/>
      <c r="E30" s="144"/>
      <c r="F30" s="144"/>
      <c r="G30" s="144"/>
      <c r="H30" t="str">
        <f t="shared" si="0"/>
        <v xml:space="preserve">
Student Suspension Rate (Short-Term / Long-Term)
Student Discipline Referrals
Teachers Rated as "Effective" and "Highly Effective"
Teacher Attendance at Professional Development</v>
      </c>
      <c r="I30" t="str">
        <f t="shared" si="1"/>
        <v xml:space="preserve">
Teacher Attendance at Professional Development</v>
      </c>
      <c r="J30" t="str">
        <f t="shared" si="2"/>
        <v xml:space="preserve">
Student Participation in ELT Opportunities
Minutes of Expanded Learning Time (ELT) Offered
Teacher Average Daily Attendance Rate
Teachers Rated as "Effective" and "Highly Effective"</v>
      </c>
      <c r="K30" t="str">
        <f t="shared" si="3"/>
        <v>Student Growth Percentile  for Low-Income Students
Student Average Daily Attendance
Student Drop-Out Rate
Student Suspension Rate (Short-Term / Long-Term)
Student Discipline Referrals
Student Truancy Rate</v>
      </c>
      <c r="L30" t="str">
        <f t="shared" si="4"/>
        <v xml:space="preserve">
Parent Attendance at Workshops
Parent Participation in District/School Surveys</v>
      </c>
    </row>
    <row r="31" spans="2:12" x14ac:dyDescent="0.3">
      <c r="B31" s="126"/>
      <c r="C31" s="144"/>
      <c r="D31" s="144"/>
      <c r="E31" s="144"/>
      <c r="F31" s="144"/>
      <c r="G31" s="144"/>
      <c r="H31" t="str">
        <f t="shared" si="0"/>
        <v xml:space="preserve">
Student Suspension Rate (Short-Term / Long-Term)
Student Discipline Referrals
Teachers Rated as "Effective" and "Highly Effective"
Teacher Attendance at Professional Development</v>
      </c>
      <c r="I31" t="str">
        <f t="shared" si="1"/>
        <v xml:space="preserve">
Teacher Attendance at Professional Development</v>
      </c>
      <c r="J31" t="str">
        <f t="shared" si="2"/>
        <v xml:space="preserve">
Student Participation in ELT Opportunities
Minutes of Expanded Learning Time (ELT) Offered
Teacher Average Daily Attendance Rate
Teachers Rated as "Effective" and "Highly Effective"</v>
      </c>
      <c r="K31" t="str">
        <f t="shared" si="3"/>
        <v>Student Growth Percentile  for Low-Income Students
Student Average Daily Attendance
Student Drop-Out Rate
Student Suspension Rate (Short-Term / Long-Term)
Student Discipline Referrals
Student Truancy Rate</v>
      </c>
      <c r="L31" t="str">
        <f t="shared" si="4"/>
        <v xml:space="preserve">
Parent Attendance at Workshops
Parent Participation in District/School Surveys</v>
      </c>
    </row>
    <row r="32" spans="2:12" x14ac:dyDescent="0.3">
      <c r="B32" s="126"/>
      <c r="C32" s="144"/>
      <c r="D32" s="144"/>
      <c r="E32" s="144"/>
      <c r="F32" s="144"/>
      <c r="G32" s="144"/>
      <c r="H32" t="str">
        <f t="shared" si="0"/>
        <v xml:space="preserve">
Student Suspension Rate (Short-Term / Long-Term)
Student Discipline Referrals
Teachers Rated as "Effective" and "Highly Effective"
Teacher Attendance at Professional Development</v>
      </c>
      <c r="I32" t="str">
        <f t="shared" si="1"/>
        <v xml:space="preserve">
Teacher Attendance at Professional Development</v>
      </c>
      <c r="J32" t="str">
        <f t="shared" si="2"/>
        <v xml:space="preserve">
Student Participation in ELT Opportunities
Minutes of Expanded Learning Time (ELT) Offered
Teacher Average Daily Attendance Rate
Teachers Rated as "Effective" and "Highly Effective"</v>
      </c>
      <c r="K32" t="str">
        <f t="shared" si="3"/>
        <v>Student Growth Percentile  for Low-Income Students
Student Average Daily Attendance
Student Drop-Out Rate
Student Suspension Rate (Short-Term / Long-Term)
Student Discipline Referrals
Student Truancy Rate</v>
      </c>
      <c r="L32" t="str">
        <f t="shared" si="4"/>
        <v xml:space="preserve">
Parent Attendance at Workshops
Parent Participation in District/School Surveys</v>
      </c>
    </row>
    <row r="33" spans="2:12" x14ac:dyDescent="0.3">
      <c r="B33" s="126"/>
      <c r="C33" s="144"/>
      <c r="D33" s="144"/>
      <c r="E33" s="144"/>
      <c r="F33" s="144"/>
      <c r="G33" s="144"/>
      <c r="H33" t="str">
        <f t="shared" si="0"/>
        <v xml:space="preserve">
Student Suspension Rate (Short-Term / Long-Term)
Student Discipline Referrals
Teachers Rated as "Effective" and "Highly Effective"
Teacher Attendance at Professional Development</v>
      </c>
      <c r="I33" t="str">
        <f t="shared" si="1"/>
        <v xml:space="preserve">
Teacher Attendance at Professional Development</v>
      </c>
      <c r="J33" t="str">
        <f t="shared" si="2"/>
        <v xml:space="preserve">
Student Participation in ELT Opportunities
Minutes of Expanded Learning Time (ELT) Offered
Teacher Average Daily Attendance Rate
Teachers Rated as "Effective" and "Highly Effective"</v>
      </c>
      <c r="K33" t="str">
        <f t="shared" si="3"/>
        <v>Student Growth Percentile  for Low-Income Students
Student Average Daily Attendance
Student Drop-Out Rate
Student Suspension Rate (Short-Term / Long-Term)
Student Discipline Referrals
Student Truancy Rate</v>
      </c>
      <c r="L33" t="str">
        <f t="shared" si="4"/>
        <v xml:space="preserve">
Parent Attendance at Workshops
Parent Participation in District/School Surveys</v>
      </c>
    </row>
    <row r="34" spans="2:12" x14ac:dyDescent="0.3">
      <c r="B34" s="126"/>
      <c r="C34" s="144"/>
      <c r="D34" s="144"/>
      <c r="E34" s="144"/>
      <c r="F34" s="144"/>
      <c r="G34" s="144"/>
      <c r="H34" t="str">
        <f t="shared" si="0"/>
        <v xml:space="preserve">
Student Suspension Rate (Short-Term / Long-Term)
Student Discipline Referrals
Teachers Rated as "Effective" and "Highly Effective"
Teacher Attendance at Professional Development</v>
      </c>
      <c r="I34" t="str">
        <f t="shared" si="1"/>
        <v xml:space="preserve">
Teacher Attendance at Professional Development</v>
      </c>
      <c r="J34" t="str">
        <f t="shared" si="2"/>
        <v xml:space="preserve">
Student Participation in ELT Opportunities
Minutes of Expanded Learning Time (ELT) Offered
Teacher Average Daily Attendance Rate
Teachers Rated as "Effective" and "Highly Effective"</v>
      </c>
      <c r="K34" t="str">
        <f t="shared" si="3"/>
        <v>Student Growth Percentile  for Low-Income Students
Student Average Daily Attendance
Student Drop-Out Rate
Student Suspension Rate (Short-Term / Long-Term)
Student Discipline Referrals
Student Truancy Rate</v>
      </c>
      <c r="L34" t="str">
        <f t="shared" si="4"/>
        <v xml:space="preserve">
Parent Attendance at Workshops
Parent Participation in District/School Surveys</v>
      </c>
    </row>
    <row r="35" spans="2:12" x14ac:dyDescent="0.3">
      <c r="B35" s="126"/>
      <c r="C35" s="144"/>
      <c r="D35" s="144"/>
      <c r="E35" s="144"/>
      <c r="F35" s="144"/>
      <c r="G35" s="144"/>
      <c r="H35" t="str">
        <f t="shared" si="0"/>
        <v xml:space="preserve">
Student Suspension Rate (Short-Term / Long-Term)
Student Discipline Referrals
Teachers Rated as "Effective" and "Highly Effective"
Teacher Attendance at Professional Development</v>
      </c>
      <c r="I35" t="str">
        <f t="shared" si="1"/>
        <v xml:space="preserve">
Teacher Attendance at Professional Development</v>
      </c>
      <c r="J35" t="str">
        <f t="shared" si="2"/>
        <v xml:space="preserve">
Student Participation in ELT Opportunities
Minutes of Expanded Learning Time (ELT) Offered
Teacher Average Daily Attendance Rate
Teachers Rated as "Effective" and "Highly Effective"</v>
      </c>
      <c r="K35" t="str">
        <f t="shared" si="3"/>
        <v>Student Growth Percentile  for Low-Income Students
Student Average Daily Attendance
Student Drop-Out Rate
Student Suspension Rate (Short-Term / Long-Term)
Student Discipline Referrals
Student Truancy Rate</v>
      </c>
      <c r="L35" t="str">
        <f t="shared" si="4"/>
        <v xml:space="preserve">
Parent Attendance at Workshops
Parent Participation in District/School Surveys</v>
      </c>
    </row>
  </sheetData>
  <sheetProtection sheet="1" objects="1" scenarios="1"/>
  <protectedRanges>
    <protectedRange sqref="C4:G35 B20:B35" name="Range1"/>
  </protectedRanges>
  <customSheetViews>
    <customSheetView guid="{D187EEF9-5608-4CD7-A8EB-0C48F7CE3344}" showPageBreaks="1" printArea="1" hiddenColumns="1">
      <selection activeCell="B19" sqref="B19"/>
      <pageMargins left="0.45" right="0.45" top="0.5" bottom="0.5" header="0.3" footer="0.05"/>
      <pageSetup scale="80" orientation="landscape" r:id="rId1"/>
      <headerFooter>
        <oddFooter>&amp;R&amp;P</oddFooter>
      </headerFooter>
    </customSheetView>
    <customSheetView guid="{44594B27-9C70-41F1-9630-666DBB02377F}" scale="110" showPageBreaks="1" printArea="1" hiddenColumns="1">
      <pageMargins left="0.45" right="0.45" top="0.5" bottom="0.5" header="0.3" footer="0.05"/>
      <pageSetup scale="80" orientation="landscape" r:id="rId2"/>
      <headerFooter>
        <oddFooter>&amp;R&amp;P</oddFooter>
      </headerFooter>
    </customSheetView>
    <customSheetView guid="{D084C74A-34CE-4171-80D6-1BE5E86C1BB8}" showPageBreaks="1" printArea="1" hiddenColumns="1">
      <pageMargins left="0.45" right="0.45" top="0.5" bottom="0.5" header="0.3" footer="0.05"/>
      <pageSetup scale="80" orientation="landscape" r:id="rId3"/>
      <headerFooter>
        <oddFooter>&amp;R&amp;P</oddFooter>
      </headerFooter>
    </customSheetView>
  </customSheetViews>
  <mergeCells count="1">
    <mergeCell ref="B1:G1"/>
  </mergeCells>
  <pageMargins left="0.45" right="0.45" top="0.5" bottom="0.5" header="0.3" footer="0.05"/>
  <pageSetup scale="80" orientation="landscape" r:id="rId4"/>
  <headerFooter>
    <oddFooter>&amp;R&amp;P</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H24"/>
  <sheetViews>
    <sheetView topLeftCell="B1" zoomScale="110" zoomScaleNormal="110" workbookViewId="0">
      <selection activeCell="D12" sqref="D12"/>
    </sheetView>
  </sheetViews>
  <sheetFormatPr defaultRowHeight="14.4" x14ac:dyDescent="0.3"/>
  <cols>
    <col min="1" max="1" width="5.5546875" customWidth="1"/>
    <col min="2" max="3" width="18.6640625" customWidth="1"/>
    <col min="4" max="4" width="120.6640625" customWidth="1"/>
    <col min="5" max="5" width="145.88671875" style="169" customWidth="1"/>
  </cols>
  <sheetData>
    <row r="1" spans="2:8" ht="18.75" customHeight="1" x14ac:dyDescent="0.3">
      <c r="B1" s="286" t="s">
        <v>395</v>
      </c>
      <c r="C1" s="286"/>
      <c r="D1" s="286"/>
      <c r="E1" s="291" t="s">
        <v>557</v>
      </c>
    </row>
    <row r="2" spans="2:8" ht="15" customHeight="1" x14ac:dyDescent="0.3">
      <c r="E2" s="292"/>
    </row>
    <row r="3" spans="2:8" ht="30" customHeight="1" x14ac:dyDescent="0.5">
      <c r="B3" s="293" t="s">
        <v>434</v>
      </c>
      <c r="C3" s="294"/>
      <c r="D3" s="41" t="s">
        <v>527</v>
      </c>
      <c r="E3" s="138" t="str">
        <f>D3</f>
        <v>Visionary leaders create a school community and culture that lead to success, well-being and high academic outcomes for all students via systems of continuous and sustainable school improvement.</v>
      </c>
      <c r="H3" s="137"/>
    </row>
    <row r="4" spans="2:8" x14ac:dyDescent="0.3">
      <c r="B4" s="295" t="s">
        <v>555</v>
      </c>
      <c r="C4" s="296"/>
      <c r="D4" s="43"/>
      <c r="E4" s="123"/>
    </row>
    <row r="5" spans="2:8" ht="15" customHeight="1" x14ac:dyDescent="0.3">
      <c r="B5" s="295" t="s">
        <v>554</v>
      </c>
      <c r="C5" s="296"/>
      <c r="D5" s="43"/>
      <c r="E5" s="123"/>
    </row>
    <row r="6" spans="2:8" x14ac:dyDescent="0.3">
      <c r="B6" s="143"/>
      <c r="C6" s="143"/>
      <c r="E6" s="93" t="s">
        <v>494</v>
      </c>
    </row>
    <row r="7" spans="2:8" ht="75" customHeight="1" x14ac:dyDescent="0.3">
      <c r="B7" s="288" t="s">
        <v>347</v>
      </c>
      <c r="C7" s="289"/>
      <c r="D7" s="139" t="s">
        <v>708</v>
      </c>
      <c r="E7" s="92"/>
    </row>
    <row r="8" spans="2:8" x14ac:dyDescent="0.3">
      <c r="B8" s="39"/>
      <c r="C8" s="39"/>
      <c r="E8" s="93" t="s">
        <v>556</v>
      </c>
    </row>
    <row r="9" spans="2:8" ht="128.25" customHeight="1" x14ac:dyDescent="0.3">
      <c r="B9" s="290" t="s">
        <v>346</v>
      </c>
      <c r="C9" s="289"/>
      <c r="D9" s="139" t="s">
        <v>571</v>
      </c>
      <c r="E9" s="92"/>
    </row>
    <row r="10" spans="2:8" ht="105" customHeight="1" x14ac:dyDescent="0.3">
      <c r="B10" s="288" t="s">
        <v>348</v>
      </c>
      <c r="C10" s="289"/>
      <c r="D10" s="139" t="s">
        <v>702</v>
      </c>
      <c r="E10" s="92"/>
    </row>
    <row r="11" spans="2:8" x14ac:dyDescent="0.3">
      <c r="B11" s="39"/>
      <c r="C11" s="39"/>
      <c r="E11" s="94"/>
    </row>
    <row r="12" spans="2:8" ht="60" customHeight="1" x14ac:dyDescent="0.3">
      <c r="B12" s="38" t="s">
        <v>345</v>
      </c>
      <c r="C12" s="40" t="s">
        <v>344</v>
      </c>
      <c r="D12" s="42" t="s">
        <v>707</v>
      </c>
      <c r="E12" s="93" t="s">
        <v>400</v>
      </c>
    </row>
    <row r="13" spans="2:8" ht="28.8" x14ac:dyDescent="0.3">
      <c r="B13" s="198" t="s">
        <v>585</v>
      </c>
      <c r="C13" s="37" t="s">
        <v>586</v>
      </c>
      <c r="D13" s="43" t="s">
        <v>639</v>
      </c>
      <c r="E13" s="94"/>
    </row>
    <row r="14" spans="2:8" ht="28.8" x14ac:dyDescent="0.3">
      <c r="B14" s="37" t="s">
        <v>585</v>
      </c>
      <c r="C14" s="37" t="s">
        <v>586</v>
      </c>
      <c r="D14" s="43" t="s">
        <v>667</v>
      </c>
      <c r="E14" s="94"/>
    </row>
    <row r="15" spans="2:8" x14ac:dyDescent="0.3">
      <c r="B15" s="37" t="s">
        <v>585</v>
      </c>
      <c r="C15" s="37" t="s">
        <v>586</v>
      </c>
      <c r="D15" s="43" t="s">
        <v>564</v>
      </c>
      <c r="E15" s="94"/>
    </row>
    <row r="16" spans="2:8" x14ac:dyDescent="0.3">
      <c r="B16" s="37" t="s">
        <v>585</v>
      </c>
      <c r="C16" s="37" t="s">
        <v>586</v>
      </c>
      <c r="D16" s="43" t="s">
        <v>681</v>
      </c>
      <c r="E16" s="94"/>
    </row>
    <row r="17" spans="2:5" ht="43.2" x14ac:dyDescent="0.3">
      <c r="B17" s="37" t="s">
        <v>585</v>
      </c>
      <c r="C17" s="37" t="s">
        <v>586</v>
      </c>
      <c r="D17" s="43" t="s">
        <v>565</v>
      </c>
      <c r="E17" s="94"/>
    </row>
    <row r="18" spans="2:5" x14ac:dyDescent="0.3">
      <c r="B18" s="37" t="s">
        <v>585</v>
      </c>
      <c r="C18" s="37" t="s">
        <v>586</v>
      </c>
      <c r="D18" s="43" t="s">
        <v>572</v>
      </c>
      <c r="E18" s="94"/>
    </row>
    <row r="19" spans="2:5" x14ac:dyDescent="0.3">
      <c r="B19" s="37"/>
      <c r="C19" s="37"/>
      <c r="D19" s="43"/>
      <c r="E19" s="94"/>
    </row>
    <row r="20" spans="2:5" x14ac:dyDescent="0.3">
      <c r="B20" s="37"/>
      <c r="C20" s="37"/>
      <c r="D20" s="43"/>
      <c r="E20" s="94"/>
    </row>
    <row r="21" spans="2:5" x14ac:dyDescent="0.3">
      <c r="B21" s="37"/>
      <c r="C21" s="37"/>
      <c r="D21" s="43"/>
      <c r="E21" s="94"/>
    </row>
    <row r="22" spans="2:5" x14ac:dyDescent="0.3">
      <c r="B22" s="37"/>
      <c r="C22" s="37"/>
      <c r="D22" s="43"/>
      <c r="E22" s="94"/>
    </row>
    <row r="23" spans="2:5" x14ac:dyDescent="0.3">
      <c r="B23" s="37"/>
      <c r="C23" s="37"/>
      <c r="D23" s="43"/>
      <c r="E23" s="94"/>
    </row>
    <row r="24" spans="2:5" x14ac:dyDescent="0.3">
      <c r="B24" s="37"/>
      <c r="C24" s="37"/>
      <c r="D24" s="43"/>
      <c r="E24" s="94"/>
    </row>
  </sheetData>
  <customSheetViews>
    <customSheetView guid="{D187EEF9-5608-4CD7-A8EB-0C48F7CE3344}" scale="110" topLeftCell="B1">
      <selection activeCell="D12" sqref="D12"/>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cale="110">
      <pageMargins left="0.45" right="0.45" top="0.5" bottom="0.5" header="0.3" footer="0.05"/>
      <pageSetup scale="80" orientation="landscape" r:id="rId3"/>
      <headerFooter>
        <oddFooter>&amp;R&amp;P</oddFooter>
      </headerFooter>
    </customSheetView>
  </customSheetViews>
  <mergeCells count="8">
    <mergeCell ref="B7:C7"/>
    <mergeCell ref="B9:C9"/>
    <mergeCell ref="B10:C10"/>
    <mergeCell ref="B1:D1"/>
    <mergeCell ref="E1:E2"/>
    <mergeCell ref="B3:C3"/>
    <mergeCell ref="B4:C4"/>
    <mergeCell ref="B5:C5"/>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legacy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H24"/>
  <sheetViews>
    <sheetView topLeftCell="B1" zoomScale="110" zoomScaleNormal="110" workbookViewId="0">
      <selection activeCell="D18" sqref="D18"/>
    </sheetView>
  </sheetViews>
  <sheetFormatPr defaultRowHeight="14.4" x14ac:dyDescent="0.3"/>
  <cols>
    <col min="1" max="1" width="5.5546875" customWidth="1"/>
    <col min="2" max="3" width="18.6640625" customWidth="1"/>
    <col min="4" max="4" width="120.6640625" customWidth="1"/>
    <col min="5" max="5" width="145.88671875" style="120" customWidth="1"/>
  </cols>
  <sheetData>
    <row r="1" spans="2:8" ht="18.75" customHeight="1" x14ac:dyDescent="0.3">
      <c r="B1" s="286" t="s">
        <v>396</v>
      </c>
      <c r="C1" s="286"/>
      <c r="D1" s="286"/>
      <c r="E1" s="291" t="s">
        <v>557</v>
      </c>
    </row>
    <row r="2" spans="2:8" ht="15" customHeight="1" x14ac:dyDescent="0.3">
      <c r="E2" s="292"/>
    </row>
    <row r="3" spans="2:8" ht="45" customHeight="1" x14ac:dyDescent="0.5">
      <c r="B3" s="293" t="s">
        <v>432</v>
      </c>
      <c r="C3" s="294"/>
      <c r="D3" s="41" t="s">
        <v>426</v>
      </c>
      <c r="E3" s="138" t="str">
        <f>D3</f>
        <v>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v>
      </c>
      <c r="H3" s="137"/>
    </row>
    <row r="4" spans="2:8" x14ac:dyDescent="0.3">
      <c r="B4" s="293" t="s">
        <v>555</v>
      </c>
      <c r="C4" s="294"/>
      <c r="D4" s="43"/>
      <c r="E4" s="123"/>
    </row>
    <row r="5" spans="2:8" x14ac:dyDescent="0.3">
      <c r="B5" s="293" t="s">
        <v>554</v>
      </c>
      <c r="C5" s="294"/>
      <c r="D5" s="43"/>
      <c r="E5" s="123"/>
    </row>
    <row r="6" spans="2:8" x14ac:dyDescent="0.3">
      <c r="B6" s="143"/>
      <c r="C6" s="143"/>
      <c r="E6" s="93" t="s">
        <v>494</v>
      </c>
    </row>
    <row r="7" spans="2:8" ht="75" customHeight="1" x14ac:dyDescent="0.3">
      <c r="B7" s="288" t="s">
        <v>347</v>
      </c>
      <c r="C7" s="289"/>
      <c r="D7" s="139" t="s">
        <v>566</v>
      </c>
      <c r="E7" s="92"/>
    </row>
    <row r="8" spans="2:8" x14ac:dyDescent="0.3">
      <c r="B8" s="39"/>
      <c r="C8" s="39"/>
      <c r="E8" s="93" t="s">
        <v>556</v>
      </c>
    </row>
    <row r="9" spans="2:8" ht="75" customHeight="1" x14ac:dyDescent="0.3">
      <c r="B9" s="290" t="s">
        <v>346</v>
      </c>
      <c r="C9" s="289"/>
      <c r="D9" s="139" t="s">
        <v>709</v>
      </c>
      <c r="E9" s="92"/>
    </row>
    <row r="10" spans="2:8" ht="66.75" customHeight="1" x14ac:dyDescent="0.3">
      <c r="B10" s="288" t="s">
        <v>348</v>
      </c>
      <c r="C10" s="289"/>
      <c r="D10" s="139" t="s">
        <v>570</v>
      </c>
      <c r="E10" s="92"/>
    </row>
    <row r="11" spans="2:8" x14ac:dyDescent="0.3">
      <c r="B11" s="39"/>
      <c r="C11" s="39"/>
      <c r="E11" s="94"/>
    </row>
    <row r="12" spans="2:8" ht="60" customHeight="1" x14ac:dyDescent="0.3">
      <c r="B12" s="38" t="s">
        <v>345</v>
      </c>
      <c r="C12" s="40" t="s">
        <v>344</v>
      </c>
      <c r="D12" s="42" t="s">
        <v>707</v>
      </c>
      <c r="E12" s="93" t="s">
        <v>400</v>
      </c>
    </row>
    <row r="13" spans="2:8" ht="48.75" customHeight="1" x14ac:dyDescent="0.3">
      <c r="B13" s="37" t="s">
        <v>585</v>
      </c>
      <c r="C13" s="37" t="s">
        <v>586</v>
      </c>
      <c r="D13" s="43" t="s">
        <v>710</v>
      </c>
      <c r="E13" s="94"/>
    </row>
    <row r="14" spans="2:8" x14ac:dyDescent="0.3">
      <c r="B14" s="37" t="s">
        <v>585</v>
      </c>
      <c r="C14" s="37" t="s">
        <v>586</v>
      </c>
      <c r="D14" s="43" t="s">
        <v>567</v>
      </c>
      <c r="E14" s="94"/>
    </row>
    <row r="15" spans="2:8" ht="28.8" x14ac:dyDescent="0.3">
      <c r="B15" s="37" t="s">
        <v>585</v>
      </c>
      <c r="C15" s="37" t="s">
        <v>586</v>
      </c>
      <c r="D15" s="43" t="s">
        <v>568</v>
      </c>
      <c r="E15" s="94"/>
    </row>
    <row r="16" spans="2:8" x14ac:dyDescent="0.3">
      <c r="B16" s="37" t="s">
        <v>585</v>
      </c>
      <c r="C16" s="37" t="s">
        <v>586</v>
      </c>
      <c r="D16" s="43" t="s">
        <v>569</v>
      </c>
      <c r="E16" s="94"/>
    </row>
    <row r="17" spans="2:5" x14ac:dyDescent="0.3">
      <c r="B17" s="37" t="s">
        <v>606</v>
      </c>
      <c r="C17" s="37"/>
      <c r="D17" s="43" t="s">
        <v>711</v>
      </c>
      <c r="E17" s="94"/>
    </row>
    <row r="18" spans="2:5" x14ac:dyDescent="0.3">
      <c r="B18" s="37" t="s">
        <v>606</v>
      </c>
      <c r="C18" s="37"/>
      <c r="D18" s="43" t="s">
        <v>712</v>
      </c>
      <c r="E18" s="94"/>
    </row>
    <row r="19" spans="2:5" x14ac:dyDescent="0.3">
      <c r="B19" s="37"/>
      <c r="C19" s="37"/>
      <c r="D19" s="43"/>
      <c r="E19" s="94"/>
    </row>
    <row r="20" spans="2:5" x14ac:dyDescent="0.3">
      <c r="B20" s="37"/>
      <c r="C20" s="37"/>
      <c r="D20" s="43"/>
      <c r="E20" s="94"/>
    </row>
    <row r="21" spans="2:5" x14ac:dyDescent="0.3">
      <c r="B21" s="37"/>
      <c r="C21" s="37"/>
      <c r="D21" s="43"/>
      <c r="E21" s="94"/>
    </row>
    <row r="22" spans="2:5" x14ac:dyDescent="0.3">
      <c r="B22" s="37"/>
      <c r="C22" s="37"/>
      <c r="D22" s="43"/>
      <c r="E22" s="94"/>
    </row>
    <row r="23" spans="2:5" x14ac:dyDescent="0.3">
      <c r="B23" s="37"/>
      <c r="C23" s="37"/>
      <c r="D23" s="43"/>
      <c r="E23" s="94"/>
    </row>
    <row r="24" spans="2:5" x14ac:dyDescent="0.3">
      <c r="B24" s="37"/>
      <c r="C24" s="37"/>
      <c r="D24" s="43"/>
      <c r="E24" s="94"/>
    </row>
  </sheetData>
  <customSheetViews>
    <customSheetView guid="{D187EEF9-5608-4CD7-A8EB-0C48F7CE3344}" scale="110" topLeftCell="B1">
      <selection activeCell="D18" sqref="D18"/>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cale="11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H24"/>
  <sheetViews>
    <sheetView topLeftCell="B19" zoomScale="110" zoomScaleNormal="110" workbookViewId="0">
      <selection activeCell="D9" sqref="D9"/>
    </sheetView>
  </sheetViews>
  <sheetFormatPr defaultRowHeight="14.4" x14ac:dyDescent="0.3"/>
  <cols>
    <col min="1" max="1" width="5.5546875" customWidth="1"/>
    <col min="2" max="3" width="18.6640625" customWidth="1"/>
    <col min="4" max="4" width="120.6640625" customWidth="1"/>
    <col min="5" max="5" width="145.88671875" style="120" customWidth="1"/>
  </cols>
  <sheetData>
    <row r="1" spans="2:8" ht="18.75" customHeight="1" x14ac:dyDescent="0.3">
      <c r="B1" s="286" t="s">
        <v>397</v>
      </c>
      <c r="C1" s="286"/>
      <c r="D1" s="286"/>
      <c r="E1" s="291" t="s">
        <v>557</v>
      </c>
    </row>
    <row r="2" spans="2:8" ht="15" customHeight="1" x14ac:dyDescent="0.3">
      <c r="E2" s="292"/>
    </row>
    <row r="3" spans="2:8" ht="30" customHeight="1" x14ac:dyDescent="0.5">
      <c r="B3" s="293" t="s">
        <v>431</v>
      </c>
      <c r="C3" s="294"/>
      <c r="D3" s="41" t="s">
        <v>427</v>
      </c>
      <c r="E3" s="138"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v>
      </c>
      <c r="H3" s="137"/>
    </row>
    <row r="4" spans="2:8" ht="15" customHeight="1" x14ac:dyDescent="0.3">
      <c r="B4" s="293" t="s">
        <v>555</v>
      </c>
      <c r="C4" s="294"/>
      <c r="D4" s="43"/>
      <c r="E4" s="123"/>
    </row>
    <row r="5" spans="2:8" x14ac:dyDescent="0.3">
      <c r="B5" s="293" t="s">
        <v>554</v>
      </c>
      <c r="C5" s="294"/>
      <c r="D5" s="43"/>
      <c r="E5" s="123"/>
    </row>
    <row r="6" spans="2:8" x14ac:dyDescent="0.3">
      <c r="B6" s="143"/>
      <c r="C6" s="143"/>
      <c r="E6" s="93" t="s">
        <v>494</v>
      </c>
    </row>
    <row r="7" spans="2:8" ht="75" customHeight="1" x14ac:dyDescent="0.3">
      <c r="B7" s="288" t="s">
        <v>347</v>
      </c>
      <c r="C7" s="289"/>
      <c r="D7" s="139" t="s">
        <v>668</v>
      </c>
      <c r="E7" s="92"/>
    </row>
    <row r="8" spans="2:8" x14ac:dyDescent="0.3">
      <c r="B8" s="39"/>
      <c r="C8" s="39"/>
      <c r="E8" s="93" t="s">
        <v>556</v>
      </c>
    </row>
    <row r="9" spans="2:8" ht="201" customHeight="1" x14ac:dyDescent="0.3">
      <c r="B9" s="290" t="s">
        <v>346</v>
      </c>
      <c r="C9" s="289"/>
      <c r="D9" s="139" t="s">
        <v>713</v>
      </c>
      <c r="E9" s="92"/>
    </row>
    <row r="10" spans="2:8" ht="99" customHeight="1" x14ac:dyDescent="0.3">
      <c r="B10" s="288" t="s">
        <v>348</v>
      </c>
      <c r="C10" s="289"/>
      <c r="D10" s="139" t="s">
        <v>581</v>
      </c>
      <c r="E10" s="92"/>
    </row>
    <row r="11" spans="2:8" x14ac:dyDescent="0.3">
      <c r="B11" s="39"/>
      <c r="C11" s="39"/>
      <c r="E11" s="94"/>
    </row>
    <row r="12" spans="2:8" ht="57.6" x14ac:dyDescent="0.3">
      <c r="B12" s="38" t="s">
        <v>345</v>
      </c>
      <c r="C12" s="40" t="s">
        <v>344</v>
      </c>
      <c r="D12" s="42" t="s">
        <v>707</v>
      </c>
      <c r="E12" s="93" t="s">
        <v>400</v>
      </c>
    </row>
    <row r="13" spans="2:8" ht="28.8" x14ac:dyDescent="0.3">
      <c r="B13" s="198" t="s">
        <v>585</v>
      </c>
      <c r="C13" s="198" t="s">
        <v>586</v>
      </c>
      <c r="D13" s="43" t="s">
        <v>573</v>
      </c>
      <c r="E13" s="94"/>
    </row>
    <row r="14" spans="2:8" ht="28.8" x14ac:dyDescent="0.3">
      <c r="B14" s="198" t="s">
        <v>585</v>
      </c>
      <c r="C14" s="199" t="s">
        <v>586</v>
      </c>
      <c r="D14" s="43" t="s">
        <v>577</v>
      </c>
      <c r="E14" s="94"/>
    </row>
    <row r="15" spans="2:8" ht="28.8" x14ac:dyDescent="0.3">
      <c r="B15" s="198" t="s">
        <v>585</v>
      </c>
      <c r="C15" s="198" t="s">
        <v>586</v>
      </c>
      <c r="D15" s="43" t="s">
        <v>578</v>
      </c>
      <c r="E15" s="94"/>
    </row>
    <row r="16" spans="2:8" ht="28.8" x14ac:dyDescent="0.3">
      <c r="B16" s="198" t="s">
        <v>585</v>
      </c>
      <c r="C16" s="198" t="s">
        <v>586</v>
      </c>
      <c r="D16" s="43" t="s">
        <v>574</v>
      </c>
      <c r="E16" s="94"/>
    </row>
    <row r="17" spans="2:5" ht="28.8" x14ac:dyDescent="0.3">
      <c r="B17" s="198" t="s">
        <v>585</v>
      </c>
      <c r="C17" s="198" t="s">
        <v>586</v>
      </c>
      <c r="D17" s="43" t="s">
        <v>579</v>
      </c>
      <c r="E17" s="94"/>
    </row>
    <row r="18" spans="2:5" ht="28.8" x14ac:dyDescent="0.3">
      <c r="B18" s="198" t="s">
        <v>585</v>
      </c>
      <c r="C18" s="198" t="s">
        <v>606</v>
      </c>
      <c r="D18" s="43" t="s">
        <v>575</v>
      </c>
      <c r="E18" s="94"/>
    </row>
    <row r="19" spans="2:5" ht="28.8" x14ac:dyDescent="0.3">
      <c r="B19" s="198" t="s">
        <v>585</v>
      </c>
      <c r="C19" s="198" t="s">
        <v>586</v>
      </c>
      <c r="D19" s="43" t="s">
        <v>576</v>
      </c>
      <c r="E19" s="94"/>
    </row>
    <row r="20" spans="2:5" x14ac:dyDescent="0.3">
      <c r="B20" s="198" t="s">
        <v>585</v>
      </c>
      <c r="C20" s="198" t="s">
        <v>586</v>
      </c>
      <c r="D20" s="43" t="s">
        <v>580</v>
      </c>
      <c r="E20" s="94"/>
    </row>
    <row r="21" spans="2:5" ht="28.8" x14ac:dyDescent="0.3">
      <c r="B21" s="198" t="s">
        <v>585</v>
      </c>
      <c r="C21" s="198" t="s">
        <v>586</v>
      </c>
      <c r="D21" s="43" t="s">
        <v>669</v>
      </c>
      <c r="E21" s="94"/>
    </row>
    <row r="22" spans="2:5" ht="28.8" x14ac:dyDescent="0.3">
      <c r="B22" s="198" t="s">
        <v>585</v>
      </c>
      <c r="C22" s="198" t="s">
        <v>586</v>
      </c>
      <c r="D22" s="43" t="s">
        <v>670</v>
      </c>
      <c r="E22" s="94"/>
    </row>
    <row r="23" spans="2:5" x14ac:dyDescent="0.3">
      <c r="B23" s="198" t="s">
        <v>585</v>
      </c>
      <c r="C23" s="198" t="s">
        <v>586</v>
      </c>
      <c r="D23" s="43" t="s">
        <v>582</v>
      </c>
      <c r="E23" s="94"/>
    </row>
    <row r="24" spans="2:5" x14ac:dyDescent="0.3">
      <c r="B24" s="198" t="s">
        <v>641</v>
      </c>
      <c r="C24" s="198" t="s">
        <v>596</v>
      </c>
      <c r="D24" s="43" t="s">
        <v>638</v>
      </c>
      <c r="E24" s="94"/>
    </row>
  </sheetData>
  <customSheetViews>
    <customSheetView guid="{D187EEF9-5608-4CD7-A8EB-0C48F7CE3344}" scale="110" topLeftCell="B19">
      <selection activeCell="D9" sqref="D9"/>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cale="11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H33"/>
  <sheetViews>
    <sheetView topLeftCell="A22" zoomScaleNormal="100" workbookViewId="0">
      <selection activeCell="D9" sqref="D9"/>
    </sheetView>
  </sheetViews>
  <sheetFormatPr defaultRowHeight="14.4" x14ac:dyDescent="0.3"/>
  <cols>
    <col min="1" max="1" width="5.44140625" customWidth="1"/>
    <col min="2" max="3" width="18.6640625" customWidth="1"/>
    <col min="4" max="4" width="120.6640625" customWidth="1"/>
    <col min="5" max="5" width="145.88671875" style="120" customWidth="1"/>
  </cols>
  <sheetData>
    <row r="1" spans="2:8" ht="18.75" customHeight="1" x14ac:dyDescent="0.3">
      <c r="B1" s="286" t="s">
        <v>398</v>
      </c>
      <c r="C1" s="286"/>
      <c r="D1" s="286"/>
      <c r="E1" s="291" t="s">
        <v>557</v>
      </c>
    </row>
    <row r="2" spans="2:8" ht="15" customHeight="1" x14ac:dyDescent="0.3">
      <c r="E2" s="292"/>
    </row>
    <row r="3" spans="2:8" ht="45" customHeight="1" x14ac:dyDescent="0.5">
      <c r="B3" s="293" t="s">
        <v>430</v>
      </c>
      <c r="C3" s="294"/>
      <c r="D3" s="41" t="s">
        <v>428</v>
      </c>
      <c r="E3" s="138" t="str">
        <f>D3</f>
        <v>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v>
      </c>
      <c r="H3" s="137"/>
    </row>
    <row r="4" spans="2:8" x14ac:dyDescent="0.3">
      <c r="B4" s="293" t="s">
        <v>555</v>
      </c>
      <c r="C4" s="294"/>
      <c r="D4" s="43"/>
      <c r="E4" s="123"/>
    </row>
    <row r="5" spans="2:8" x14ac:dyDescent="0.3">
      <c r="B5" s="293" t="s">
        <v>554</v>
      </c>
      <c r="C5" s="294"/>
      <c r="D5" s="43"/>
      <c r="E5" s="123"/>
    </row>
    <row r="6" spans="2:8" x14ac:dyDescent="0.3">
      <c r="B6" s="143"/>
      <c r="C6" s="143"/>
      <c r="E6" s="93" t="s">
        <v>494</v>
      </c>
    </row>
    <row r="7" spans="2:8" ht="75" customHeight="1" x14ac:dyDescent="0.3">
      <c r="B7" s="288" t="s">
        <v>347</v>
      </c>
      <c r="C7" s="289"/>
      <c r="D7" s="139" t="s">
        <v>583</v>
      </c>
      <c r="E7" s="92"/>
    </row>
    <row r="8" spans="2:8" x14ac:dyDescent="0.3">
      <c r="B8" s="39"/>
      <c r="C8" s="39"/>
      <c r="E8" s="93" t="s">
        <v>556</v>
      </c>
    </row>
    <row r="9" spans="2:8" ht="131.25" customHeight="1" x14ac:dyDescent="0.3">
      <c r="B9" s="290" t="s">
        <v>346</v>
      </c>
      <c r="C9" s="289"/>
      <c r="D9" s="139" t="s">
        <v>714</v>
      </c>
      <c r="E9" s="92"/>
    </row>
    <row r="10" spans="2:8" ht="137.25" customHeight="1" x14ac:dyDescent="0.3">
      <c r="B10" s="288" t="s">
        <v>348</v>
      </c>
      <c r="C10" s="289"/>
      <c r="D10" s="139" t="s">
        <v>682</v>
      </c>
      <c r="E10" s="92"/>
    </row>
    <row r="11" spans="2:8" x14ac:dyDescent="0.3">
      <c r="B11" s="39"/>
      <c r="C11" s="39"/>
      <c r="E11" s="94"/>
    </row>
    <row r="12" spans="2:8" ht="57.6" x14ac:dyDescent="0.3">
      <c r="B12" s="38" t="s">
        <v>345</v>
      </c>
      <c r="C12" s="40" t="s">
        <v>344</v>
      </c>
      <c r="D12" s="42" t="s">
        <v>707</v>
      </c>
      <c r="E12" s="93" t="s">
        <v>400</v>
      </c>
    </row>
    <row r="13" spans="2:8" ht="28.8" x14ac:dyDescent="0.3">
      <c r="B13" s="200" t="s">
        <v>585</v>
      </c>
      <c r="C13" s="200" t="s">
        <v>586</v>
      </c>
      <c r="D13" s="201" t="s">
        <v>584</v>
      </c>
      <c r="E13" s="94"/>
    </row>
    <row r="14" spans="2:8" x14ac:dyDescent="0.3">
      <c r="B14" s="200" t="s">
        <v>585</v>
      </c>
      <c r="C14" s="200" t="s">
        <v>586</v>
      </c>
      <c r="D14" s="201" t="s">
        <v>591</v>
      </c>
      <c r="E14" s="203"/>
    </row>
    <row r="15" spans="2:8" ht="28.8" x14ac:dyDescent="0.3">
      <c r="B15" s="200" t="s">
        <v>585</v>
      </c>
      <c r="C15" s="200" t="s">
        <v>586</v>
      </c>
      <c r="D15" s="201" t="s">
        <v>592</v>
      </c>
      <c r="E15" s="203"/>
    </row>
    <row r="16" spans="2:8" ht="14.25" customHeight="1" x14ac:dyDescent="0.3">
      <c r="B16" s="200" t="s">
        <v>585</v>
      </c>
      <c r="C16" s="200" t="s">
        <v>586</v>
      </c>
      <c r="D16" s="226" t="s">
        <v>683</v>
      </c>
      <c r="E16" s="216"/>
    </row>
    <row r="17" spans="2:5" x14ac:dyDescent="0.3">
      <c r="B17" s="202" t="s">
        <v>585</v>
      </c>
      <c r="C17" s="202" t="s">
        <v>586</v>
      </c>
      <c r="D17" s="201" t="s">
        <v>587</v>
      </c>
      <c r="E17" s="216"/>
    </row>
    <row r="18" spans="2:5" ht="28.8" x14ac:dyDescent="0.3">
      <c r="B18" s="202" t="s">
        <v>588</v>
      </c>
      <c r="C18" s="202" t="s">
        <v>586</v>
      </c>
      <c r="D18" s="201" t="s">
        <v>590</v>
      </c>
      <c r="E18" s="216"/>
    </row>
    <row r="19" spans="2:5" ht="28.8" x14ac:dyDescent="0.3">
      <c r="B19" s="202" t="s">
        <v>585</v>
      </c>
      <c r="C19" s="202" t="s">
        <v>586</v>
      </c>
      <c r="D19" s="201" t="s">
        <v>684</v>
      </c>
      <c r="E19" s="216"/>
    </row>
    <row r="20" spans="2:5" ht="18.75" customHeight="1" x14ac:dyDescent="0.3">
      <c r="B20" s="214" t="s">
        <v>602</v>
      </c>
      <c r="C20" s="214" t="s">
        <v>589</v>
      </c>
      <c r="D20" s="227" t="s">
        <v>642</v>
      </c>
      <c r="E20" s="216"/>
    </row>
    <row r="21" spans="2:5" ht="28.8" x14ac:dyDescent="0.3">
      <c r="B21" s="200" t="s">
        <v>609</v>
      </c>
      <c r="C21" s="200" t="s">
        <v>589</v>
      </c>
      <c r="D21" s="201" t="s">
        <v>593</v>
      </c>
      <c r="E21" s="203"/>
    </row>
    <row r="22" spans="2:5" x14ac:dyDescent="0.3">
      <c r="B22" s="200"/>
      <c r="C22" s="200"/>
      <c r="D22" s="201"/>
      <c r="E22" s="203"/>
    </row>
    <row r="23" spans="2:5" x14ac:dyDescent="0.3">
      <c r="B23" s="202"/>
      <c r="C23" s="202"/>
      <c r="D23" s="201"/>
      <c r="E23" s="94"/>
    </row>
    <row r="24" spans="2:5" x14ac:dyDescent="0.3">
      <c r="B24" s="202"/>
      <c r="C24" s="202"/>
      <c r="D24" s="201"/>
      <c r="E24" s="94"/>
    </row>
    <row r="25" spans="2:5" x14ac:dyDescent="0.3">
      <c r="B25" s="202"/>
      <c r="C25" s="202"/>
      <c r="D25" s="201"/>
      <c r="E25" s="94"/>
    </row>
    <row r="26" spans="2:5" x14ac:dyDescent="0.3">
      <c r="B26" s="37"/>
      <c r="C26" s="37"/>
      <c r="D26" s="43"/>
      <c r="E26" s="94"/>
    </row>
    <row r="27" spans="2:5" x14ac:dyDescent="0.3">
      <c r="E27" s="94"/>
    </row>
    <row r="28" spans="2:5" x14ac:dyDescent="0.3">
      <c r="E28" s="94"/>
    </row>
    <row r="29" spans="2:5" x14ac:dyDescent="0.3">
      <c r="E29" s="94"/>
    </row>
    <row r="30" spans="2:5" x14ac:dyDescent="0.3">
      <c r="E30" s="94"/>
    </row>
    <row r="31" spans="2:5" x14ac:dyDescent="0.3">
      <c r="B31" s="37"/>
      <c r="C31" s="37"/>
      <c r="D31" s="43"/>
      <c r="E31" s="94"/>
    </row>
    <row r="32" spans="2:5" x14ac:dyDescent="0.3">
      <c r="B32" s="37"/>
      <c r="C32" s="37"/>
      <c r="D32" s="43"/>
      <c r="E32" s="94"/>
    </row>
    <row r="33" spans="2:5" x14ac:dyDescent="0.3">
      <c r="B33" s="37"/>
      <c r="C33" s="37"/>
      <c r="D33" s="43"/>
      <c r="E33" s="94"/>
    </row>
  </sheetData>
  <customSheetViews>
    <customSheetView guid="{D187EEF9-5608-4CD7-A8EB-0C48F7CE3344}" topLeftCell="A22">
      <selection activeCell="D9" sqref="D9"/>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cale="11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31:C33 B13:C26"/>
  </dataValidations>
  <pageMargins left="0.45" right="0.45" top="0.5" bottom="0.5" header="0.3" footer="0.05"/>
  <pageSetup scale="80" orientation="landscape" r:id="rId4"/>
  <headerFooter>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1:H37"/>
  <sheetViews>
    <sheetView topLeftCell="B1" zoomScale="110" zoomScaleNormal="110" workbookViewId="0">
      <selection activeCell="D9" sqref="D9"/>
    </sheetView>
  </sheetViews>
  <sheetFormatPr defaultRowHeight="14.4" x14ac:dyDescent="0.3"/>
  <cols>
    <col min="1" max="1" width="5.5546875" customWidth="1"/>
    <col min="2" max="3" width="18.6640625" customWidth="1"/>
    <col min="4" max="4" width="120.6640625" customWidth="1"/>
    <col min="5" max="5" width="145.88671875" style="120" customWidth="1"/>
  </cols>
  <sheetData>
    <row r="1" spans="2:8" ht="18.75" customHeight="1" x14ac:dyDescent="0.3">
      <c r="B1" s="286" t="s">
        <v>399</v>
      </c>
      <c r="C1" s="286"/>
      <c r="D1" s="286"/>
      <c r="E1" s="291" t="s">
        <v>557</v>
      </c>
    </row>
    <row r="2" spans="2:8" ht="15" customHeight="1" x14ac:dyDescent="0.3">
      <c r="E2" s="292"/>
    </row>
    <row r="3" spans="2:8" ht="30" customHeight="1" x14ac:dyDescent="0.5">
      <c r="B3" s="293" t="s">
        <v>433</v>
      </c>
      <c r="C3" s="294"/>
      <c r="D3" s="41" t="s">
        <v>429</v>
      </c>
      <c r="E3" s="138" t="str">
        <f>D3</f>
        <v>The school creates a culture of partnership where families, community members and school staff work together to share in the responsibility for student academic progress and social-emotional growth and well-being.</v>
      </c>
      <c r="H3" s="137"/>
    </row>
    <row r="4" spans="2:8" x14ac:dyDescent="0.3">
      <c r="B4" s="293" t="s">
        <v>555</v>
      </c>
      <c r="C4" s="294"/>
      <c r="D4" s="43"/>
      <c r="E4" s="123"/>
    </row>
    <row r="5" spans="2:8" x14ac:dyDescent="0.3">
      <c r="B5" s="293" t="s">
        <v>554</v>
      </c>
      <c r="C5" s="294"/>
      <c r="D5" s="43"/>
      <c r="E5" s="123"/>
    </row>
    <row r="6" spans="2:8" x14ac:dyDescent="0.3">
      <c r="B6" s="143"/>
      <c r="C6" s="143"/>
      <c r="E6" s="93" t="s">
        <v>494</v>
      </c>
    </row>
    <row r="7" spans="2:8" ht="75" customHeight="1" x14ac:dyDescent="0.3">
      <c r="B7" s="288" t="s">
        <v>347</v>
      </c>
      <c r="C7" s="289"/>
      <c r="D7" s="139" t="s">
        <v>594</v>
      </c>
      <c r="E7" s="92"/>
    </row>
    <row r="8" spans="2:8" x14ac:dyDescent="0.3">
      <c r="B8" s="39"/>
      <c r="C8" s="39"/>
      <c r="E8" s="93" t="s">
        <v>556</v>
      </c>
    </row>
    <row r="9" spans="2:8" ht="170.25" customHeight="1" x14ac:dyDescent="0.3">
      <c r="B9" s="290" t="s">
        <v>346</v>
      </c>
      <c r="C9" s="289"/>
      <c r="D9" s="139" t="s">
        <v>715</v>
      </c>
      <c r="E9" s="92"/>
    </row>
    <row r="10" spans="2:8" ht="91.5" customHeight="1" x14ac:dyDescent="0.3">
      <c r="B10" s="288" t="s">
        <v>348</v>
      </c>
      <c r="C10" s="289"/>
      <c r="D10" s="139" t="s">
        <v>605</v>
      </c>
      <c r="E10" s="92"/>
    </row>
    <row r="11" spans="2:8" x14ac:dyDescent="0.3">
      <c r="B11" s="39"/>
      <c r="C11" s="39"/>
      <c r="E11" s="94"/>
    </row>
    <row r="12" spans="2:8" ht="57.6" x14ac:dyDescent="0.3">
      <c r="B12" s="38" t="s">
        <v>345</v>
      </c>
      <c r="C12" s="40" t="s">
        <v>344</v>
      </c>
      <c r="D12" s="42" t="s">
        <v>707</v>
      </c>
      <c r="E12" s="93" t="s">
        <v>400</v>
      </c>
    </row>
    <row r="13" spans="2:8" x14ac:dyDescent="0.3">
      <c r="B13" s="202" t="s">
        <v>585</v>
      </c>
      <c r="C13" s="202" t="s">
        <v>586</v>
      </c>
      <c r="D13" s="201" t="s">
        <v>685</v>
      </c>
      <c r="E13" s="94"/>
    </row>
    <row r="14" spans="2:8" x14ac:dyDescent="0.3">
      <c r="B14" s="202" t="s">
        <v>585</v>
      </c>
      <c r="C14" s="202" t="s">
        <v>586</v>
      </c>
      <c r="D14" s="201" t="s">
        <v>608</v>
      </c>
      <c r="E14" s="94"/>
    </row>
    <row r="15" spans="2:8" ht="28.8" x14ac:dyDescent="0.3">
      <c r="B15" s="202" t="s">
        <v>585</v>
      </c>
      <c r="C15" s="202" t="s">
        <v>586</v>
      </c>
      <c r="D15" s="201" t="s">
        <v>604</v>
      </c>
      <c r="E15" s="94"/>
    </row>
    <row r="16" spans="2:8" x14ac:dyDescent="0.3">
      <c r="B16" s="202" t="s">
        <v>585</v>
      </c>
      <c r="C16" s="202" t="s">
        <v>598</v>
      </c>
      <c r="D16" s="201" t="s">
        <v>599</v>
      </c>
      <c r="E16" s="94"/>
    </row>
    <row r="17" spans="2:5" x14ac:dyDescent="0.3">
      <c r="B17" s="225" t="s">
        <v>585</v>
      </c>
      <c r="C17" s="225" t="s">
        <v>586</v>
      </c>
      <c r="D17" s="215" t="s">
        <v>665</v>
      </c>
      <c r="E17" s="216"/>
    </row>
    <row r="18" spans="2:5" ht="28.8" x14ac:dyDescent="0.3">
      <c r="B18" s="202" t="s">
        <v>585</v>
      </c>
      <c r="C18" s="202"/>
      <c r="D18" s="201" t="s">
        <v>686</v>
      </c>
      <c r="E18" s="94"/>
    </row>
    <row r="19" spans="2:5" x14ac:dyDescent="0.3">
      <c r="B19" s="204" t="s">
        <v>585</v>
      </c>
      <c r="C19" s="204"/>
      <c r="D19" s="205" t="s">
        <v>687</v>
      </c>
      <c r="E19" s="94"/>
    </row>
    <row r="20" spans="2:5" x14ac:dyDescent="0.3">
      <c r="B20" s="202" t="s">
        <v>606</v>
      </c>
      <c r="C20" s="202" t="s">
        <v>609</v>
      </c>
      <c r="D20" s="201" t="s">
        <v>600</v>
      </c>
      <c r="E20" s="94"/>
    </row>
    <row r="21" spans="2:5" x14ac:dyDescent="0.3">
      <c r="B21" s="204" t="s">
        <v>606</v>
      </c>
      <c r="C21" s="204"/>
      <c r="D21" s="205" t="s">
        <v>688</v>
      </c>
      <c r="E21" s="94"/>
    </row>
    <row r="22" spans="2:5" x14ac:dyDescent="0.3">
      <c r="B22" s="202" t="s">
        <v>606</v>
      </c>
      <c r="C22" s="202"/>
      <c r="D22" s="201" t="s">
        <v>607</v>
      </c>
      <c r="E22" s="94"/>
    </row>
    <row r="23" spans="2:5" x14ac:dyDescent="0.3">
      <c r="B23" s="204" t="s">
        <v>606</v>
      </c>
      <c r="C23" s="204"/>
      <c r="D23" s="205" t="s">
        <v>689</v>
      </c>
      <c r="E23" s="94"/>
    </row>
    <row r="24" spans="2:5" ht="43.2" x14ac:dyDescent="0.3">
      <c r="B24" s="202" t="s">
        <v>597</v>
      </c>
      <c r="C24" s="202"/>
      <c r="D24" s="201" t="s">
        <v>601</v>
      </c>
      <c r="E24" s="203"/>
    </row>
    <row r="25" spans="2:5" ht="28.8" x14ac:dyDescent="0.3">
      <c r="B25" s="202" t="s">
        <v>602</v>
      </c>
      <c r="C25" s="202"/>
      <c r="D25" s="201" t="s">
        <v>603</v>
      </c>
      <c r="E25" s="203"/>
    </row>
    <row r="26" spans="2:5" x14ac:dyDescent="0.3">
      <c r="B26" s="202" t="s">
        <v>602</v>
      </c>
      <c r="C26" s="202"/>
      <c r="D26" s="201" t="s">
        <v>690</v>
      </c>
      <c r="E26" s="206"/>
    </row>
    <row r="27" spans="2:5" x14ac:dyDescent="0.3">
      <c r="B27" s="202" t="s">
        <v>641</v>
      </c>
      <c r="C27" s="202"/>
      <c r="D27" s="201" t="s">
        <v>691</v>
      </c>
      <c r="E27" s="206"/>
    </row>
    <row r="28" spans="2:5" ht="28.8" x14ac:dyDescent="0.3">
      <c r="B28" s="202" t="s">
        <v>595</v>
      </c>
      <c r="C28" s="202"/>
      <c r="D28" s="201" t="s">
        <v>692</v>
      </c>
      <c r="E28" s="206"/>
    </row>
    <row r="29" spans="2:5" ht="15" customHeight="1" x14ac:dyDescent="0.3">
      <c r="B29" s="204" t="s">
        <v>595</v>
      </c>
      <c r="C29" s="204"/>
      <c r="D29" s="205" t="s">
        <v>693</v>
      </c>
      <c r="E29" s="206"/>
    </row>
    <row r="30" spans="2:5" ht="27.75" customHeight="1" x14ac:dyDescent="0.3">
      <c r="B30" s="202" t="s">
        <v>596</v>
      </c>
      <c r="C30" s="202"/>
      <c r="D30" s="201" t="s">
        <v>694</v>
      </c>
      <c r="E30" s="206"/>
    </row>
    <row r="31" spans="2:5" ht="15" customHeight="1" x14ac:dyDescent="0.3">
      <c r="B31" s="204" t="s">
        <v>596</v>
      </c>
      <c r="C31" s="204"/>
      <c r="D31" s="205" t="s">
        <v>698</v>
      </c>
      <c r="E31" s="206"/>
    </row>
    <row r="32" spans="2:5" ht="15" customHeight="1" x14ac:dyDescent="0.3">
      <c r="B32" s="204" t="s">
        <v>596</v>
      </c>
      <c r="C32" s="204"/>
      <c r="D32" s="205" t="s">
        <v>695</v>
      </c>
      <c r="E32" s="206"/>
    </row>
    <row r="33" spans="2:5" ht="15" customHeight="1" x14ac:dyDescent="0.3">
      <c r="B33" s="204" t="s">
        <v>596</v>
      </c>
      <c r="C33" s="204"/>
      <c r="D33" s="205" t="s">
        <v>699</v>
      </c>
      <c r="E33" s="206"/>
    </row>
    <row r="34" spans="2:5" x14ac:dyDescent="0.3">
      <c r="B34" s="204" t="s">
        <v>609</v>
      </c>
      <c r="C34" s="204"/>
      <c r="D34" s="205" t="s">
        <v>696</v>
      </c>
      <c r="E34" s="206"/>
    </row>
    <row r="35" spans="2:5" ht="28.8" x14ac:dyDescent="0.3">
      <c r="B35" s="202" t="s">
        <v>589</v>
      </c>
      <c r="C35" s="202"/>
      <c r="D35" s="201" t="s">
        <v>700</v>
      </c>
      <c r="E35" s="206"/>
    </row>
    <row r="36" spans="2:5" x14ac:dyDescent="0.3">
      <c r="B36" s="204" t="s">
        <v>589</v>
      </c>
      <c r="C36" s="204"/>
      <c r="D36" s="205" t="s">
        <v>697</v>
      </c>
      <c r="E36" s="203"/>
    </row>
    <row r="37" spans="2:5" x14ac:dyDescent="0.3">
      <c r="B37" s="204" t="s">
        <v>589</v>
      </c>
      <c r="C37" s="204"/>
      <c r="D37" s="205" t="s">
        <v>701</v>
      </c>
      <c r="E37" s="94"/>
    </row>
  </sheetData>
  <customSheetViews>
    <customSheetView guid="{D187EEF9-5608-4CD7-A8EB-0C48F7CE3344}" scale="110" topLeftCell="B1">
      <selection activeCell="D9" sqref="D9"/>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cale="11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35:C35 B36:C36 B13:C34 B37:C37"/>
  </dataValidations>
  <pageMargins left="0.45" right="0.45" top="0.5" bottom="0.5" header="0.3" footer="0.05"/>
  <pageSetup scale="80" orientation="landscape" r:id="rId4"/>
  <headerFooter>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109375" defaultRowHeight="14.4" x14ac:dyDescent="0.3"/>
  <cols>
    <col min="1" max="1" width="47.88671875" style="1" customWidth="1"/>
    <col min="2" max="16384" width="9.109375" style="1"/>
  </cols>
  <sheetData>
    <row r="2" spans="1:1" x14ac:dyDescent="0.3">
      <c r="A2" s="2" t="s">
        <v>8</v>
      </c>
    </row>
    <row r="3" spans="1:1" s="36" customFormat="1" x14ac:dyDescent="0.3">
      <c r="A3" s="35" t="s">
        <v>0</v>
      </c>
    </row>
    <row r="4" spans="1:1" ht="57.6" x14ac:dyDescent="0.3">
      <c r="A4" s="3" t="s">
        <v>9</v>
      </c>
    </row>
    <row r="5" spans="1:1" ht="57.6" x14ac:dyDescent="0.3">
      <c r="A5" s="3" t="s">
        <v>10</v>
      </c>
    </row>
    <row r="6" spans="1:1" ht="57.6" x14ac:dyDescent="0.3">
      <c r="A6" s="3" t="s">
        <v>11</v>
      </c>
    </row>
    <row r="7" spans="1:1" ht="57.6" x14ac:dyDescent="0.3">
      <c r="A7" s="3" t="s">
        <v>12</v>
      </c>
    </row>
    <row r="8" spans="1:1" ht="57.6" x14ac:dyDescent="0.3">
      <c r="A8" s="3" t="s">
        <v>13</v>
      </c>
    </row>
    <row r="9" spans="1:1" s="36" customFormat="1" x14ac:dyDescent="0.3">
      <c r="A9" s="35" t="s">
        <v>1</v>
      </c>
    </row>
    <row r="10" spans="1:1" ht="72" x14ac:dyDescent="0.3">
      <c r="A10" s="3" t="s">
        <v>14</v>
      </c>
    </row>
    <row r="11" spans="1:1" customFormat="1" ht="72" x14ac:dyDescent="0.3">
      <c r="A11" s="3" t="s">
        <v>15</v>
      </c>
    </row>
    <row r="12" spans="1:1" customFormat="1" ht="28.8" x14ac:dyDescent="0.3">
      <c r="A12" s="3" t="s">
        <v>16</v>
      </c>
    </row>
    <row r="13" spans="1:1" customFormat="1" ht="72" x14ac:dyDescent="0.3">
      <c r="A13" s="3" t="s">
        <v>17</v>
      </c>
    </row>
    <row r="14" spans="1:1" customFormat="1" ht="100.8" x14ac:dyDescent="0.3">
      <c r="A14" s="3" t="s">
        <v>18</v>
      </c>
    </row>
    <row r="15" spans="1:1" s="36" customFormat="1" x14ac:dyDescent="0.3">
      <c r="A15" s="35" t="s">
        <v>2</v>
      </c>
    </row>
    <row r="16" spans="1:1" ht="72" x14ac:dyDescent="0.3">
      <c r="A16" s="3" t="s">
        <v>19</v>
      </c>
    </row>
    <row r="17" spans="1:1" customFormat="1" ht="72" x14ac:dyDescent="0.3">
      <c r="A17" s="3" t="s">
        <v>20</v>
      </c>
    </row>
    <row r="18" spans="1:1" customFormat="1" ht="72" x14ac:dyDescent="0.3">
      <c r="A18" s="3" t="s">
        <v>21</v>
      </c>
    </row>
    <row r="19" spans="1:1" customFormat="1" ht="72" x14ac:dyDescent="0.3">
      <c r="A19" s="3" t="s">
        <v>22</v>
      </c>
    </row>
    <row r="20" spans="1:1" customFormat="1" ht="72" x14ac:dyDescent="0.3">
      <c r="A20" s="3" t="s">
        <v>23</v>
      </c>
    </row>
    <row r="21" spans="1:1" s="36" customFormat="1" x14ac:dyDescent="0.3">
      <c r="A21" s="35" t="s">
        <v>3</v>
      </c>
    </row>
    <row r="22" spans="1:1" ht="72" x14ac:dyDescent="0.3">
      <c r="A22" s="3" t="s">
        <v>24</v>
      </c>
    </row>
    <row r="23" spans="1:1" customFormat="1" ht="57.6" x14ac:dyDescent="0.3">
      <c r="A23" s="3" t="s">
        <v>25</v>
      </c>
    </row>
    <row r="24" spans="1:1" customFormat="1" ht="57.6" x14ac:dyDescent="0.3">
      <c r="A24" s="3" t="s">
        <v>26</v>
      </c>
    </row>
    <row r="25" spans="1:1" customFormat="1" ht="72" x14ac:dyDescent="0.3">
      <c r="A25" s="3" t="s">
        <v>27</v>
      </c>
    </row>
    <row r="26" spans="1:1" customFormat="1" ht="57.6" x14ac:dyDescent="0.3">
      <c r="A26" s="3" t="s">
        <v>28</v>
      </c>
    </row>
    <row r="27" spans="1:1" s="36" customFormat="1" x14ac:dyDescent="0.3">
      <c r="A27" s="35" t="s">
        <v>4</v>
      </c>
    </row>
    <row r="28" spans="1:1" ht="57.6" x14ac:dyDescent="0.3">
      <c r="A28" s="3" t="s">
        <v>29</v>
      </c>
    </row>
    <row r="29" spans="1:1" customFormat="1" ht="57.6" x14ac:dyDescent="0.3">
      <c r="A29" s="3" t="s">
        <v>30</v>
      </c>
    </row>
    <row r="30" spans="1:1" customFormat="1" ht="86.4" x14ac:dyDescent="0.3">
      <c r="A30" s="3" t="s">
        <v>31</v>
      </c>
    </row>
    <row r="31" spans="1:1" customFormat="1" ht="100.8" x14ac:dyDescent="0.3">
      <c r="A31" s="3" t="s">
        <v>32</v>
      </c>
    </row>
    <row r="32" spans="1:1" customFormat="1" ht="57.6" x14ac:dyDescent="0.3">
      <c r="A32" s="3" t="s">
        <v>33</v>
      </c>
    </row>
    <row r="33" spans="1:1" s="36" customFormat="1" x14ac:dyDescent="0.3">
      <c r="A33" s="35" t="s">
        <v>5</v>
      </c>
    </row>
    <row r="34" spans="1:1" ht="86.4" x14ac:dyDescent="0.3">
      <c r="A34" s="3" t="s">
        <v>34</v>
      </c>
    </row>
    <row r="35" spans="1:1" customFormat="1" ht="43.2" x14ac:dyDescent="0.3">
      <c r="A35" s="3" t="s">
        <v>35</v>
      </c>
    </row>
    <row r="36" spans="1:1" customFormat="1" ht="57.6" x14ac:dyDescent="0.3">
      <c r="A36" s="3" t="s">
        <v>36</v>
      </c>
    </row>
    <row r="37" spans="1:1" customFormat="1" ht="72" x14ac:dyDescent="0.3">
      <c r="A37" s="3" t="s">
        <v>37</v>
      </c>
    </row>
    <row r="38" spans="1:1" customFormat="1" ht="86.4" x14ac:dyDescent="0.3">
      <c r="A38" s="3" t="s">
        <v>38</v>
      </c>
    </row>
  </sheetData>
  <customSheetViews>
    <customSheetView guid="{D187EEF9-5608-4CD7-A8EB-0C48F7CE3344}" scale="90" state="hidden">
      <pane ySplit="2" topLeftCell="A11" activePane="bottomLeft" state="frozen"/>
      <selection pane="bottomLeft" activeCell="A11" sqref="A11"/>
      <pageMargins left="0.7" right="0.7" top="0.75" bottom="0.75" header="0.3" footer="0.05"/>
      <pageSetup orientation="landscape" r:id="rId1"/>
      <headerFooter>
        <oddFooter>&amp;R&amp;P</oddFooter>
      </headerFooter>
    </customSheetView>
    <customSheetView guid="{44594B27-9C70-41F1-9630-666DBB02377F}" scale="90" state="hidden">
      <pane ySplit="2" topLeftCell="A11" activePane="bottomLeft" state="frozen"/>
      <selection pane="bottomLeft" activeCell="A11" sqref="A11"/>
      <pageMargins left="0.7" right="0.7" top="0.75" bottom="0.75" header="0.3" footer="0.05"/>
      <pageSetup orientation="landscape" r:id="rId2"/>
      <headerFooter>
        <oddFooter>&amp;R&amp;P</oddFooter>
      </headerFooter>
    </customSheetView>
    <customSheetView guid="{D084C74A-34CE-4171-80D6-1BE5E86C1BB8}" scale="90" state="hidden">
      <pane ySplit="2" topLeftCell="A11" activePane="bottomLeft" state="frozen"/>
      <selection pane="bottomLeft" activeCell="A11" sqref="A11"/>
      <pageMargins left="0.7" right="0.7" top="0.75" bottom="0.75" header="0.3" footer="0.05"/>
      <pageSetup orientation="landscape" r:id="rId3"/>
      <headerFooter>
        <oddFooter>&amp;R&amp;P</oddFooter>
      </headerFooter>
    </customSheetView>
  </customSheetViews>
  <pageMargins left="0.7" right="0.7" top="0.75" bottom="0.75" header="0.3" footer="0.05"/>
  <pageSetup orientation="landscape" r:id="rId4"/>
  <headerFooter>
    <oddFooter>&amp;R&amp;P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6640625" defaultRowHeight="13.2" x14ac:dyDescent="0.25"/>
  <cols>
    <col min="1" max="1" width="15.6640625" style="91" bestFit="1" customWidth="1"/>
    <col min="2" max="2" width="43.6640625" style="33" bestFit="1" customWidth="1"/>
    <col min="3" max="3" width="11.88671875" style="34" bestFit="1" customWidth="1"/>
    <col min="4" max="4" width="17.5546875" style="34" bestFit="1" customWidth="1"/>
    <col min="5" max="5" width="12.109375" style="6" bestFit="1" customWidth="1"/>
    <col min="6" max="6" width="10.6640625" style="32" bestFit="1" customWidth="1"/>
    <col min="7" max="7" width="12.44140625" style="6" customWidth="1"/>
    <col min="8" max="8" width="6.44140625" style="6" customWidth="1"/>
    <col min="9" max="9" width="20.109375" style="5" customWidth="1"/>
    <col min="10" max="10" width="14.44140625" style="5" customWidth="1"/>
    <col min="11" max="16384" width="8.6640625" style="6"/>
  </cols>
  <sheetData>
    <row r="1" spans="1:10" x14ac:dyDescent="0.25">
      <c r="A1" s="297" t="s">
        <v>184</v>
      </c>
      <c r="B1" s="297"/>
      <c r="C1" s="297"/>
      <c r="D1" s="297"/>
      <c r="E1" s="297"/>
      <c r="F1" s="297"/>
      <c r="G1" s="4"/>
      <c r="H1" s="4"/>
    </row>
    <row r="2" spans="1:10" s="13" customFormat="1" ht="39.6" x14ac:dyDescent="0.25">
      <c r="A2" s="85" t="s">
        <v>185</v>
      </c>
      <c r="B2" s="7" t="s">
        <v>186</v>
      </c>
      <c r="C2" s="8" t="s">
        <v>7</v>
      </c>
      <c r="D2" s="8" t="s">
        <v>187</v>
      </c>
      <c r="E2" s="8" t="s">
        <v>188</v>
      </c>
      <c r="F2" s="9" t="s">
        <v>189</v>
      </c>
      <c r="G2" s="10" t="s">
        <v>190</v>
      </c>
      <c r="H2" s="11"/>
      <c r="I2" s="12" t="s">
        <v>191</v>
      </c>
      <c r="J2" s="12" t="s">
        <v>192</v>
      </c>
    </row>
    <row r="3" spans="1:10" ht="12.75" customHeight="1" x14ac:dyDescent="0.25">
      <c r="A3" s="86" t="s">
        <v>39</v>
      </c>
      <c r="B3" s="14" t="s">
        <v>40</v>
      </c>
      <c r="C3" s="15">
        <v>15</v>
      </c>
      <c r="D3" s="16">
        <v>13</v>
      </c>
      <c r="E3" s="17" t="s">
        <v>193</v>
      </c>
      <c r="F3" s="18">
        <v>0.15</v>
      </c>
      <c r="G3" s="19"/>
      <c r="H3" s="20"/>
      <c r="I3" s="21" t="s">
        <v>194</v>
      </c>
      <c r="J3" s="22">
        <v>0.05</v>
      </c>
    </row>
    <row r="4" spans="1:10" ht="12.75" customHeight="1" x14ac:dyDescent="0.25">
      <c r="A4" s="84" t="s">
        <v>195</v>
      </c>
      <c r="B4" s="23" t="s">
        <v>196</v>
      </c>
      <c r="C4" s="15">
        <v>1</v>
      </c>
      <c r="D4" s="16">
        <v>1</v>
      </c>
      <c r="E4" s="17" t="s">
        <v>197</v>
      </c>
      <c r="F4" s="18">
        <v>0.15</v>
      </c>
      <c r="G4" s="24"/>
      <c r="H4" s="20"/>
      <c r="I4" s="21" t="s">
        <v>198</v>
      </c>
      <c r="J4" s="22">
        <v>0.06</v>
      </c>
    </row>
    <row r="5" spans="1:10" x14ac:dyDescent="0.25">
      <c r="A5" s="87" t="s">
        <v>41</v>
      </c>
      <c r="B5" s="25" t="s">
        <v>42</v>
      </c>
      <c r="C5" s="16">
        <v>3</v>
      </c>
      <c r="D5" s="16">
        <v>1</v>
      </c>
      <c r="E5" s="17" t="s">
        <v>199</v>
      </c>
      <c r="F5" s="18">
        <v>0.06</v>
      </c>
      <c r="G5" s="19"/>
      <c r="I5" s="21" t="s">
        <v>200</v>
      </c>
      <c r="J5" s="22">
        <v>7.0000000000000007E-2</v>
      </c>
    </row>
    <row r="6" spans="1:10" ht="12.75" customHeight="1" x14ac:dyDescent="0.25">
      <c r="A6" s="86" t="s">
        <v>43</v>
      </c>
      <c r="B6" s="26" t="s">
        <v>44</v>
      </c>
      <c r="C6" s="15">
        <v>10</v>
      </c>
      <c r="D6" s="15">
        <v>8</v>
      </c>
      <c r="E6" s="27" t="s">
        <v>201</v>
      </c>
      <c r="F6" s="18">
        <v>0.15</v>
      </c>
      <c r="G6" s="28"/>
      <c r="H6" s="20"/>
      <c r="I6" s="21" t="s">
        <v>202</v>
      </c>
      <c r="J6" s="22">
        <v>0.08</v>
      </c>
    </row>
    <row r="7" spans="1:10" ht="12.75" customHeight="1" x14ac:dyDescent="0.25">
      <c r="A7" s="86" t="s">
        <v>45</v>
      </c>
      <c r="B7" s="14" t="s">
        <v>46</v>
      </c>
      <c r="C7" s="15">
        <v>3</v>
      </c>
      <c r="D7" s="16">
        <v>1</v>
      </c>
      <c r="E7" s="17" t="s">
        <v>199</v>
      </c>
      <c r="F7" s="18">
        <v>0.06</v>
      </c>
      <c r="G7" s="19"/>
      <c r="H7" s="20"/>
      <c r="I7" s="21" t="s">
        <v>203</v>
      </c>
      <c r="J7" s="22">
        <v>0.09</v>
      </c>
    </row>
    <row r="8" spans="1:10" ht="12.75" customHeight="1" x14ac:dyDescent="0.25">
      <c r="A8" s="86" t="s">
        <v>47</v>
      </c>
      <c r="B8" s="14" t="s">
        <v>48</v>
      </c>
      <c r="C8" s="15">
        <v>4</v>
      </c>
      <c r="D8" s="16">
        <v>1</v>
      </c>
      <c r="E8" s="17" t="s">
        <v>204</v>
      </c>
      <c r="F8" s="18">
        <v>0.05</v>
      </c>
      <c r="G8" s="19"/>
      <c r="H8" s="20"/>
      <c r="I8" s="21" t="s">
        <v>205</v>
      </c>
      <c r="J8" s="22">
        <v>0.1</v>
      </c>
    </row>
    <row r="9" spans="1:10" ht="12.75" customHeight="1" x14ac:dyDescent="0.25">
      <c r="A9" s="86" t="s">
        <v>49</v>
      </c>
      <c r="B9" s="14" t="s">
        <v>50</v>
      </c>
      <c r="C9" s="15">
        <v>7</v>
      </c>
      <c r="D9" s="16">
        <v>4</v>
      </c>
      <c r="E9" s="17" t="s">
        <v>206</v>
      </c>
      <c r="F9" s="18">
        <v>0.11</v>
      </c>
      <c r="G9" s="19"/>
      <c r="H9" s="20"/>
      <c r="I9" s="21" t="s">
        <v>207</v>
      </c>
      <c r="J9" s="22">
        <v>0.11</v>
      </c>
    </row>
    <row r="10" spans="1:10" ht="12.75" customHeight="1" x14ac:dyDescent="0.25">
      <c r="A10" s="86" t="s">
        <v>51</v>
      </c>
      <c r="B10" s="14" t="s">
        <v>52</v>
      </c>
      <c r="C10" s="15">
        <v>6</v>
      </c>
      <c r="D10" s="16">
        <v>1</v>
      </c>
      <c r="E10" s="17" t="s">
        <v>208</v>
      </c>
      <c r="F10" s="18">
        <v>0.05</v>
      </c>
      <c r="G10" s="19"/>
      <c r="H10" s="20"/>
      <c r="I10" s="21" t="s">
        <v>209</v>
      </c>
      <c r="J10" s="22">
        <v>0.12</v>
      </c>
    </row>
    <row r="11" spans="1:10" ht="12.75" customHeight="1" x14ac:dyDescent="0.25">
      <c r="A11" s="86" t="s">
        <v>53</v>
      </c>
      <c r="B11" s="14" t="s">
        <v>54</v>
      </c>
      <c r="C11" s="15">
        <v>9</v>
      </c>
      <c r="D11" s="16">
        <v>2</v>
      </c>
      <c r="E11" s="17" t="s">
        <v>210</v>
      </c>
      <c r="F11" s="18">
        <v>0.05</v>
      </c>
      <c r="G11" s="19" t="s">
        <v>6</v>
      </c>
      <c r="H11" s="20"/>
      <c r="I11" s="21" t="s">
        <v>211</v>
      </c>
      <c r="J11" s="22">
        <v>0.13</v>
      </c>
    </row>
    <row r="12" spans="1:10" ht="12.75" customHeight="1" x14ac:dyDescent="0.25">
      <c r="A12" s="86" t="s">
        <v>55</v>
      </c>
      <c r="B12" s="14" t="s">
        <v>56</v>
      </c>
      <c r="C12" s="15">
        <v>1</v>
      </c>
      <c r="D12" s="16">
        <v>1</v>
      </c>
      <c r="E12" s="17" t="s">
        <v>197</v>
      </c>
      <c r="F12" s="18">
        <v>0.15</v>
      </c>
      <c r="G12" s="19"/>
      <c r="H12" s="20"/>
      <c r="I12" s="21" t="s">
        <v>212</v>
      </c>
      <c r="J12" s="22">
        <v>0.14000000000000001</v>
      </c>
    </row>
    <row r="13" spans="1:10" ht="12.75" customHeight="1" x14ac:dyDescent="0.25">
      <c r="A13" s="86" t="s">
        <v>57</v>
      </c>
      <c r="B13" s="14" t="s">
        <v>58</v>
      </c>
      <c r="C13" s="15">
        <v>13</v>
      </c>
      <c r="D13" s="16">
        <v>4</v>
      </c>
      <c r="E13" s="17" t="s">
        <v>213</v>
      </c>
      <c r="F13" s="18">
        <v>0.06</v>
      </c>
      <c r="G13" s="19"/>
      <c r="H13" s="20"/>
      <c r="I13" s="21" t="s">
        <v>214</v>
      </c>
      <c r="J13" s="22">
        <v>0.15</v>
      </c>
    </row>
    <row r="14" spans="1:10" ht="12.75" customHeight="1" x14ac:dyDescent="0.25">
      <c r="A14" s="86" t="s">
        <v>59</v>
      </c>
      <c r="B14" s="14" t="s">
        <v>60</v>
      </c>
      <c r="C14" s="15">
        <v>4</v>
      </c>
      <c r="D14" s="16">
        <v>1</v>
      </c>
      <c r="E14" s="17" t="s">
        <v>204</v>
      </c>
      <c r="F14" s="18">
        <v>0.05</v>
      </c>
      <c r="G14" s="19"/>
      <c r="H14" s="20"/>
    </row>
    <row r="15" spans="1:10" x14ac:dyDescent="0.25">
      <c r="A15" s="86" t="s">
        <v>61</v>
      </c>
      <c r="B15" s="14" t="s">
        <v>215</v>
      </c>
      <c r="C15" s="15">
        <v>3</v>
      </c>
      <c r="D15" s="16">
        <v>1</v>
      </c>
      <c r="E15" s="17" t="s">
        <v>199</v>
      </c>
      <c r="F15" s="18">
        <v>0.06</v>
      </c>
      <c r="G15" s="19"/>
      <c r="H15" s="20"/>
    </row>
    <row r="16" spans="1:10" x14ac:dyDescent="0.25">
      <c r="A16" s="86" t="s">
        <v>62</v>
      </c>
      <c r="B16" s="14" t="s">
        <v>63</v>
      </c>
      <c r="C16" s="15">
        <v>4</v>
      </c>
      <c r="D16" s="16">
        <v>1</v>
      </c>
      <c r="E16" s="17" t="s">
        <v>204</v>
      </c>
      <c r="F16" s="18">
        <v>0.05</v>
      </c>
      <c r="G16" s="19"/>
      <c r="H16" s="20"/>
    </row>
    <row r="17" spans="1:8" x14ac:dyDescent="0.25">
      <c r="A17" s="86" t="s">
        <v>64</v>
      </c>
      <c r="B17" s="14" t="s">
        <v>65</v>
      </c>
      <c r="C17" s="15">
        <v>3</v>
      </c>
      <c r="D17" s="16">
        <v>1</v>
      </c>
      <c r="E17" s="17" t="s">
        <v>199</v>
      </c>
      <c r="F17" s="18">
        <v>0.06</v>
      </c>
      <c r="G17" s="19"/>
      <c r="H17" s="20"/>
    </row>
    <row r="18" spans="1:8" x14ac:dyDescent="0.25">
      <c r="A18" s="87" t="s">
        <v>66</v>
      </c>
      <c r="B18" s="25" t="s">
        <v>67</v>
      </c>
      <c r="C18" s="16">
        <v>6</v>
      </c>
      <c r="D18" s="16">
        <v>2</v>
      </c>
      <c r="E18" s="17" t="s">
        <v>199</v>
      </c>
      <c r="F18" s="18">
        <v>0.06</v>
      </c>
      <c r="G18" s="19"/>
    </row>
    <row r="19" spans="1:8" x14ac:dyDescent="0.25">
      <c r="A19" s="86" t="s">
        <v>68</v>
      </c>
      <c r="B19" s="14" t="s">
        <v>69</v>
      </c>
      <c r="C19" s="15">
        <v>3</v>
      </c>
      <c r="D19" s="16">
        <v>1</v>
      </c>
      <c r="E19" s="17" t="s">
        <v>199</v>
      </c>
      <c r="F19" s="18">
        <v>0.06</v>
      </c>
      <c r="G19" s="19"/>
      <c r="H19" s="20"/>
    </row>
    <row r="20" spans="1:8" x14ac:dyDescent="0.25">
      <c r="A20" s="86" t="s">
        <v>70</v>
      </c>
      <c r="B20" s="14" t="s">
        <v>71</v>
      </c>
      <c r="C20" s="15">
        <v>6</v>
      </c>
      <c r="D20" s="16">
        <v>1</v>
      </c>
      <c r="E20" s="17" t="s">
        <v>208</v>
      </c>
      <c r="F20" s="18">
        <v>0.05</v>
      </c>
      <c r="G20" s="19"/>
      <c r="H20" s="20"/>
    </row>
    <row r="21" spans="1:8" x14ac:dyDescent="0.25">
      <c r="A21" s="86" t="s">
        <v>72</v>
      </c>
      <c r="B21" s="14" t="s">
        <v>73</v>
      </c>
      <c r="C21" s="15">
        <v>4</v>
      </c>
      <c r="D21" s="16">
        <v>1</v>
      </c>
      <c r="E21" s="17" t="s">
        <v>204</v>
      </c>
      <c r="F21" s="18">
        <v>0.05</v>
      </c>
      <c r="G21" s="19"/>
      <c r="H21" s="20"/>
    </row>
    <row r="22" spans="1:8" x14ac:dyDescent="0.25">
      <c r="A22" s="86" t="s">
        <v>74</v>
      </c>
      <c r="B22" s="14" t="s">
        <v>75</v>
      </c>
      <c r="C22" s="15">
        <v>6</v>
      </c>
      <c r="D22" s="16">
        <v>1</v>
      </c>
      <c r="E22" s="17" t="s">
        <v>208</v>
      </c>
      <c r="F22" s="18">
        <v>0.05</v>
      </c>
      <c r="G22" s="19"/>
      <c r="H22" s="20"/>
    </row>
    <row r="23" spans="1:8" x14ac:dyDescent="0.25">
      <c r="A23" s="86" t="s">
        <v>76</v>
      </c>
      <c r="B23" s="14" t="s">
        <v>77</v>
      </c>
      <c r="C23" s="15">
        <v>7</v>
      </c>
      <c r="D23" s="16">
        <v>6</v>
      </c>
      <c r="E23" s="17" t="s">
        <v>216</v>
      </c>
      <c r="F23" s="18">
        <v>0.15</v>
      </c>
      <c r="G23" s="19"/>
      <c r="H23" s="20"/>
    </row>
    <row r="24" spans="1:8" x14ac:dyDescent="0.25">
      <c r="A24" s="86" t="s">
        <v>78</v>
      </c>
      <c r="B24" s="14" t="s">
        <v>79</v>
      </c>
      <c r="C24" s="15">
        <v>56</v>
      </c>
      <c r="D24" s="16">
        <v>44</v>
      </c>
      <c r="E24" s="17" t="s">
        <v>217</v>
      </c>
      <c r="F24" s="18">
        <v>0.15</v>
      </c>
      <c r="G24" s="19" t="s">
        <v>6</v>
      </c>
      <c r="H24" s="20"/>
    </row>
    <row r="25" spans="1:8" x14ac:dyDescent="0.25">
      <c r="A25" s="84" t="s">
        <v>80</v>
      </c>
      <c r="B25" s="23" t="s">
        <v>218</v>
      </c>
      <c r="C25" s="15">
        <v>1</v>
      </c>
      <c r="D25" s="16">
        <v>1</v>
      </c>
      <c r="E25" s="17" t="s">
        <v>197</v>
      </c>
      <c r="F25" s="18">
        <v>0.15</v>
      </c>
      <c r="G25" s="24"/>
      <c r="H25" s="20"/>
    </row>
    <row r="26" spans="1:8" x14ac:dyDescent="0.25">
      <c r="A26" s="88" t="s">
        <v>81</v>
      </c>
      <c r="B26" s="29" t="s">
        <v>219</v>
      </c>
      <c r="C26" s="15">
        <v>1</v>
      </c>
      <c r="D26" s="16">
        <v>1</v>
      </c>
      <c r="E26" s="17" t="s">
        <v>197</v>
      </c>
      <c r="F26" s="18">
        <v>0.15</v>
      </c>
      <c r="G26" s="24"/>
      <c r="H26" s="20"/>
    </row>
    <row r="27" spans="1:8" x14ac:dyDescent="0.25">
      <c r="A27" s="84" t="s">
        <v>82</v>
      </c>
      <c r="B27" s="23" t="s">
        <v>220</v>
      </c>
      <c r="C27" s="15">
        <v>1</v>
      </c>
      <c r="D27" s="16">
        <v>1</v>
      </c>
      <c r="E27" s="17" t="s">
        <v>197</v>
      </c>
      <c r="F27" s="18">
        <v>0.15</v>
      </c>
      <c r="G27" s="24"/>
      <c r="H27" s="20"/>
    </row>
    <row r="28" spans="1:8" x14ac:dyDescent="0.25">
      <c r="A28" s="86" t="s">
        <v>83</v>
      </c>
      <c r="B28" s="14" t="s">
        <v>84</v>
      </c>
      <c r="C28" s="15">
        <v>4</v>
      </c>
      <c r="D28" s="16">
        <v>2</v>
      </c>
      <c r="E28" s="17" t="s">
        <v>221</v>
      </c>
      <c r="F28" s="18">
        <v>0.1</v>
      </c>
      <c r="G28" s="19"/>
      <c r="H28" s="20"/>
    </row>
    <row r="29" spans="1:8" x14ac:dyDescent="0.25">
      <c r="A29" s="86" t="s">
        <v>85</v>
      </c>
      <c r="B29" s="14" t="s">
        <v>86</v>
      </c>
      <c r="C29" s="15">
        <v>13</v>
      </c>
      <c r="D29" s="16">
        <v>1</v>
      </c>
      <c r="E29" s="17" t="s">
        <v>222</v>
      </c>
      <c r="F29" s="18">
        <v>0.05</v>
      </c>
      <c r="G29" s="19"/>
      <c r="H29" s="20"/>
    </row>
    <row r="30" spans="1:8" x14ac:dyDescent="0.25">
      <c r="A30" s="86" t="s">
        <v>87</v>
      </c>
      <c r="B30" s="14" t="s">
        <v>88</v>
      </c>
      <c r="C30" s="15">
        <v>2</v>
      </c>
      <c r="D30" s="16">
        <v>1</v>
      </c>
      <c r="E30" s="17" t="s">
        <v>221</v>
      </c>
      <c r="F30" s="18">
        <v>0.1</v>
      </c>
      <c r="G30" s="19"/>
      <c r="H30" s="20"/>
    </row>
    <row r="31" spans="1:8" x14ac:dyDescent="0.25">
      <c r="A31" s="86" t="s">
        <v>89</v>
      </c>
      <c r="B31" s="14" t="s">
        <v>90</v>
      </c>
      <c r="C31" s="15">
        <v>2</v>
      </c>
      <c r="D31" s="16">
        <v>1</v>
      </c>
      <c r="E31" s="17" t="s">
        <v>221</v>
      </c>
      <c r="F31" s="18">
        <v>0.1</v>
      </c>
      <c r="G31" s="19"/>
      <c r="H31" s="20"/>
    </row>
    <row r="32" spans="1:8" x14ac:dyDescent="0.25">
      <c r="A32" s="86" t="s">
        <v>91</v>
      </c>
      <c r="B32" s="14" t="s">
        <v>92</v>
      </c>
      <c r="C32" s="15">
        <v>3</v>
      </c>
      <c r="D32" s="16">
        <v>1</v>
      </c>
      <c r="E32" s="17" t="s">
        <v>199</v>
      </c>
      <c r="F32" s="18">
        <v>0.06</v>
      </c>
      <c r="G32" s="19"/>
      <c r="H32" s="20"/>
    </row>
    <row r="33" spans="1:8" x14ac:dyDescent="0.25">
      <c r="A33" s="86" t="s">
        <v>93</v>
      </c>
      <c r="B33" s="14" t="s">
        <v>94</v>
      </c>
      <c r="C33" s="15">
        <v>5</v>
      </c>
      <c r="D33" s="16">
        <v>1</v>
      </c>
      <c r="E33" s="17" t="s">
        <v>223</v>
      </c>
      <c r="F33" s="18">
        <v>0.05</v>
      </c>
      <c r="G33" s="19"/>
      <c r="H33" s="20"/>
    </row>
    <row r="34" spans="1:8" x14ac:dyDescent="0.25">
      <c r="A34" s="86" t="s">
        <v>95</v>
      </c>
      <c r="B34" s="14" t="s">
        <v>96</v>
      </c>
      <c r="C34" s="15">
        <v>6</v>
      </c>
      <c r="D34" s="16">
        <v>5</v>
      </c>
      <c r="E34" s="17" t="s">
        <v>224</v>
      </c>
      <c r="F34" s="18">
        <v>0.15</v>
      </c>
      <c r="G34" s="19"/>
      <c r="H34" s="20"/>
    </row>
    <row r="35" spans="1:8" x14ac:dyDescent="0.25">
      <c r="A35" s="86" t="s">
        <v>97</v>
      </c>
      <c r="B35" s="14" t="s">
        <v>98</v>
      </c>
      <c r="C35" s="15">
        <v>2</v>
      </c>
      <c r="D35" s="16">
        <v>1</v>
      </c>
      <c r="E35" s="17" t="s">
        <v>221</v>
      </c>
      <c r="F35" s="18">
        <v>0.1</v>
      </c>
      <c r="G35" s="19"/>
      <c r="H35" s="20"/>
    </row>
    <row r="36" spans="1:8" x14ac:dyDescent="0.25">
      <c r="A36" s="86" t="s">
        <v>99</v>
      </c>
      <c r="B36" s="14" t="s">
        <v>100</v>
      </c>
      <c r="C36" s="15">
        <v>4</v>
      </c>
      <c r="D36" s="16">
        <v>1</v>
      </c>
      <c r="E36" s="17" t="s">
        <v>204</v>
      </c>
      <c r="F36" s="18">
        <v>0.05</v>
      </c>
      <c r="G36" s="19"/>
      <c r="H36" s="20"/>
    </row>
    <row r="37" spans="1:8" x14ac:dyDescent="0.25">
      <c r="A37" s="86" t="s">
        <v>101</v>
      </c>
      <c r="B37" s="14" t="s">
        <v>102</v>
      </c>
      <c r="C37" s="15">
        <v>4</v>
      </c>
      <c r="D37" s="16">
        <v>1</v>
      </c>
      <c r="E37" s="17" t="s">
        <v>204</v>
      </c>
      <c r="F37" s="18">
        <v>0.05</v>
      </c>
      <c r="G37" s="19"/>
      <c r="H37" s="20"/>
    </row>
    <row r="38" spans="1:8" x14ac:dyDescent="0.25">
      <c r="A38" s="86" t="s">
        <v>103</v>
      </c>
      <c r="B38" s="14" t="s">
        <v>104</v>
      </c>
      <c r="C38" s="15">
        <v>3</v>
      </c>
      <c r="D38" s="16">
        <v>1</v>
      </c>
      <c r="E38" s="17" t="s">
        <v>199</v>
      </c>
      <c r="F38" s="18">
        <v>0.06</v>
      </c>
      <c r="G38" s="19"/>
      <c r="H38" s="20"/>
    </row>
    <row r="39" spans="1:8" x14ac:dyDescent="0.25">
      <c r="A39" s="86" t="s">
        <v>105</v>
      </c>
      <c r="B39" s="14" t="s">
        <v>106</v>
      </c>
      <c r="C39" s="15">
        <v>62</v>
      </c>
      <c r="D39" s="16">
        <v>50</v>
      </c>
      <c r="E39" s="17" t="s">
        <v>225</v>
      </c>
      <c r="F39" s="18">
        <v>0.15</v>
      </c>
      <c r="G39" s="19" t="s">
        <v>6</v>
      </c>
      <c r="H39" s="20"/>
    </row>
    <row r="40" spans="1:8" x14ac:dyDescent="0.25">
      <c r="A40" s="86" t="s">
        <v>107</v>
      </c>
      <c r="B40" s="14" t="s">
        <v>108</v>
      </c>
      <c r="C40" s="15">
        <v>6</v>
      </c>
      <c r="D40" s="16">
        <v>5</v>
      </c>
      <c r="E40" s="17" t="s">
        <v>224</v>
      </c>
      <c r="F40" s="18">
        <v>0.15</v>
      </c>
      <c r="G40" s="19" t="s">
        <v>6</v>
      </c>
      <c r="H40" s="20"/>
    </row>
    <row r="41" spans="1:8" x14ac:dyDescent="0.25">
      <c r="A41" s="86" t="s">
        <v>109</v>
      </c>
      <c r="B41" s="14" t="s">
        <v>110</v>
      </c>
      <c r="C41" s="15">
        <v>12</v>
      </c>
      <c r="D41" s="16">
        <v>6</v>
      </c>
      <c r="E41" s="17" t="s">
        <v>221</v>
      </c>
      <c r="F41" s="18">
        <v>0.1</v>
      </c>
      <c r="G41" s="19" t="s">
        <v>6</v>
      </c>
      <c r="H41" s="20"/>
    </row>
    <row r="42" spans="1:8" x14ac:dyDescent="0.25">
      <c r="A42" s="86" t="s">
        <v>111</v>
      </c>
      <c r="B42" s="14" t="s">
        <v>112</v>
      </c>
      <c r="C42" s="15">
        <v>5</v>
      </c>
      <c r="D42" s="16">
        <v>3</v>
      </c>
      <c r="E42" s="17" t="s">
        <v>226</v>
      </c>
      <c r="F42" s="18">
        <v>0.12</v>
      </c>
      <c r="G42" s="19"/>
      <c r="H42" s="20"/>
    </row>
    <row r="43" spans="1:8" x14ac:dyDescent="0.25">
      <c r="A43" s="86" t="s">
        <v>113</v>
      </c>
      <c r="B43" s="14" t="s">
        <v>114</v>
      </c>
      <c r="C43" s="15">
        <v>4</v>
      </c>
      <c r="D43" s="16">
        <v>1</v>
      </c>
      <c r="E43" s="17" t="s">
        <v>204</v>
      </c>
      <c r="F43" s="18">
        <v>0.05</v>
      </c>
      <c r="G43" s="19"/>
      <c r="H43" s="20"/>
    </row>
    <row r="44" spans="1:8" x14ac:dyDescent="0.25">
      <c r="A44" s="86" t="s">
        <v>227</v>
      </c>
      <c r="B44" s="14" t="s">
        <v>228</v>
      </c>
      <c r="C44" s="15">
        <v>31</v>
      </c>
      <c r="D44" s="16">
        <v>5</v>
      </c>
      <c r="E44" s="17" t="s">
        <v>229</v>
      </c>
      <c r="F44" s="18"/>
      <c r="G44" s="19"/>
      <c r="H44" s="20"/>
    </row>
    <row r="45" spans="1:8" x14ac:dyDescent="0.25">
      <c r="A45" s="86" t="s">
        <v>230</v>
      </c>
      <c r="B45" s="14" t="s">
        <v>231</v>
      </c>
      <c r="C45" s="15">
        <v>108</v>
      </c>
      <c r="D45" s="16">
        <v>11</v>
      </c>
      <c r="E45" s="17" t="s">
        <v>229</v>
      </c>
      <c r="F45" s="18"/>
      <c r="G45" s="19"/>
      <c r="H45" s="20"/>
    </row>
    <row r="46" spans="1:8" x14ac:dyDescent="0.25">
      <c r="A46" s="86" t="s">
        <v>232</v>
      </c>
      <c r="B46" s="14" t="s">
        <v>233</v>
      </c>
      <c r="C46" s="15">
        <v>46</v>
      </c>
      <c r="D46" s="16">
        <v>6</v>
      </c>
      <c r="E46" s="17" t="s">
        <v>229</v>
      </c>
      <c r="F46" s="18"/>
      <c r="G46" s="19"/>
      <c r="H46" s="20"/>
    </row>
    <row r="47" spans="1:8" x14ac:dyDescent="0.25">
      <c r="A47" s="84" t="s">
        <v>116</v>
      </c>
      <c r="B47" s="23" t="s">
        <v>234</v>
      </c>
      <c r="C47" s="15">
        <v>1</v>
      </c>
      <c r="D47" s="16">
        <v>1</v>
      </c>
      <c r="E47" s="17" t="s">
        <v>197</v>
      </c>
      <c r="F47" s="18">
        <v>0.15</v>
      </c>
      <c r="G47" s="24"/>
      <c r="H47" s="20"/>
    </row>
    <row r="48" spans="1:8" x14ac:dyDescent="0.25">
      <c r="A48" s="86" t="s">
        <v>235</v>
      </c>
      <c r="B48" s="14" t="s">
        <v>236</v>
      </c>
      <c r="C48" s="15">
        <v>35</v>
      </c>
      <c r="D48" s="16">
        <v>9</v>
      </c>
      <c r="E48" s="17" t="s">
        <v>229</v>
      </c>
      <c r="F48" s="18"/>
      <c r="G48" s="19"/>
      <c r="H48" s="20"/>
    </row>
    <row r="49" spans="1:8" x14ac:dyDescent="0.25">
      <c r="A49" s="86" t="s">
        <v>237</v>
      </c>
      <c r="B49" s="14" t="s">
        <v>238</v>
      </c>
      <c r="C49" s="15">
        <v>29</v>
      </c>
      <c r="D49" s="16">
        <v>5</v>
      </c>
      <c r="E49" s="17" t="s">
        <v>229</v>
      </c>
      <c r="F49" s="18"/>
      <c r="G49" s="19"/>
      <c r="H49" s="20"/>
    </row>
    <row r="50" spans="1:8" x14ac:dyDescent="0.25">
      <c r="A50" s="84" t="s">
        <v>117</v>
      </c>
      <c r="B50" s="23" t="s">
        <v>239</v>
      </c>
      <c r="C50" s="15">
        <v>1</v>
      </c>
      <c r="D50" s="16">
        <v>1</v>
      </c>
      <c r="E50" s="17" t="s">
        <v>197</v>
      </c>
      <c r="F50" s="18">
        <v>0.15</v>
      </c>
      <c r="G50" s="24"/>
      <c r="H50" s="20"/>
    </row>
    <row r="51" spans="1:8" x14ac:dyDescent="0.25">
      <c r="A51" s="86" t="s">
        <v>240</v>
      </c>
      <c r="B51" s="14" t="s">
        <v>241</v>
      </c>
      <c r="C51" s="15">
        <v>45</v>
      </c>
      <c r="D51" s="16">
        <v>7</v>
      </c>
      <c r="E51" s="17" t="s">
        <v>229</v>
      </c>
      <c r="F51" s="18"/>
      <c r="G51" s="19"/>
      <c r="H51" s="20"/>
    </row>
    <row r="52" spans="1:8" x14ac:dyDescent="0.25">
      <c r="A52" s="86" t="s">
        <v>242</v>
      </c>
      <c r="B52" s="14" t="s">
        <v>243</v>
      </c>
      <c r="C52" s="15">
        <v>42</v>
      </c>
      <c r="D52" s="16">
        <v>20</v>
      </c>
      <c r="E52" s="17" t="s">
        <v>229</v>
      </c>
      <c r="F52" s="18"/>
      <c r="G52" s="19"/>
      <c r="H52" s="20"/>
    </row>
    <row r="53" spans="1:8" x14ac:dyDescent="0.25">
      <c r="A53" s="86" t="s">
        <v>244</v>
      </c>
      <c r="B53" s="14" t="s">
        <v>245</v>
      </c>
      <c r="C53" s="15">
        <v>52</v>
      </c>
      <c r="D53" s="16">
        <v>27</v>
      </c>
      <c r="E53" s="17" t="s">
        <v>229</v>
      </c>
      <c r="F53" s="18"/>
      <c r="G53" s="19"/>
      <c r="H53" s="20"/>
    </row>
    <row r="54" spans="1:8" x14ac:dyDescent="0.25">
      <c r="A54" s="86" t="s">
        <v>246</v>
      </c>
      <c r="B54" s="14" t="s">
        <v>247</v>
      </c>
      <c r="C54" s="15">
        <v>67</v>
      </c>
      <c r="D54" s="16">
        <v>28</v>
      </c>
      <c r="E54" s="17" t="s">
        <v>229</v>
      </c>
      <c r="F54" s="18"/>
      <c r="G54" s="19"/>
      <c r="H54" s="20"/>
    </row>
    <row r="55" spans="1:8" x14ac:dyDescent="0.25">
      <c r="A55" s="86" t="s">
        <v>248</v>
      </c>
      <c r="B55" s="14" t="s">
        <v>249</v>
      </c>
      <c r="C55" s="15">
        <v>81</v>
      </c>
      <c r="D55" s="16">
        <v>32</v>
      </c>
      <c r="E55" s="17" t="s">
        <v>229</v>
      </c>
      <c r="F55" s="18"/>
      <c r="G55" s="19"/>
      <c r="H55" s="20"/>
    </row>
    <row r="56" spans="1:8" x14ac:dyDescent="0.25">
      <c r="A56" s="86" t="s">
        <v>250</v>
      </c>
      <c r="B56" s="14" t="s">
        <v>251</v>
      </c>
      <c r="C56" s="15">
        <v>57</v>
      </c>
      <c r="D56" s="16">
        <v>27</v>
      </c>
      <c r="E56" s="17" t="s">
        <v>229</v>
      </c>
      <c r="F56" s="18"/>
      <c r="G56" s="19"/>
      <c r="H56" s="20"/>
    </row>
    <row r="57" spans="1:8" x14ac:dyDescent="0.25">
      <c r="A57" s="86" t="s">
        <v>252</v>
      </c>
      <c r="B57" s="14" t="s">
        <v>253</v>
      </c>
      <c r="C57" s="15">
        <v>51</v>
      </c>
      <c r="D57" s="15">
        <v>23</v>
      </c>
      <c r="E57" s="17" t="s">
        <v>229</v>
      </c>
      <c r="F57" s="18"/>
      <c r="G57" s="19"/>
      <c r="H57" s="20"/>
    </row>
    <row r="58" spans="1:8" x14ac:dyDescent="0.25">
      <c r="A58" s="86" t="s">
        <v>254</v>
      </c>
      <c r="B58" s="14" t="s">
        <v>255</v>
      </c>
      <c r="C58" s="15">
        <v>45</v>
      </c>
      <c r="D58" s="16">
        <v>13</v>
      </c>
      <c r="E58" s="17" t="s">
        <v>229</v>
      </c>
      <c r="F58" s="18"/>
      <c r="G58" s="19"/>
      <c r="H58" s="20"/>
    </row>
    <row r="59" spans="1:8" x14ac:dyDescent="0.25">
      <c r="A59" s="86" t="s">
        <v>256</v>
      </c>
      <c r="B59" s="14" t="s">
        <v>257</v>
      </c>
      <c r="C59" s="15">
        <v>41</v>
      </c>
      <c r="D59" s="16">
        <v>11</v>
      </c>
      <c r="E59" s="17" t="s">
        <v>229</v>
      </c>
      <c r="F59" s="18"/>
      <c r="G59" s="19"/>
      <c r="H59" s="20"/>
    </row>
    <row r="60" spans="1:8" x14ac:dyDescent="0.25">
      <c r="A60" s="88" t="s">
        <v>120</v>
      </c>
      <c r="B60" s="29" t="s">
        <v>258</v>
      </c>
      <c r="C60" s="15">
        <v>1</v>
      </c>
      <c r="D60" s="16">
        <v>1</v>
      </c>
      <c r="E60" s="17" t="s">
        <v>197</v>
      </c>
      <c r="F60" s="18">
        <v>0.15</v>
      </c>
      <c r="G60" s="24"/>
      <c r="H60" s="20"/>
    </row>
    <row r="61" spans="1:8" x14ac:dyDescent="0.25">
      <c r="A61" s="86" t="s">
        <v>259</v>
      </c>
      <c r="B61" s="14" t="s">
        <v>260</v>
      </c>
      <c r="C61" s="15">
        <v>43</v>
      </c>
      <c r="D61" s="16">
        <v>10</v>
      </c>
      <c r="E61" s="17" t="s">
        <v>229</v>
      </c>
      <c r="F61" s="18"/>
      <c r="G61" s="19"/>
      <c r="H61" s="20"/>
    </row>
    <row r="62" spans="1:8" x14ac:dyDescent="0.25">
      <c r="A62" s="84" t="s">
        <v>121</v>
      </c>
      <c r="B62" s="23" t="s">
        <v>261</v>
      </c>
      <c r="C62" s="15">
        <v>1</v>
      </c>
      <c r="D62" s="16">
        <v>1</v>
      </c>
      <c r="E62" s="17" t="s">
        <v>197</v>
      </c>
      <c r="F62" s="18">
        <v>0.15</v>
      </c>
      <c r="G62" s="24"/>
      <c r="H62" s="20"/>
    </row>
    <row r="63" spans="1:8" x14ac:dyDescent="0.25">
      <c r="A63" s="86" t="s">
        <v>262</v>
      </c>
      <c r="B63" s="14" t="s">
        <v>263</v>
      </c>
      <c r="C63" s="15">
        <v>26</v>
      </c>
      <c r="D63" s="16">
        <v>10</v>
      </c>
      <c r="E63" s="17" t="s">
        <v>229</v>
      </c>
      <c r="F63" s="18"/>
      <c r="G63" s="19"/>
      <c r="H63" s="20"/>
    </row>
    <row r="64" spans="1:8" x14ac:dyDescent="0.25">
      <c r="A64" s="86" t="s">
        <v>264</v>
      </c>
      <c r="B64" s="14" t="s">
        <v>265</v>
      </c>
      <c r="C64" s="15">
        <v>50</v>
      </c>
      <c r="D64" s="15">
        <v>13</v>
      </c>
      <c r="E64" s="17" t="s">
        <v>229</v>
      </c>
      <c r="F64" s="18"/>
      <c r="G64" s="19"/>
      <c r="H64" s="20"/>
    </row>
    <row r="65" spans="1:8" x14ac:dyDescent="0.25">
      <c r="A65" s="86" t="s">
        <v>266</v>
      </c>
      <c r="B65" s="14" t="s">
        <v>267</v>
      </c>
      <c r="C65" s="15">
        <v>34</v>
      </c>
      <c r="D65" s="16">
        <v>7</v>
      </c>
      <c r="E65" s="17" t="s">
        <v>229</v>
      </c>
      <c r="F65" s="18"/>
      <c r="G65" s="19"/>
      <c r="H65" s="20"/>
    </row>
    <row r="66" spans="1:8" x14ac:dyDescent="0.25">
      <c r="A66" s="86" t="s">
        <v>268</v>
      </c>
      <c r="B66" s="14" t="s">
        <v>269</v>
      </c>
      <c r="C66" s="15">
        <v>44</v>
      </c>
      <c r="D66" s="16">
        <v>21</v>
      </c>
      <c r="E66" s="17" t="s">
        <v>229</v>
      </c>
      <c r="F66" s="18"/>
      <c r="G66" s="19"/>
      <c r="H66" s="20"/>
    </row>
    <row r="67" spans="1:8" x14ac:dyDescent="0.25">
      <c r="A67" s="86" t="s">
        <v>270</v>
      </c>
      <c r="B67" s="14" t="s">
        <v>271</v>
      </c>
      <c r="C67" s="15">
        <v>39</v>
      </c>
      <c r="D67" s="16">
        <v>3</v>
      </c>
      <c r="E67" s="17" t="s">
        <v>229</v>
      </c>
      <c r="F67" s="18"/>
      <c r="G67" s="19"/>
      <c r="H67" s="20"/>
    </row>
    <row r="68" spans="1:8" x14ac:dyDescent="0.25">
      <c r="A68" s="86" t="s">
        <v>272</v>
      </c>
      <c r="B68" s="14" t="s">
        <v>273</v>
      </c>
      <c r="C68" s="15">
        <v>40</v>
      </c>
      <c r="D68" s="16">
        <v>7</v>
      </c>
      <c r="E68" s="17" t="s">
        <v>229</v>
      </c>
      <c r="F68" s="18"/>
      <c r="G68" s="19"/>
      <c r="H68" s="20"/>
    </row>
    <row r="69" spans="1:8" x14ac:dyDescent="0.25">
      <c r="A69" s="86" t="s">
        <v>274</v>
      </c>
      <c r="B69" s="14" t="s">
        <v>275</v>
      </c>
      <c r="C69" s="15">
        <v>38</v>
      </c>
      <c r="D69" s="16">
        <v>6</v>
      </c>
      <c r="E69" s="17" t="s">
        <v>229</v>
      </c>
      <c r="F69" s="18"/>
      <c r="G69" s="19"/>
      <c r="H69" s="20"/>
    </row>
    <row r="70" spans="1:8" x14ac:dyDescent="0.25">
      <c r="A70" s="86" t="s">
        <v>276</v>
      </c>
      <c r="B70" s="14" t="s">
        <v>277</v>
      </c>
      <c r="C70" s="15">
        <v>27</v>
      </c>
      <c r="D70" s="16">
        <v>12</v>
      </c>
      <c r="E70" s="17" t="s">
        <v>229</v>
      </c>
      <c r="F70" s="18"/>
      <c r="G70" s="19"/>
      <c r="H70" s="20"/>
    </row>
    <row r="71" spans="1:8" x14ac:dyDescent="0.25">
      <c r="A71" s="86" t="s">
        <v>278</v>
      </c>
      <c r="B71" s="14" t="s">
        <v>279</v>
      </c>
      <c r="C71" s="15">
        <v>26</v>
      </c>
      <c r="D71" s="16">
        <v>13</v>
      </c>
      <c r="E71" s="17" t="s">
        <v>229</v>
      </c>
      <c r="F71" s="18"/>
      <c r="G71" s="19"/>
      <c r="H71" s="20"/>
    </row>
    <row r="72" spans="1:8" x14ac:dyDescent="0.25">
      <c r="A72" s="86" t="s">
        <v>280</v>
      </c>
      <c r="B72" s="14" t="s">
        <v>281</v>
      </c>
      <c r="C72" s="15">
        <v>50</v>
      </c>
      <c r="D72" s="16">
        <v>3</v>
      </c>
      <c r="E72" s="17" t="s">
        <v>229</v>
      </c>
      <c r="F72" s="18"/>
      <c r="G72" s="19"/>
      <c r="H72" s="20"/>
    </row>
    <row r="73" spans="1:8" x14ac:dyDescent="0.25">
      <c r="A73" s="86" t="s">
        <v>282</v>
      </c>
      <c r="B73" s="14" t="s">
        <v>283</v>
      </c>
      <c r="C73" s="15">
        <v>43</v>
      </c>
      <c r="D73" s="16">
        <v>2</v>
      </c>
      <c r="E73" s="17" t="s">
        <v>229</v>
      </c>
      <c r="F73" s="18"/>
      <c r="G73" s="19"/>
      <c r="H73" s="20"/>
    </row>
    <row r="74" spans="1:8" x14ac:dyDescent="0.25">
      <c r="A74" s="86" t="s">
        <v>284</v>
      </c>
      <c r="B74" s="14" t="s">
        <v>285</v>
      </c>
      <c r="C74" s="15">
        <v>31</v>
      </c>
      <c r="D74" s="16">
        <v>1</v>
      </c>
      <c r="E74" s="17" t="s">
        <v>229</v>
      </c>
      <c r="F74" s="18"/>
      <c r="G74" s="19"/>
      <c r="H74" s="20"/>
    </row>
    <row r="75" spans="1:8" x14ac:dyDescent="0.25">
      <c r="A75" s="86" t="s">
        <v>286</v>
      </c>
      <c r="B75" s="14" t="s">
        <v>287</v>
      </c>
      <c r="C75" s="15">
        <v>57</v>
      </c>
      <c r="D75" s="16">
        <v>10</v>
      </c>
      <c r="E75" s="17" t="s">
        <v>229</v>
      </c>
      <c r="F75" s="18"/>
      <c r="G75" s="19"/>
      <c r="H75" s="20"/>
    </row>
    <row r="76" spans="1:8" x14ac:dyDescent="0.25">
      <c r="A76" s="86" t="s">
        <v>288</v>
      </c>
      <c r="B76" s="14" t="s">
        <v>289</v>
      </c>
      <c r="C76" s="15">
        <v>45</v>
      </c>
      <c r="D76" s="16">
        <v>3</v>
      </c>
      <c r="E76" s="17" t="s">
        <v>229</v>
      </c>
      <c r="F76" s="18"/>
      <c r="G76" s="19"/>
      <c r="H76" s="20"/>
    </row>
    <row r="77" spans="1:8" x14ac:dyDescent="0.25">
      <c r="A77" s="86" t="s">
        <v>290</v>
      </c>
      <c r="B77" s="14" t="s">
        <v>291</v>
      </c>
      <c r="C77" s="15">
        <v>43</v>
      </c>
      <c r="D77" s="15">
        <v>3</v>
      </c>
      <c r="E77" s="17" t="s">
        <v>229</v>
      </c>
      <c r="F77" s="18"/>
      <c r="G77" s="19"/>
      <c r="H77" s="20"/>
    </row>
    <row r="78" spans="1:8" x14ac:dyDescent="0.25">
      <c r="A78" s="86" t="s">
        <v>292</v>
      </c>
      <c r="B78" s="14" t="s">
        <v>293</v>
      </c>
      <c r="C78" s="15">
        <v>42</v>
      </c>
      <c r="D78" s="16">
        <v>4</v>
      </c>
      <c r="E78" s="17" t="s">
        <v>229</v>
      </c>
      <c r="F78" s="18"/>
      <c r="G78" s="19"/>
      <c r="H78" s="20"/>
    </row>
    <row r="79" spans="1:8" x14ac:dyDescent="0.25">
      <c r="A79" s="86" t="s">
        <v>123</v>
      </c>
      <c r="B79" s="14" t="s">
        <v>124</v>
      </c>
      <c r="C79" s="15">
        <v>9</v>
      </c>
      <c r="D79" s="16">
        <v>1</v>
      </c>
      <c r="E79" s="17" t="s">
        <v>294</v>
      </c>
      <c r="F79" s="18">
        <v>0.05</v>
      </c>
      <c r="G79" s="19" t="s">
        <v>6</v>
      </c>
      <c r="H79" s="20"/>
    </row>
    <row r="80" spans="1:8" ht="13.8" x14ac:dyDescent="0.3">
      <c r="A80" s="89" t="s">
        <v>295</v>
      </c>
      <c r="B80" s="30" t="s">
        <v>296</v>
      </c>
      <c r="C80" s="15"/>
      <c r="D80" s="16"/>
      <c r="E80" s="17"/>
      <c r="F80" s="18"/>
      <c r="G80" s="19"/>
      <c r="H80" s="20"/>
    </row>
    <row r="81" spans="1:8" ht="13.8" x14ac:dyDescent="0.3">
      <c r="A81" s="89" t="s">
        <v>297</v>
      </c>
      <c r="B81" s="30" t="s">
        <v>298</v>
      </c>
      <c r="C81" s="15"/>
      <c r="D81" s="16">
        <v>385</v>
      </c>
      <c r="E81" s="17"/>
      <c r="F81" s="18"/>
      <c r="G81" s="19"/>
      <c r="H81" s="20"/>
    </row>
    <row r="82" spans="1:8" ht="13.8" x14ac:dyDescent="0.3">
      <c r="A82" s="89" t="s">
        <v>299</v>
      </c>
      <c r="B82" s="30" t="s">
        <v>300</v>
      </c>
      <c r="C82" s="15"/>
      <c r="D82" s="16"/>
      <c r="E82" s="17"/>
      <c r="F82" s="18"/>
      <c r="G82" s="19"/>
      <c r="H82" s="20"/>
    </row>
    <row r="83" spans="1:8" ht="13.8" x14ac:dyDescent="0.3">
      <c r="A83" s="89" t="s">
        <v>301</v>
      </c>
      <c r="B83" s="30" t="s">
        <v>302</v>
      </c>
      <c r="C83" s="15"/>
      <c r="D83" s="16"/>
      <c r="E83" s="17"/>
      <c r="F83" s="18"/>
      <c r="G83" s="19"/>
      <c r="H83" s="20"/>
    </row>
    <row r="84" spans="1:8" ht="13.8" x14ac:dyDescent="0.3">
      <c r="A84" s="89" t="s">
        <v>303</v>
      </c>
      <c r="B84" s="30" t="s">
        <v>304</v>
      </c>
      <c r="C84" s="15"/>
      <c r="D84" s="16"/>
      <c r="E84" s="17"/>
      <c r="F84" s="18"/>
      <c r="G84" s="19"/>
      <c r="H84" s="20"/>
    </row>
    <row r="85" spans="1:8" ht="13.8" x14ac:dyDescent="0.3">
      <c r="A85" s="89" t="s">
        <v>305</v>
      </c>
      <c r="B85" s="30" t="s">
        <v>306</v>
      </c>
      <c r="C85" s="15"/>
      <c r="D85" s="16"/>
      <c r="E85" s="17"/>
      <c r="F85" s="18"/>
      <c r="G85" s="19"/>
      <c r="H85" s="20"/>
    </row>
    <row r="86" spans="1:8" ht="13.8" x14ac:dyDescent="0.3">
      <c r="A86" s="89" t="s">
        <v>307</v>
      </c>
      <c r="B86" s="30" t="s">
        <v>308</v>
      </c>
      <c r="C86" s="15"/>
      <c r="D86" s="16"/>
      <c r="E86" s="17"/>
      <c r="F86" s="18"/>
      <c r="G86" s="19"/>
      <c r="H86" s="20"/>
    </row>
    <row r="87" spans="1:8" ht="13.8" x14ac:dyDescent="0.3">
      <c r="A87" s="89" t="s">
        <v>309</v>
      </c>
      <c r="B87" s="30" t="s">
        <v>310</v>
      </c>
      <c r="C87" s="15"/>
      <c r="D87" s="16"/>
      <c r="E87" s="17"/>
      <c r="F87" s="18"/>
      <c r="G87" s="19"/>
      <c r="H87" s="20"/>
    </row>
    <row r="88" spans="1:8" ht="13.8" x14ac:dyDescent="0.3">
      <c r="A88" s="89" t="s">
        <v>311</v>
      </c>
      <c r="B88" s="30" t="s">
        <v>312</v>
      </c>
      <c r="C88" s="15"/>
      <c r="D88" s="16"/>
      <c r="E88" s="17"/>
      <c r="F88" s="18"/>
      <c r="G88" s="19"/>
      <c r="H88" s="20"/>
    </row>
    <row r="89" spans="1:8" ht="13.8" x14ac:dyDescent="0.3">
      <c r="A89" s="89" t="s">
        <v>313</v>
      </c>
      <c r="B89" s="30" t="s">
        <v>314</v>
      </c>
      <c r="C89" s="15"/>
      <c r="D89" s="16"/>
      <c r="E89" s="17"/>
      <c r="F89" s="18"/>
      <c r="G89" s="19"/>
      <c r="H89" s="20"/>
    </row>
    <row r="90" spans="1:8" ht="13.8" x14ac:dyDescent="0.3">
      <c r="A90" s="89" t="s">
        <v>315</v>
      </c>
      <c r="B90" s="30" t="s">
        <v>316</v>
      </c>
      <c r="C90" s="15"/>
      <c r="D90" s="16"/>
      <c r="E90" s="17"/>
      <c r="F90" s="18"/>
      <c r="G90" s="19"/>
      <c r="H90" s="20"/>
    </row>
    <row r="91" spans="1:8" ht="13.8" x14ac:dyDescent="0.3">
      <c r="A91" s="89" t="s">
        <v>317</v>
      </c>
      <c r="B91" s="30" t="s">
        <v>318</v>
      </c>
      <c r="C91" s="15"/>
      <c r="D91" s="16"/>
      <c r="E91" s="17"/>
      <c r="F91" s="18"/>
      <c r="G91" s="19"/>
      <c r="H91" s="20"/>
    </row>
    <row r="92" spans="1:8" ht="13.8" x14ac:dyDescent="0.3">
      <c r="A92" s="89" t="s">
        <v>319</v>
      </c>
      <c r="B92" s="30" t="s">
        <v>320</v>
      </c>
      <c r="C92" s="15"/>
      <c r="D92" s="16"/>
      <c r="E92" s="17"/>
      <c r="F92" s="18"/>
      <c r="G92" s="19"/>
      <c r="H92" s="20"/>
    </row>
    <row r="93" spans="1:8" ht="13.8" x14ac:dyDescent="0.3">
      <c r="A93" s="89" t="s">
        <v>321</v>
      </c>
      <c r="B93" s="30" t="s">
        <v>322</v>
      </c>
      <c r="C93" s="15"/>
      <c r="D93" s="16"/>
      <c r="E93" s="17"/>
      <c r="F93" s="18"/>
      <c r="G93" s="19"/>
      <c r="H93" s="20"/>
    </row>
    <row r="94" spans="1:8" x14ac:dyDescent="0.25">
      <c r="A94" s="86"/>
      <c r="B94" s="14"/>
      <c r="C94" s="15"/>
      <c r="D94" s="16"/>
      <c r="E94" s="17"/>
      <c r="F94" s="18"/>
      <c r="G94" s="19"/>
      <c r="H94" s="20"/>
    </row>
    <row r="95" spans="1:8" x14ac:dyDescent="0.25">
      <c r="A95" s="86"/>
      <c r="B95" s="14"/>
      <c r="C95" s="15"/>
      <c r="D95" s="16"/>
      <c r="E95" s="17"/>
      <c r="F95" s="18"/>
      <c r="G95" s="19"/>
      <c r="H95" s="20"/>
    </row>
    <row r="96" spans="1:8" x14ac:dyDescent="0.25">
      <c r="A96" s="86"/>
      <c r="B96" s="14"/>
      <c r="C96" s="15"/>
      <c r="D96" s="16"/>
      <c r="E96" s="17"/>
      <c r="F96" s="18"/>
      <c r="G96" s="19"/>
      <c r="H96" s="20"/>
    </row>
    <row r="97" spans="1:8" x14ac:dyDescent="0.25">
      <c r="A97" s="86"/>
      <c r="B97" s="14"/>
      <c r="C97" s="15"/>
      <c r="D97" s="16"/>
      <c r="E97" s="17"/>
      <c r="F97" s="18"/>
      <c r="G97" s="19"/>
      <c r="H97" s="20"/>
    </row>
    <row r="98" spans="1:8" x14ac:dyDescent="0.25">
      <c r="A98" s="86" t="s">
        <v>125</v>
      </c>
      <c r="B98" s="14" t="s">
        <v>126</v>
      </c>
      <c r="C98" s="15">
        <v>2</v>
      </c>
      <c r="D98" s="16">
        <v>1</v>
      </c>
      <c r="E98" s="17" t="s">
        <v>221</v>
      </c>
      <c r="F98" s="18">
        <v>0.1</v>
      </c>
      <c r="G98" s="19"/>
      <c r="H98" s="20"/>
    </row>
    <row r="99" spans="1:8" x14ac:dyDescent="0.25">
      <c r="A99" s="86" t="s">
        <v>127</v>
      </c>
      <c r="B99" s="14" t="s">
        <v>128</v>
      </c>
      <c r="C99" s="15">
        <v>12</v>
      </c>
      <c r="D99" s="16">
        <v>10</v>
      </c>
      <c r="E99" s="17" t="s">
        <v>224</v>
      </c>
      <c r="F99" s="18">
        <v>0.15</v>
      </c>
      <c r="G99" s="19" t="s">
        <v>6</v>
      </c>
      <c r="H99" s="20"/>
    </row>
    <row r="100" spans="1:8" x14ac:dyDescent="0.25">
      <c r="A100" s="86" t="s">
        <v>129</v>
      </c>
      <c r="B100" s="14" t="s">
        <v>130</v>
      </c>
      <c r="C100" s="15">
        <v>31</v>
      </c>
      <c r="D100" s="16">
        <v>28</v>
      </c>
      <c r="E100" s="17" t="s">
        <v>323</v>
      </c>
      <c r="F100" s="18">
        <v>0.15</v>
      </c>
      <c r="G100" s="19" t="s">
        <v>6</v>
      </c>
      <c r="H100" s="20"/>
    </row>
    <row r="101" spans="1:8" x14ac:dyDescent="0.25">
      <c r="A101" s="84" t="s">
        <v>131</v>
      </c>
      <c r="B101" s="23" t="s">
        <v>324</v>
      </c>
      <c r="C101" s="15">
        <v>1</v>
      </c>
      <c r="D101" s="16">
        <v>1</v>
      </c>
      <c r="E101" s="17" t="s">
        <v>197</v>
      </c>
      <c r="F101" s="18">
        <v>0.15</v>
      </c>
      <c r="G101" s="24"/>
      <c r="H101" s="20"/>
    </row>
    <row r="102" spans="1:8" x14ac:dyDescent="0.25">
      <c r="A102" s="86" t="s">
        <v>132</v>
      </c>
      <c r="B102" s="14" t="s">
        <v>133</v>
      </c>
      <c r="C102" s="15">
        <v>4</v>
      </c>
      <c r="D102" s="16">
        <v>3</v>
      </c>
      <c r="E102" s="17" t="s">
        <v>325</v>
      </c>
      <c r="F102" s="18">
        <v>0.15</v>
      </c>
      <c r="G102" s="19"/>
      <c r="H102" s="20"/>
    </row>
    <row r="103" spans="1:8" x14ac:dyDescent="0.25">
      <c r="A103" s="86" t="s">
        <v>134</v>
      </c>
      <c r="B103" s="14" t="s">
        <v>135</v>
      </c>
      <c r="C103" s="15">
        <v>3</v>
      </c>
      <c r="D103" s="15">
        <v>1</v>
      </c>
      <c r="E103" s="17" t="s">
        <v>199</v>
      </c>
      <c r="F103" s="18">
        <v>0.06</v>
      </c>
      <c r="G103" s="19"/>
      <c r="H103" s="20"/>
    </row>
    <row r="104" spans="1:8" x14ac:dyDescent="0.25">
      <c r="A104" s="86" t="s">
        <v>136</v>
      </c>
      <c r="B104" s="14" t="s">
        <v>137</v>
      </c>
      <c r="C104" s="15">
        <v>12</v>
      </c>
      <c r="D104" s="16">
        <v>9</v>
      </c>
      <c r="E104" s="17" t="s">
        <v>325</v>
      </c>
      <c r="F104" s="18">
        <v>0.15</v>
      </c>
      <c r="G104" s="19"/>
      <c r="H104" s="20"/>
    </row>
    <row r="105" spans="1:8" x14ac:dyDescent="0.25">
      <c r="A105" s="87" t="s">
        <v>138</v>
      </c>
      <c r="B105" s="25" t="s">
        <v>139</v>
      </c>
      <c r="C105" s="16">
        <v>3</v>
      </c>
      <c r="D105" s="16">
        <v>1</v>
      </c>
      <c r="E105" s="17" t="s">
        <v>199</v>
      </c>
      <c r="F105" s="18">
        <v>0.06</v>
      </c>
      <c r="G105" s="19"/>
    </row>
    <row r="106" spans="1:8" x14ac:dyDescent="0.25">
      <c r="A106" s="87" t="s">
        <v>140</v>
      </c>
      <c r="B106" s="25" t="s">
        <v>141</v>
      </c>
      <c r="C106" s="16">
        <v>3</v>
      </c>
      <c r="D106" s="16">
        <v>1</v>
      </c>
      <c r="E106" s="17" t="s">
        <v>199</v>
      </c>
      <c r="F106" s="18">
        <v>0.06</v>
      </c>
      <c r="G106" s="19"/>
    </row>
    <row r="107" spans="1:8" x14ac:dyDescent="0.25">
      <c r="A107" s="86" t="s">
        <v>142</v>
      </c>
      <c r="B107" s="14" t="s">
        <v>143</v>
      </c>
      <c r="C107" s="15">
        <v>7</v>
      </c>
      <c r="D107" s="16">
        <v>2</v>
      </c>
      <c r="E107" s="17" t="s">
        <v>326</v>
      </c>
      <c r="F107" s="18">
        <v>0.05</v>
      </c>
      <c r="G107" s="19"/>
      <c r="H107" s="20"/>
    </row>
    <row r="108" spans="1:8" x14ac:dyDescent="0.25">
      <c r="A108" s="86" t="s">
        <v>144</v>
      </c>
      <c r="B108" s="14" t="s">
        <v>145</v>
      </c>
      <c r="C108" s="15">
        <v>1</v>
      </c>
      <c r="D108" s="16">
        <v>1</v>
      </c>
      <c r="E108" s="17" t="s">
        <v>197</v>
      </c>
      <c r="F108" s="18">
        <v>0.15</v>
      </c>
      <c r="G108" s="19"/>
      <c r="H108" s="20"/>
    </row>
    <row r="109" spans="1:8" x14ac:dyDescent="0.25">
      <c r="A109" s="87" t="s">
        <v>146</v>
      </c>
      <c r="B109" s="25" t="s">
        <v>147</v>
      </c>
      <c r="C109" s="16">
        <v>7</v>
      </c>
      <c r="D109" s="16">
        <v>2</v>
      </c>
      <c r="E109" s="17" t="s">
        <v>326</v>
      </c>
      <c r="F109" s="18">
        <v>0.05</v>
      </c>
      <c r="G109" s="19"/>
    </row>
    <row r="110" spans="1:8" x14ac:dyDescent="0.25">
      <c r="A110" s="86" t="s">
        <v>148</v>
      </c>
      <c r="B110" s="14" t="s">
        <v>327</v>
      </c>
      <c r="C110" s="15">
        <v>14</v>
      </c>
      <c r="D110" s="16">
        <v>1</v>
      </c>
      <c r="E110" s="17" t="s">
        <v>328</v>
      </c>
      <c r="F110" s="18">
        <v>0.05</v>
      </c>
      <c r="G110" s="19"/>
      <c r="H110" s="20"/>
    </row>
    <row r="111" spans="1:8" x14ac:dyDescent="0.25">
      <c r="A111" s="86" t="s">
        <v>149</v>
      </c>
      <c r="B111" s="14" t="s">
        <v>150</v>
      </c>
      <c r="C111" s="15">
        <v>3</v>
      </c>
      <c r="D111" s="16">
        <v>1</v>
      </c>
      <c r="E111" s="17" t="s">
        <v>199</v>
      </c>
      <c r="F111" s="18">
        <v>0.06</v>
      </c>
      <c r="G111" s="19"/>
      <c r="H111" s="20"/>
    </row>
    <row r="112" spans="1:8" x14ac:dyDescent="0.25">
      <c r="A112" s="86" t="s">
        <v>151</v>
      </c>
      <c r="B112" s="14" t="s">
        <v>152</v>
      </c>
      <c r="C112" s="15">
        <v>18</v>
      </c>
      <c r="D112" s="16">
        <v>12</v>
      </c>
      <c r="E112" s="17" t="s">
        <v>329</v>
      </c>
      <c r="F112" s="18">
        <v>0.13</v>
      </c>
      <c r="G112" s="19"/>
      <c r="H112" s="20"/>
    </row>
    <row r="113" spans="1:8" x14ac:dyDescent="0.25">
      <c r="A113" s="86" t="s">
        <v>153</v>
      </c>
      <c r="B113" s="14" t="s">
        <v>330</v>
      </c>
      <c r="C113" s="15">
        <v>4</v>
      </c>
      <c r="D113" s="16">
        <v>1</v>
      </c>
      <c r="E113" s="17" t="s">
        <v>204</v>
      </c>
      <c r="F113" s="18">
        <v>0.05</v>
      </c>
      <c r="G113" s="19"/>
      <c r="H113" s="20"/>
    </row>
    <row r="114" spans="1:8" x14ac:dyDescent="0.25">
      <c r="A114" s="86" t="s">
        <v>154</v>
      </c>
      <c r="B114" s="14" t="s">
        <v>155</v>
      </c>
      <c r="C114" s="15">
        <v>3</v>
      </c>
      <c r="D114" s="16">
        <v>1</v>
      </c>
      <c r="E114" s="17" t="s">
        <v>199</v>
      </c>
      <c r="F114" s="18">
        <v>0.06</v>
      </c>
      <c r="G114" s="19"/>
      <c r="H114" s="20"/>
    </row>
    <row r="115" spans="1:8" x14ac:dyDescent="0.25">
      <c r="A115" s="86" t="s">
        <v>156</v>
      </c>
      <c r="B115" s="14" t="s">
        <v>157</v>
      </c>
      <c r="C115" s="15">
        <v>2</v>
      </c>
      <c r="D115" s="16">
        <v>1</v>
      </c>
      <c r="E115" s="17" t="s">
        <v>221</v>
      </c>
      <c r="F115" s="18">
        <v>0.1</v>
      </c>
      <c r="G115" s="19"/>
      <c r="H115" s="20"/>
    </row>
    <row r="116" spans="1:8" x14ac:dyDescent="0.25">
      <c r="A116" s="86" t="s">
        <v>158</v>
      </c>
      <c r="B116" s="14" t="s">
        <v>159</v>
      </c>
      <c r="C116" s="15">
        <v>1</v>
      </c>
      <c r="D116" s="16">
        <v>1</v>
      </c>
      <c r="E116" s="17" t="s">
        <v>197</v>
      </c>
      <c r="F116" s="18">
        <v>0.15</v>
      </c>
      <c r="G116" s="19"/>
      <c r="H116" s="20"/>
    </row>
    <row r="117" spans="1:8" x14ac:dyDescent="0.25">
      <c r="A117" s="86" t="s">
        <v>160</v>
      </c>
      <c r="B117" s="14" t="s">
        <v>161</v>
      </c>
      <c r="C117" s="15">
        <v>4</v>
      </c>
      <c r="D117" s="16">
        <v>3</v>
      </c>
      <c r="E117" s="17" t="s">
        <v>325</v>
      </c>
      <c r="F117" s="18">
        <v>0.15</v>
      </c>
      <c r="G117" s="19"/>
      <c r="H117" s="20"/>
    </row>
    <row r="118" spans="1:8" x14ac:dyDescent="0.25">
      <c r="A118" s="86" t="s">
        <v>162</v>
      </c>
      <c r="B118" s="14" t="s">
        <v>163</v>
      </c>
      <c r="C118" s="15">
        <v>6</v>
      </c>
      <c r="D118" s="16">
        <v>1</v>
      </c>
      <c r="E118" s="17" t="s">
        <v>208</v>
      </c>
      <c r="F118" s="18">
        <v>0.05</v>
      </c>
      <c r="G118" s="19"/>
      <c r="H118" s="20"/>
    </row>
    <row r="119" spans="1:8" x14ac:dyDescent="0.25">
      <c r="A119" s="86" t="s">
        <v>164</v>
      </c>
      <c r="B119" s="14" t="s">
        <v>165</v>
      </c>
      <c r="C119" s="15">
        <v>7</v>
      </c>
      <c r="D119" s="16">
        <v>2</v>
      </c>
      <c r="E119" s="17" t="s">
        <v>326</v>
      </c>
      <c r="F119" s="18">
        <v>0.05</v>
      </c>
      <c r="G119" s="19"/>
      <c r="H119" s="20"/>
    </row>
    <row r="120" spans="1:8" x14ac:dyDescent="0.25">
      <c r="A120" s="86" t="s">
        <v>166</v>
      </c>
      <c r="B120" s="14" t="s">
        <v>167</v>
      </c>
      <c r="C120" s="15">
        <v>8</v>
      </c>
      <c r="D120" s="16">
        <v>5</v>
      </c>
      <c r="E120" s="17" t="s">
        <v>331</v>
      </c>
      <c r="F120" s="18">
        <v>0.12</v>
      </c>
      <c r="G120" s="19"/>
      <c r="H120" s="20"/>
    </row>
    <row r="121" spans="1:8" x14ac:dyDescent="0.25">
      <c r="A121" s="86" t="s">
        <v>168</v>
      </c>
      <c r="B121" s="14" t="s">
        <v>169</v>
      </c>
      <c r="C121" s="15">
        <v>2</v>
      </c>
      <c r="D121" s="16">
        <v>1</v>
      </c>
      <c r="E121" s="17" t="s">
        <v>221</v>
      </c>
      <c r="F121" s="18">
        <v>0.1</v>
      </c>
      <c r="G121" s="19"/>
      <c r="H121" s="20"/>
    </row>
    <row r="122" spans="1:8" x14ac:dyDescent="0.25">
      <c r="A122" s="87" t="s">
        <v>170</v>
      </c>
      <c r="B122" s="25" t="s">
        <v>171</v>
      </c>
      <c r="C122" s="16">
        <v>1</v>
      </c>
      <c r="D122" s="16">
        <v>1</v>
      </c>
      <c r="E122" s="17" t="s">
        <v>197</v>
      </c>
      <c r="F122" s="18">
        <v>0.15</v>
      </c>
      <c r="G122" s="19"/>
    </row>
    <row r="123" spans="1:8" x14ac:dyDescent="0.25">
      <c r="A123" s="87" t="s">
        <v>172</v>
      </c>
      <c r="B123" s="25" t="s">
        <v>173</v>
      </c>
      <c r="C123" s="16">
        <v>3</v>
      </c>
      <c r="D123" s="16">
        <v>1</v>
      </c>
      <c r="E123" s="17" t="s">
        <v>199</v>
      </c>
      <c r="F123" s="18">
        <v>0.06</v>
      </c>
      <c r="G123" s="19"/>
    </row>
    <row r="124" spans="1:8" x14ac:dyDescent="0.25">
      <c r="A124" s="87" t="s">
        <v>174</v>
      </c>
      <c r="B124" s="25" t="s">
        <v>175</v>
      </c>
      <c r="C124" s="16">
        <v>13</v>
      </c>
      <c r="D124" s="16">
        <v>6</v>
      </c>
      <c r="E124" s="17" t="s">
        <v>332</v>
      </c>
      <c r="F124" s="18">
        <v>0.09</v>
      </c>
      <c r="G124" s="19"/>
    </row>
    <row r="125" spans="1:8" x14ac:dyDescent="0.25">
      <c r="A125" s="86" t="s">
        <v>176</v>
      </c>
      <c r="B125" s="14" t="s">
        <v>177</v>
      </c>
      <c r="C125" s="15">
        <v>5</v>
      </c>
      <c r="D125" s="16">
        <v>1</v>
      </c>
      <c r="E125" s="17" t="s">
        <v>223</v>
      </c>
      <c r="F125" s="18">
        <v>0.05</v>
      </c>
      <c r="G125" s="19"/>
      <c r="H125" s="20"/>
    </row>
    <row r="126" spans="1:8" x14ac:dyDescent="0.25">
      <c r="A126" s="86" t="s">
        <v>178</v>
      </c>
      <c r="B126" s="14" t="s">
        <v>179</v>
      </c>
      <c r="C126" s="15">
        <v>3</v>
      </c>
      <c r="D126" s="16">
        <v>1</v>
      </c>
      <c r="E126" s="17" t="s">
        <v>199</v>
      </c>
      <c r="F126" s="18">
        <v>0.06</v>
      </c>
      <c r="G126" s="19"/>
      <c r="H126" s="20"/>
    </row>
    <row r="127" spans="1:8" x14ac:dyDescent="0.25">
      <c r="A127" s="86" t="s">
        <v>180</v>
      </c>
      <c r="B127" s="14" t="s">
        <v>333</v>
      </c>
      <c r="C127" s="15">
        <v>3</v>
      </c>
      <c r="D127" s="16">
        <v>1</v>
      </c>
      <c r="E127" s="17" t="s">
        <v>199</v>
      </c>
      <c r="F127" s="18">
        <v>0.06</v>
      </c>
      <c r="G127" s="19"/>
      <c r="H127" s="20"/>
    </row>
    <row r="128" spans="1:8" x14ac:dyDescent="0.25">
      <c r="A128" s="86" t="s">
        <v>181</v>
      </c>
      <c r="B128" s="14" t="s">
        <v>334</v>
      </c>
      <c r="C128" s="15">
        <v>16</v>
      </c>
      <c r="D128" s="16">
        <v>7</v>
      </c>
      <c r="E128" s="17" t="s">
        <v>335</v>
      </c>
      <c r="F128" s="18">
        <v>0.08</v>
      </c>
      <c r="G128" s="19"/>
      <c r="H128" s="20"/>
    </row>
    <row r="129" spans="1:8" x14ac:dyDescent="0.25">
      <c r="A129" s="86" t="s">
        <v>182</v>
      </c>
      <c r="B129" s="14" t="s">
        <v>183</v>
      </c>
      <c r="C129" s="15">
        <v>38</v>
      </c>
      <c r="D129" s="16">
        <v>14</v>
      </c>
      <c r="E129" s="17" t="s">
        <v>336</v>
      </c>
      <c r="F129" s="18">
        <v>7.0000000000000007E-2</v>
      </c>
      <c r="G129" s="19"/>
      <c r="H129" s="20"/>
    </row>
    <row r="130" spans="1:8" x14ac:dyDescent="0.25">
      <c r="A130" s="86" t="s">
        <v>115</v>
      </c>
      <c r="B130" s="14" t="s">
        <v>337</v>
      </c>
      <c r="C130" s="15">
        <v>294</v>
      </c>
      <c r="D130" s="16">
        <f>SUM(D124:D129)</f>
        <v>30</v>
      </c>
      <c r="E130" s="17" t="s">
        <v>338</v>
      </c>
      <c r="F130" s="18">
        <v>0.05</v>
      </c>
      <c r="G130" s="19"/>
      <c r="H130" s="20"/>
    </row>
    <row r="131" spans="1:8" x14ac:dyDescent="0.25">
      <c r="A131" s="87" t="s">
        <v>119</v>
      </c>
      <c r="B131" s="25" t="s">
        <v>339</v>
      </c>
      <c r="C131" s="16">
        <v>453</v>
      </c>
      <c r="D131" s="16">
        <f>SUM(D119:D130)</f>
        <v>70</v>
      </c>
      <c r="E131" s="17" t="s">
        <v>340</v>
      </c>
      <c r="F131" s="18">
        <v>0.05</v>
      </c>
      <c r="G131" s="19"/>
    </row>
    <row r="132" spans="1:8" x14ac:dyDescent="0.25">
      <c r="A132" s="86" t="s">
        <v>118</v>
      </c>
      <c r="B132" s="14" t="s">
        <v>341</v>
      </c>
      <c r="C132" s="15">
        <v>350</v>
      </c>
      <c r="D132" s="16">
        <f>SUM(D126:D131)</f>
        <v>123</v>
      </c>
      <c r="E132" s="17" t="s">
        <v>342</v>
      </c>
      <c r="F132" s="18">
        <v>0.09</v>
      </c>
      <c r="G132" s="19"/>
      <c r="H132" s="20"/>
    </row>
    <row r="133" spans="1:8" x14ac:dyDescent="0.25">
      <c r="A133" s="86" t="s">
        <v>122</v>
      </c>
      <c r="B133" s="14" t="s">
        <v>343</v>
      </c>
      <c r="C133" s="15">
        <v>311</v>
      </c>
      <c r="D133" s="16">
        <f>SUM(D126:D132)</f>
        <v>246</v>
      </c>
      <c r="E133" s="17" t="s">
        <v>222</v>
      </c>
      <c r="F133" s="18">
        <v>0.05</v>
      </c>
      <c r="G133" s="19"/>
      <c r="H133" s="20"/>
    </row>
    <row r="134" spans="1:8" x14ac:dyDescent="0.25">
      <c r="A134" s="90"/>
      <c r="B134" s="31"/>
      <c r="C134" s="16">
        <f>SUM(C3:C133)-SUM(C57,C64,C77,C103)</f>
        <v>3236</v>
      </c>
      <c r="D134" s="16">
        <f>SUM(D3:D133)-SUM(D57,D64,D77,D103)</f>
        <v>1474</v>
      </c>
    </row>
  </sheetData>
  <autoFilter ref="A2:J134"/>
  <customSheetViews>
    <customSheetView guid="{D187EEF9-5608-4CD7-A8EB-0C48F7CE3344}" showGridLines="0" showAutoFilter="1" state="hidden">
      <selection activeCell="I132" sqref="I132"/>
      <pageMargins left="0.75" right="0.75" top="1" bottom="1" header="0.5" footer="0.5"/>
      <pageSetup orientation="landscape" r:id="rId1"/>
      <headerFooter alignWithMargins="0"/>
      <autoFilter ref="A2:J134"/>
    </customSheetView>
    <customSheetView guid="{44594B27-9C70-41F1-9630-666DBB02377F}" showGridLines="0" showAutoFilter="1" state="hidden">
      <selection activeCell="I132" sqref="I132"/>
      <pageMargins left="0.75" right="0.75" top="1" bottom="1" header="0.5" footer="0.5"/>
      <pageSetup orientation="landscape" r:id="rId2"/>
      <headerFooter alignWithMargins="0"/>
      <autoFilter ref="A2:J134"/>
    </customSheetView>
    <customSheetView guid="{D084C74A-34CE-4171-80D6-1BE5E86C1BB8}" showGridLines="0" showAutoFilter="1" state="hidden">
      <selection activeCell="I132" sqref="I132"/>
      <pageMargins left="0.75" right="0.75" top="1" bottom="1" header="0.5" footer="0.5"/>
      <pageSetup orientation="landscape" r:id="rId3"/>
      <headerFooter alignWithMargins="0"/>
      <autoFilter ref="A2:J134"/>
    </customSheetView>
  </customSheetViews>
  <mergeCells count="1">
    <mergeCell ref="A1:F1"/>
  </mergeCells>
  <pageMargins left="0.75" right="0.75" top="1" bottom="1" header="0.5" footer="0.5"/>
  <pageSetup orientation="landscape"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18</vt:i4>
      </vt:variant>
    </vt:vector>
  </HeadingPairs>
  <TitlesOfParts>
    <vt:vector size="36" baseType="lpstr">
      <vt:lpstr>SCEP CoverPage</vt:lpstr>
      <vt:lpstr>Assurances</vt:lpstr>
      <vt:lpstr>School Leadership Team</vt:lpstr>
      <vt:lpstr>School Info Sheet</vt:lpstr>
      <vt:lpstr>Overview</vt:lpstr>
      <vt:lpstr>Re-Identified Focus Schools</vt:lpstr>
      <vt:lpstr>Re-Identified Priority Schools</vt:lpstr>
      <vt:lpstr>New Identified Priority Schools</vt:lpstr>
      <vt:lpstr>Sheet1</vt:lpstr>
      <vt:lpstr>PS ELT Plan</vt:lpstr>
      <vt:lpstr>Leading Indicators</vt:lpstr>
      <vt:lpstr>Tenet 2</vt:lpstr>
      <vt:lpstr>Tenet 3</vt:lpstr>
      <vt:lpstr>Tenet 4</vt:lpstr>
      <vt:lpstr>Tenet 5</vt:lpstr>
      <vt:lpstr>Tenet 6</vt:lpstr>
      <vt:lpstr>StatementsofPractice</vt:lpstr>
      <vt:lpstr>SI Set Aside Rates</vt:lpstr>
      <vt:lpstr>'Re-Identified Priority Schools'!_ftnref1</vt:lpstr>
      <vt:lpstr>Assurances!Print_Area</vt:lpstr>
      <vt:lpstr>'Leading Indicators'!Print_Area</vt:lpstr>
      <vt:lpstr>Overview!Print_Area</vt:lpstr>
      <vt:lpstr>'PS ELT Plan'!Print_Area</vt:lpstr>
      <vt:lpstr>'Re-Identified Priority Schools'!Print_Area</vt:lpstr>
      <vt:lpstr>'SCEP CoverPage'!Print_Area</vt:lpstr>
      <vt:lpstr>'School Info Sheet'!Print_Area</vt:lpstr>
      <vt:lpstr>'School Leadership Team'!Print_Area</vt:lpstr>
      <vt:lpstr>StatementsofPractice!Print_Area</vt:lpstr>
      <vt:lpstr>'Tenet 2'!Print_Area</vt:lpstr>
      <vt:lpstr>'Tenet 3'!Print_Area</vt:lpstr>
      <vt:lpstr>'Tenet 4'!Print_Area</vt:lpstr>
      <vt:lpstr>'Tenet 5'!Print_Area</vt:lpstr>
      <vt:lpstr>'Tenet 6'!Print_Area</vt:lpstr>
      <vt:lpstr>'School Info Sheet'!Print_Titles</vt:lpstr>
      <vt:lpstr>'School Leadership Team'!Print_Titles</vt:lpstr>
      <vt:lpstr>SIpercent</vt:lpstr>
    </vt:vector>
  </TitlesOfParts>
  <Company>NYSED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Harmon</dc:creator>
  <cp:lastModifiedBy>Windows User</cp:lastModifiedBy>
  <cp:lastPrinted>2016-06-06T13:50:10Z</cp:lastPrinted>
  <dcterms:created xsi:type="dcterms:W3CDTF">2014-01-09T14:13:35Z</dcterms:created>
  <dcterms:modified xsi:type="dcterms:W3CDTF">2016-06-06T14:12:10Z</dcterms:modified>
</cp:coreProperties>
</file>