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1.xml" ContentType="application/vnd.openxmlformats-officedocument.spreadsheetml.revisionLog+xml"/>
  <Override PartName="/xl/revisions/revisionLog30.xml" ContentType="application/vnd.openxmlformats-officedocument.spreadsheetml.revisionLog+xml"/>
  <Override PartName="/xl/revisions/revisionLog22.xml" ContentType="application/vnd.openxmlformats-officedocument.spreadsheetml.revisionLog+xml"/>
  <Override PartName="/xl/revisions/revisionLog26.xml" ContentType="application/vnd.openxmlformats-officedocument.spreadsheetml.revisionLog+xml"/>
  <Override PartName="/xl/revisions/revisionLog29.xml" ContentType="application/vnd.openxmlformats-officedocument.spreadsheetml.revisionLog+xml"/>
  <Override PartName="/xl/revisions/revisionLog21.xml" ContentType="application/vnd.openxmlformats-officedocument.spreadsheetml.revisionLog+xml"/>
  <Override PartName="/xl/revisions/revisionLog2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27.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E:\"/>
    </mc:Choice>
  </mc:AlternateContent>
  <bookViews>
    <workbookView xWindow="480" yWindow="660" windowWidth="19416" windowHeight="7032" tabRatio="965"/>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Tenet 2" sheetId="9" r:id="rId11"/>
    <sheet name="Tenet 3" sheetId="10" r:id="rId12"/>
    <sheet name="Tenet 4" sheetId="11" r:id="rId13"/>
    <sheet name="Tenet 5" sheetId="12" r:id="rId14"/>
    <sheet name="Tenet 6" sheetId="13" r:id="rId15"/>
    <sheet name="StatementsofPractice" sheetId="14" state="hidden" r:id="rId16"/>
    <sheet name="SI Set Aside Rates" sheetId="15" state="hidden" r:id="rId17"/>
  </sheets>
  <externalReferences>
    <externalReference r:id="rId18"/>
    <externalReference r:id="rId19"/>
    <externalReference r:id="rId20"/>
    <externalReference r:id="rId21"/>
    <externalReference r:id="rId22"/>
  </externalReferences>
  <definedNames>
    <definedName name="_xlnm._FilterDatabase" localSheetId="16"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6">#REF!</definedName>
    <definedName name="account1213" localSheetId="10">#REF!</definedName>
    <definedName name="account1213" localSheetId="11">#REF!</definedName>
    <definedName name="account1213" localSheetId="12">#REF!</definedName>
    <definedName name="account1213" localSheetId="13">#REF!</definedName>
    <definedName name="account1213" localSheetId="14">#REF!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6">'[3]2013-14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3">#REF!</definedName>
    <definedName name="alloctI1415" localSheetId="14">#REF!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3">#REF!</definedName>
    <definedName name="alloctII1415" localSheetId="14">#REF!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6">#REF!</definedName>
    <definedName name="count" localSheetId="10">#REF!</definedName>
    <definedName name="count" localSheetId="11">#REF!</definedName>
    <definedName name="count" localSheetId="12">#REF!</definedName>
    <definedName name="count" localSheetId="13">#REF!</definedName>
    <definedName name="count" localSheetId="14">#REF!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3">#REF!</definedName>
    <definedName name="npubyn1415" localSheetId="14">#REF!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6">#REF!</definedName>
    <definedName name="NYC" localSheetId="10">#REF!</definedName>
    <definedName name="NYC" localSheetId="11">#REF!</definedName>
    <definedName name="NYC" localSheetId="12">#REF!</definedName>
    <definedName name="NYC" localSheetId="13">#REF!</definedName>
    <definedName name="NYC" localSheetId="14">#REF!</definedName>
    <definedName name="NYC">#REF!</definedName>
    <definedName name="_xlnm.Print_Area" localSheetId="1">Assurances!$B$1:$C$20</definedName>
    <definedName name="_xlnm.Print_Area" localSheetId="9">'Leading Indicators'!$B$1:$G$35</definedName>
    <definedName name="_xlnm.Print_Area" localSheetId="4">Overview!$B$1:$C$84</definedName>
    <definedName name="_xlnm.Print_Area" localSheetId="8">'PS ELT Plan'!$B$1:$B$48</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Team'!$B$1:$E$39</definedName>
    <definedName name="_xlnm.Print_Area" localSheetId="15">StatementsofPractice!$A$2:$A$34</definedName>
    <definedName name="_xlnm.Print_Area" localSheetId="10">'Tenet 2'!$B$1:$D$24</definedName>
    <definedName name="_xlnm.Print_Area" localSheetId="11">'Tenet 3'!$B$1:$D$24</definedName>
    <definedName name="_xlnm.Print_Area" localSheetId="12">'Tenet 4'!$B$1:$D$24</definedName>
    <definedName name="_xlnm.Print_Area" localSheetId="13">'Tenet 5'!$B$1:$D$24</definedName>
    <definedName name="_xlnm.Print_Area" localSheetId="14">'Tenet 6'!$B$1:$D$24</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6">#REF!</definedName>
    <definedName name="priorityschools" localSheetId="10">#REF!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6">#REF!</definedName>
    <definedName name="reviewer1213" localSheetId="10">#REF!</definedName>
    <definedName name="reviewer1213" localSheetId="11">#REF!</definedName>
    <definedName name="reviewer1213" localSheetId="12">#REF!</definedName>
    <definedName name="reviewer1213" localSheetId="13">#REF!</definedName>
    <definedName name="reviewer1213" localSheetId="14">#REF!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6">#REF!</definedName>
    <definedName name="Selection1" localSheetId="10">#REF!</definedName>
    <definedName name="Selection1" localSheetId="11">#REF!</definedName>
    <definedName name="Selection1" localSheetId="12">#REF!</definedName>
    <definedName name="Selection1" localSheetId="13">#REF!</definedName>
    <definedName name="Selection1" localSheetId="14">#REF!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6">#REF!</definedName>
    <definedName name="Selection2" localSheetId="10">#REF!</definedName>
    <definedName name="Selection2" localSheetId="11">#REF!</definedName>
    <definedName name="Selection2" localSheetId="12">#REF!</definedName>
    <definedName name="Selection2" localSheetId="13">#REF!</definedName>
    <definedName name="Selection2" localSheetId="14">#REF!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6">#REF!</definedName>
    <definedName name="TIII201314" localSheetId="10">#REF!</definedName>
    <definedName name="TIII201314" localSheetId="11">#REF!</definedName>
    <definedName name="TIII201314" localSheetId="12">#REF!</definedName>
    <definedName name="TIII201314" localSheetId="13">#REF!</definedName>
    <definedName name="TIII201314" localSheetId="14">#REF!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6"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Schools'!$B$1:$B$9</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Team'!$B$1:$E$39</definedName>
    <definedName name="Z_44594B27_9C70_41F1_9630_666DBB02377F_.wvu.PrintArea" localSheetId="15" hidden="1">StatementsofPractice!$A$2:$A$34</definedName>
    <definedName name="Z_44594B27_9C70_41F1_9630_666DBB02377F_.wvu.PrintArea" localSheetId="10" hidden="1">'Tenet 2'!$B$1:$D$24</definedName>
    <definedName name="Z_44594B27_9C70_41F1_9630_666DBB02377F_.wvu.PrintArea" localSheetId="11" hidden="1">'Tenet 3'!$B$1:$D$24</definedName>
    <definedName name="Z_44594B27_9C70_41F1_9630_666DBB02377F_.wvu.PrintArea" localSheetId="12" hidden="1">'Tenet 4'!$B$1:$D$24</definedName>
    <definedName name="Z_44594B27_9C70_41F1_9630_666DBB02377F_.wvu.PrintArea" localSheetId="13" hidden="1">'Tenet 5'!$B$1:$D$24</definedName>
    <definedName name="Z_44594B27_9C70_41F1_9630_666DBB02377F_.wvu.PrintArea" localSheetId="14" hidden="1">'Tenet 6'!$B$1:$D$24</definedName>
    <definedName name="Z_44594B27_9C70_41F1_9630_666DBB02377F_.wvu.PrintTitles" localSheetId="3" hidden="1">'School Info Sheet'!$1:$1</definedName>
    <definedName name="Z_44594B27_9C70_41F1_9630_666DBB02377F_.wvu.PrintTitles" localSheetId="2" hidden="1">'School Leadership Team'!$1:$2</definedName>
    <definedName name="Z_9EFEA656_0B47_4CE2_A2EF_D76418617E61_.wvu.Cols" localSheetId="9" hidden="1">'Leading Indicators'!$H:$L</definedName>
    <definedName name="Z_9EFEA656_0B47_4CE2_A2EF_D76418617E61_.wvu.Cols" localSheetId="7" hidden="1">'New Identified Priority Schools'!$C:$C</definedName>
    <definedName name="Z_9EFEA656_0B47_4CE2_A2EF_D76418617E61_.wvu.Cols" localSheetId="4" hidden="1">Overview!$D:$D</definedName>
    <definedName name="Z_9EFEA656_0B47_4CE2_A2EF_D76418617E61_.wvu.Cols" localSheetId="8" hidden="1">'PS ELT Plan'!$C:$C</definedName>
    <definedName name="Z_9EFEA656_0B47_4CE2_A2EF_D76418617E61_.wvu.Cols" localSheetId="5" hidden="1">'Re-Identified Focus Schools'!$C:$C</definedName>
    <definedName name="Z_9EFEA656_0B47_4CE2_A2EF_D76418617E61_.wvu.Cols" localSheetId="6" hidden="1">'Re-Identified Priority Schools'!$C:$C</definedName>
    <definedName name="Z_9EFEA656_0B47_4CE2_A2EF_D76418617E61_.wvu.FilterData" localSheetId="16" hidden="1">'SI Set Aside Rates'!$A$2:$J$134</definedName>
    <definedName name="Z_9EFEA656_0B47_4CE2_A2EF_D76418617E61_.wvu.PrintArea" localSheetId="1" hidden="1">Assurances!$B$1:$C$20</definedName>
    <definedName name="Z_9EFEA656_0B47_4CE2_A2EF_D76418617E61_.wvu.PrintArea" localSheetId="9" hidden="1">'Leading Indicators'!$B$1:$G$35</definedName>
    <definedName name="Z_9EFEA656_0B47_4CE2_A2EF_D76418617E61_.wvu.PrintArea" localSheetId="4" hidden="1">Overview!$B$1:$C$84</definedName>
    <definedName name="Z_9EFEA656_0B47_4CE2_A2EF_D76418617E61_.wvu.PrintArea" localSheetId="8" hidden="1">'PS ELT Plan'!$B$1:$B$48</definedName>
    <definedName name="Z_9EFEA656_0B47_4CE2_A2EF_D76418617E61_.wvu.PrintArea" localSheetId="6" hidden="1">'Re-Identified Priority Schools'!$B$1:$B$44</definedName>
    <definedName name="Z_9EFEA656_0B47_4CE2_A2EF_D76418617E61_.wvu.PrintArea" localSheetId="0" hidden="1">'SCEP CoverPage'!$B$1:$E$21</definedName>
    <definedName name="Z_9EFEA656_0B47_4CE2_A2EF_D76418617E61_.wvu.PrintArea" localSheetId="3" hidden="1">'School Info Sheet'!$B$1:$M$44</definedName>
    <definedName name="Z_9EFEA656_0B47_4CE2_A2EF_D76418617E61_.wvu.PrintArea" localSheetId="2" hidden="1">'School Leadership Team'!$B$1:$E$39</definedName>
    <definedName name="Z_9EFEA656_0B47_4CE2_A2EF_D76418617E61_.wvu.PrintArea" localSheetId="15" hidden="1">StatementsofPractice!$A$2:$A$34</definedName>
    <definedName name="Z_9EFEA656_0B47_4CE2_A2EF_D76418617E61_.wvu.PrintArea" localSheetId="10" hidden="1">'Tenet 2'!$B$1:$D$24</definedName>
    <definedName name="Z_9EFEA656_0B47_4CE2_A2EF_D76418617E61_.wvu.PrintArea" localSheetId="11" hidden="1">'Tenet 3'!$B$1:$D$24</definedName>
    <definedName name="Z_9EFEA656_0B47_4CE2_A2EF_D76418617E61_.wvu.PrintArea" localSheetId="12" hidden="1">'Tenet 4'!$B$1:$D$24</definedName>
    <definedName name="Z_9EFEA656_0B47_4CE2_A2EF_D76418617E61_.wvu.PrintArea" localSheetId="13" hidden="1">'Tenet 5'!$B$1:$D$24</definedName>
    <definedName name="Z_9EFEA656_0B47_4CE2_A2EF_D76418617E61_.wvu.PrintArea" localSheetId="14" hidden="1">'Tenet 6'!$B$1:$D$24</definedName>
    <definedName name="Z_9EFEA656_0B47_4CE2_A2EF_D76418617E61_.wvu.PrintTitles" localSheetId="3" hidden="1">'School Info Sheet'!$1:$1</definedName>
    <definedName name="Z_9EFEA656_0B47_4CE2_A2EF_D76418617E61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4" hidden="1">Overview!$D:$D</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6"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Team'!$B$1:$E$39</definedName>
    <definedName name="Z_D084C74A_34CE_4171_80D6_1BE5E86C1BB8_.wvu.PrintArea" localSheetId="15" hidden="1">StatementsofPractice!$A$2:$A$34</definedName>
    <definedName name="Z_D084C74A_34CE_4171_80D6_1BE5E86C1BB8_.wvu.PrintArea" localSheetId="10" hidden="1">'Tenet 2'!$B$1:$D$24</definedName>
    <definedName name="Z_D084C74A_34CE_4171_80D6_1BE5E86C1BB8_.wvu.PrintArea" localSheetId="11" hidden="1">'Tenet 3'!$B$1:$D$24</definedName>
    <definedName name="Z_D084C74A_34CE_4171_80D6_1BE5E86C1BB8_.wvu.PrintArea" localSheetId="12" hidden="1">'Tenet 4'!$B$1:$D$24</definedName>
    <definedName name="Z_D084C74A_34CE_4171_80D6_1BE5E86C1BB8_.wvu.PrintArea" localSheetId="13" hidden="1">'Tenet 5'!$B$1:$D$24</definedName>
    <definedName name="Z_D084C74A_34CE_4171_80D6_1BE5E86C1BB8_.wvu.PrintArea" localSheetId="14" hidden="1">'Tenet 6'!$B$1:$D$24</definedName>
    <definedName name="Z_D084C74A_34CE_4171_80D6_1BE5E86C1BB8_.wvu.PrintTitles" localSheetId="3" hidden="1">'School Info Sheet'!$1:$1</definedName>
    <definedName name="Z_D084C74A_34CE_4171_80D6_1BE5E86C1BB8_.wvu.PrintTitles" localSheetId="2" hidden="1">'School Leadership Team'!$1:$2</definedName>
  </definedNames>
  <calcPr calcId="152511" calcOnSave="0"/>
  <customWorkbookViews>
    <customWorkbookView name="Windows User - Personal View" guid="{9EFEA656-0B47-4CE2-A2EF-D76418617E61}" mergeInterval="0" personalView="1" maximized="1" xWindow="-9" yWindow="-9" windowWidth="1618" windowHeight="870" tabRatio="965" activeSheetId="1"/>
    <customWorkbookView name="Jason Harmon - Personal View" guid="{44594B27-9C70-41F1-9630-666DBB02377F}" mergeInterval="0" personalView="1" maximized="1" windowWidth="1362" windowHeight="553" tabRatio="965" activeSheetId="1"/>
    <customWorkbookView name="Administrator - Personal View" guid="{D084C74A-34CE-4171-80D6-1BE5E86C1BB8}" mergeInterval="0" personalView="1" maximized="1" windowWidth="1596" windowHeight="775" tabRatio="965" activeSheetId="8"/>
  </customWorkbookViews>
</workbook>
</file>

<file path=xl/calcChain.xml><?xml version="1.0" encoding="utf-8"?>
<calcChain xmlns="http://schemas.openxmlformats.org/spreadsheetml/2006/main">
  <c r="E3" i="9" l="1"/>
  <c r="E3" i="11" l="1"/>
  <c r="E3" i="12"/>
  <c r="E3" i="13"/>
  <c r="E3" i="10"/>
  <c r="L4" i="8" l="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D10" i="13"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D10" i="12"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D10" i="11"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D10" i="10"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D10" i="9" s="1"/>
  <c r="C134" i="15" l="1"/>
  <c r="D130" i="15"/>
  <c r="D131" i="15" l="1"/>
  <c r="D132" i="15" s="1"/>
  <c r="D133" i="15" l="1"/>
  <c r="D134" i="15" s="1"/>
</calcChain>
</file>

<file path=xl/sharedStrings.xml><?xml version="1.0" encoding="utf-8"?>
<sst xmlns="http://schemas.openxmlformats.org/spreadsheetml/2006/main" count="891" uniqueCount="677">
  <si>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</si>
  <si>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</si>
  <si>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</si>
  <si>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</si>
  <si>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</si>
  <si>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</si>
  <si>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</si>
  <si>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</si>
  <si>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</si>
  <si>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</si>
  <si>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</si>
  <si>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</si>
  <si>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</si>
  <si>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</si>
  <si>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</si>
  <si>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</si>
  <si>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</si>
  <si>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</si>
  <si>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</si>
  <si>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</si>
  <si>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</si>
  <si>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</si>
  <si>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</si>
  <si>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</si>
  <si>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</si>
  <si>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</si>
  <si>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</si>
  <si>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</si>
  <si>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</si>
  <si>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</si>
  <si>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</si>
  <si>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</si>
  <si>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</si>
  <si>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</si>
  <si>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</si>
  <si>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</si>
  <si>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</si>
  <si>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</si>
  <si>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</si>
  <si>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</si>
  <si>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</si>
  <si>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</si>
  <si>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</si>
  <si>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</si>
  <si>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</si>
  <si>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</si>
  <si>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</si>
  <si>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</si>
  <si>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</si>
  <si>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</si>
  <si>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</si>
  <si>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</si>
  <si>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</si>
  <si>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</si>
  <si>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</si>
  <si>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</si>
  <si>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</si>
  <si>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</si>
  <si>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</si>
  <si>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</si>
  <si>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</si>
  <si>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</si>
  <si>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</si>
  <si>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</si>
  <si>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</si>
  <si>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</si>
  <si>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</si>
  <si>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</si>
  <si>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</si>
  <si>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</si>
  <si>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</si>
  <si>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</si>
  <si>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</si>
  <si>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</si>
  <si>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</si>
  <si>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</si>
  <si>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</si>
  <si>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</si>
  <si>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</si>
  <si>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</si>
  <si>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</si>
  <si>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</si>
  <si>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</si>
  <si>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</si>
  <si>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</si>
  <si>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</si>
  <si>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</si>
  <si>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</si>
  <si>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</si>
  <si>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</si>
  <si>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</si>
  <si>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</si>
  <si>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</si>
  <si>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</si>
  <si>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</si>
  <si>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</si>
  <si>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</si>
  <si>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</si>
  <si>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</si>
  <si>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</si>
  <si>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</si>
  <si>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</si>
  <si>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</si>
  <si>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</si>
  <si>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</si>
  <si>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</si>
  <si>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</si>
  <si>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</si>
  <si>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</si>
  <si>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</si>
  <si>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</si>
  <si>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</si>
  <si>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</si>
  <si>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</si>
  <si>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</si>
  <si>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</si>
  <si>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</si>
  <si>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</si>
  <si>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</si>
  <si>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</si>
  <si>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</si>
  <si>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</si>
  <si>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</si>
  <si>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</si>
  <si>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</si>
  <si>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</si>
  <si>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</si>
  <si>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</si>
  <si>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</si>
  <si>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</si>
  <si>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</si>
  <si>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</si>
  <si>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</si>
  <si>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</si>
  <si>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</si>
  <si>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</si>
  <si>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</si>
  <si>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</si>
  <si>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</si>
  <si>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</si>
  <si>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</si>
  <si>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</si>
  <si>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</si>
  <si>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</si>
  <si>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</si>
  <si>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</si>
  <si>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</si>
  <si>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</si>
  <si>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</si>
  <si>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</si>
  <si>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</si>
  <si>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</si>
  <si>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</si>
  <si>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</si>
  <si>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</si>
  <si>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</si>
  <si>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</si>
  <si>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</si>
  <si>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</si>
  <si>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</si>
  <si>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</si>
  <si>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</si>
  <si>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</si>
  <si>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</si>
  <si>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</si>
  <si>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</si>
  <si>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</si>
  <si>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</si>
  <si>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</si>
  <si>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</si>
  <si>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</si>
  <si>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</si>
  <si>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</si>
  <si>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</si>
  <si>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</si>
  <si>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</si>
  <si>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</si>
  <si>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</si>
  <si>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</si>
  <si>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</si>
  <si>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</si>
  <si>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</si>
  <si>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</si>
  <si>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</si>
  <si>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</si>
  <si>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</si>
  <si>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</si>
  <si>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</si>
  <si>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</si>
  <si>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</si>
  <si>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</si>
  <si>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</si>
  <si>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</si>
  <si>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</si>
  <si>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</si>
  <si>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</si>
  <si>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</si>
  <si>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</si>
  <si>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</si>
  <si>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</si>
  <si>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</si>
  <si>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</si>
  <si>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</si>
  <si>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</si>
  <si>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</si>
  <si>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</si>
  <si>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</si>
  <si>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</si>
  <si>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</si>
  <si>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</si>
  <si>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</si>
  <si>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</si>
  <si>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</si>
  <si>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</si>
  <si>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</si>
  <si>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</si>
  <si>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</si>
  <si>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</si>
  <si>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</si>
  <si>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</si>
  <si>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</si>
  <si>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</si>
  <si>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</si>
  <si>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</si>
  <si>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</si>
  <si>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</si>
  <si>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</si>
  <si>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</si>
  <si>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</si>
  <si>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</si>
  <si>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</si>
  <si>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</si>
  <si>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</si>
  <si>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</si>
  <si>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</si>
  <si>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</si>
  <si>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</si>
  <si>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</si>
  <si>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</si>
  <si>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</si>
  <si>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</si>
  <si>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</si>
  <si>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</si>
  <si>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</si>
  <si>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</si>
  <si>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</si>
  <si>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</si>
  <si>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</si>
  <si>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</si>
  <si>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</si>
  <si>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</si>
  <si>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</si>
  <si>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</si>
  <si>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</si>
  <si>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</si>
  <si>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</si>
  <si>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</si>
  <si>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</si>
  <si>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</si>
  <si>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</si>
  <si>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</si>
  <si>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</si>
  <si>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</si>
  <si>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</si>
  <si>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</si>
  <si>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</si>
  <si>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</si>
  <si>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</si>
  <si>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</si>
  <si>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</si>
  <si>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</si>
  <si>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</si>
  <si>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</si>
  <si>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</si>
  <si>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</si>
  <si>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</si>
  <si>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</si>
  <si>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</si>
  <si>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</si>
  <si>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</si>
  <si>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</si>
  <si>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</si>
  <si>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</si>
  <si>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</si>
  <si>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</si>
  <si>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</si>
  <si>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</si>
  <si>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</si>
  <si>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</si>
  <si>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</si>
  <si>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</si>
  <si>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</si>
  <si>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</si>
  <si>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</si>
  <si>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</si>
  <si>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</si>
  <si>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</si>
  <si>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</si>
  <si>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</si>
  <si>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</si>
  <si>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</si>
  <si>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</si>
  <si>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</si>
  <si>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</si>
  <si>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</si>
  <si>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</si>
  <si>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</si>
  <si>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</si>
  <si>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</si>
  <si>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</si>
  <si>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</si>
  <si>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</si>
  <si>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</si>
  <si>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</si>
  <si>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</si>
  <si>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</si>
  <si>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</si>
  <si>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</si>
  <si>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</si>
  <si>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</si>
  <si>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</si>
  <si>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</si>
  <si>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</si>
  <si>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</si>
  <si>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</si>
  <si>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</si>
  <si>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</si>
  <si>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</si>
  <si>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</si>
  <si>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</si>
  <si>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</si>
  <si>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</si>
  <si>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</si>
  <si>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</si>
  <si>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</si>
  <si>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</si>
  <si>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</si>
  <si>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</si>
  <si>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</si>
  <si>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</si>
  <si>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</si>
  <si>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</si>
  <si>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</si>
  <si>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</si>
  <si>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</si>
  <si>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</si>
  <si>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</si>
  <si>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</si>
  <si>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</si>
  <si>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</si>
  <si>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</si>
  <si>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</si>
  <si>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</si>
  <si>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</si>
  <si>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</si>
  <si>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</si>
  <si>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</si>
  <si>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</si>
  <si>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</si>
  <si>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</si>
  <si>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</si>
  <si>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</si>
  <si>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</si>
  <si>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</si>
  <si>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</si>
  <si>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</si>
  <si>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</si>
  <si>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</si>
  <si>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</si>
  <si>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</si>
  <si>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</si>
  <si>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</si>
  <si>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</si>
  <si>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</si>
  <si>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</si>
  <si>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</si>
  <si>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</si>
  <si>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</si>
  <si>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</si>
  <si>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</si>
  <si>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</si>
  <si>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</si>
  <si>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</si>
  <si>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</si>
  <si>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</si>
  <si>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</si>
  <si>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</si>
  <si>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</si>
  <si>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</si>
  <si>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</si>
  <si>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</si>
  <si>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</si>
  <si>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</si>
  <si>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</si>
  <si>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</si>
  <si>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</si>
  <si>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</si>
  <si>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</si>
  <si>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</si>
  <si>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</si>
  <si>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</si>
  <si>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</si>
  <si>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</si>
  <si>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</si>
  <si>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</si>
  <si>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</si>
  <si>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</si>
  <si>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</si>
  <si>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</si>
  <si>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</si>
  <si>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</si>
  <si>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</si>
  <si>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</si>
  <si>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</si>
  <si>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</si>
  <si>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</si>
  <si>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</si>
  <si>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</si>
  <si>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</si>
  <si>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</si>
  <si>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</si>
  <si>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</si>
  <si>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</si>
  <si>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</si>
  <si>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</si>
  <si>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</si>
  <si>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</si>
  <si>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</si>
  <si>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</si>
  <si>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</si>
  <si>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</si>
  <si>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</si>
  <si>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</si>
  <si>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</si>
  <si>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</si>
  <si>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</si>
  <si>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</si>
  <si>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</si>
  <si>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</si>
  <si>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</si>
  <si>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</si>
  <si>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</si>
  <si>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</si>
  <si>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</si>
  <si>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</si>
  <si>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</si>
  <si>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</si>
  <si>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</si>
  <si>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</si>
  <si>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</si>
  <si>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</si>
  <si>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</si>
  <si>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</si>
  <si>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</si>
  <si>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</si>
  <si>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</si>
  <si>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</si>
  <si>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</si>
  <si>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</si>
  <si>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</si>
  <si>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</si>
  <si>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</si>
  <si>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</si>
  <si>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</si>
  <si>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</si>
  <si>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</si>
  <si>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</si>
  <si>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</si>
  <si>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</si>
  <si>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</si>
  <si>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</si>
  <si>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</si>
  <si>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</si>
  <si>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</si>
  <si>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</si>
  <si>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</si>
  <si>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</si>
  <si>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</si>
  <si>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</si>
  <si>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</si>
  <si>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</si>
  <si>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</si>
  <si>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</si>
  <si>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</si>
  <si>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</si>
  <si>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</si>
  <si>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</si>
  <si>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</si>
  <si>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</si>
  <si>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</si>
  <si>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</si>
  <si>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</si>
  <si>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</si>
  <si>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</si>
  <si>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</si>
  <si>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</si>
  <si>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</si>
  <si>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</si>
  <si>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</si>
  <si>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</si>
  <si>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</si>
  <si>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</si>
  <si>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</si>
  <si>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</si>
  <si>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</si>
  <si>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</si>
  <si>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</si>
  <si>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</si>
  <si>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</si>
  <si>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</si>
  <si>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</si>
  <si>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</si>
  <si>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</si>
  <si>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</si>
  <si>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</si>
  <si>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</si>
  <si>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</si>
  <si>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</si>
  <si>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</si>
  <si>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</si>
  <si>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</si>
  <si>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</si>
  <si>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</si>
  <si>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</si>
  <si>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</si>
  <si>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</si>
  <si>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</si>
  <si>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</si>
  <si>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</si>
  <si>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</si>
  <si>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</si>
  <si>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</si>
  <si>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</si>
  <si>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</si>
  <si>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</si>
  <si>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</si>
  <si>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</si>
  <si>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Note:  For schools identified as  Pers</t>
  </si>
  <si>
    <t>Persistently Failing School (per Education Law 211-f)</t>
  </si>
  <si>
    <t>Failing School (per Education Law 211-f)</t>
  </si>
  <si>
    <t>2016-2017 School Comprehensive Education Plan (SCEP)</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</si>
  <si>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</si>
  <si>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</si>
  <si>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</si>
  <si>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</si>
  <si>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</si>
  <si>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</si>
  <si>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</si>
  <si>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</si>
  <si>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therof that have occurred since the 2015-16 plan.</t>
    </r>
  </si>
  <si>
    <t>1. Describe the schedule that will result in implementation of a whole school reform model no later than the 2018-19 school year.</t>
  </si>
  <si>
    <t>Re-Identified Focus Schools</t>
  </si>
  <si>
    <t>1.  Identify the Turnaround Principle the school is choosing to implement.</t>
  </si>
  <si>
    <t>2.   Describe the schools plan for intensive implementation of the identified principle.  As part of the response include a timeline for implementation.</t>
  </si>
  <si>
    <t>3.  Describe the plan for oversight of the implementation of the identified principle.</t>
  </si>
  <si>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15-16 plan.</t>
    </r>
  </si>
  <si>
    <t xml:space="preserve">Priority Schools: Whole School Reform Model </t>
  </si>
  <si>
    <t>(Applicable to schools that were identified as Priority during the 2012-2016 identification period)</t>
  </si>
  <si>
    <t xml:space="preserve">As per New York State's approved ESEA Flexibility Waiver, Priority schools implementing a whole school reform model in 2016-2017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</si>
  <si>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More information about the Turnaround Principles can be found at: https://www.ed.gov/sites/default/files/esea-flexibility-acc.doc </t>
  </si>
  <si>
    <t xml:space="preserve">Focus Schools that are re-identified on the February 2016 list must implement more rigorous interventions and prior to the beginning of the 2016-17 school year revise their SCEP to focus on the needs identified through their DTSDE reviews. Schools must begin immediately planning for intensive implementation of at least one ESEA Flexibility Turnaround Principle (e.g., redesign the school day, week, or year; modify the instructional program to ensure it is research-based, rigorous, and aligned with State academic content standards; provide time for collaboration on the use of data) beginning no later than the 2016-17 school year.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replaced.The SCEP must describe the schools plan for intensive implementation of at least one ESEA Flexibility Turnaround Principle. </t>
  </si>
  <si>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</si>
  <si>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</si>
  <si>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</si>
  <si>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</si>
  <si>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</si>
  <si>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</si>
  <si>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</si>
  <si>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15-16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</si>
  <si>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2015-16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</si>
  <si>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rFont val="Calibri"/>
        <family val="2"/>
        <scheme val="minor"/>
      </rPr>
      <t>C.  Use of Time:</t>
    </r>
    <r>
      <rPr>
        <b/>
        <sz val="11"/>
        <rFont val="Calibri"/>
        <family val="2"/>
        <scheme val="minor"/>
      </rPr>
      <t xml:space="preserve"> Provide an update on the daily  calendar and schedule as described in the 2015-16 plan and articulate how the use of time will continue to provide for meaningful improvements in the quality of instruction, enrichment opportunities, and professional culture of teacher leadership and collaboration. Based on data analysis of the 2015-16 plan</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</si>
  <si>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2015-16 plan. </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</si>
  <si>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2015-16 plan. Explain how the school will encourage parent/family involvement and communication to support student learning and how it will gauge satisfaction with school climate.</t>
    </r>
  </si>
  <si>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</si>
  <si>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Mount Vernon City School District</t>
  </si>
  <si>
    <t>660900010009</t>
  </si>
  <si>
    <t>Pennington</t>
  </si>
  <si>
    <t>Danielle Davis-Marrow</t>
  </si>
  <si>
    <t>(914)665-7571</t>
  </si>
  <si>
    <t>Principal</t>
  </si>
  <si>
    <t>ddavis1@mtvernoncsd.org</t>
  </si>
  <si>
    <t>www.mtvernoncsd.org</t>
  </si>
  <si>
    <t>Dr. Kenneth Hamilton</t>
  </si>
  <si>
    <t>Adriane G. Saunders</t>
  </si>
  <si>
    <t>X</t>
  </si>
  <si>
    <t>Pennington Elementary/Middle School</t>
    <phoneticPr fontId="0" type="noConversion"/>
  </si>
  <si>
    <t>Pennington Elementary/Middle School</t>
  </si>
  <si>
    <t>Danielle Davis-Marrow</t>
    <phoneticPr fontId="0" type="noConversion"/>
  </si>
  <si>
    <t>Principal</t>
    <phoneticPr fontId="0" type="noConversion"/>
  </si>
  <si>
    <t>Duane Christian</t>
    <phoneticPr fontId="0" type="noConversion"/>
  </si>
  <si>
    <t>Assistant Principal</t>
    <phoneticPr fontId="0" type="noConversion"/>
  </si>
  <si>
    <t>Claudia Carmona</t>
    <phoneticPr fontId="0" type="noConversion"/>
  </si>
  <si>
    <t>Teacher/Title 1 Coordinator</t>
    <phoneticPr fontId="0" type="noConversion"/>
  </si>
  <si>
    <t>Michelle Atterberry</t>
    <phoneticPr fontId="0" type="noConversion"/>
  </si>
  <si>
    <t>Teacher</t>
    <phoneticPr fontId="0" type="noConversion"/>
  </si>
  <si>
    <t>Kaitlyn Hanson</t>
    <phoneticPr fontId="0" type="noConversion"/>
  </si>
  <si>
    <t>Reading Specialist</t>
    <phoneticPr fontId="0" type="noConversion"/>
  </si>
  <si>
    <t>Laurie Tucci</t>
    <phoneticPr fontId="0" type="noConversion"/>
  </si>
  <si>
    <t>Casandre Laurent</t>
    <phoneticPr fontId="0" type="noConversion"/>
  </si>
  <si>
    <t>Parent Member/Special Education Teacher</t>
    <phoneticPr fontId="0" type="noConversion"/>
  </si>
  <si>
    <t>Tonya Hill</t>
    <phoneticPr fontId="0" type="noConversion"/>
  </si>
  <si>
    <t>Union Representative</t>
    <phoneticPr fontId="0" type="noConversion"/>
  </si>
  <si>
    <t>Faryn Goidel</t>
    <phoneticPr fontId="0" type="noConversion"/>
  </si>
  <si>
    <t>PTA co-president</t>
    <phoneticPr fontId="0" type="noConversion"/>
  </si>
  <si>
    <t>Sandra O'Connor</t>
    <phoneticPr fontId="0" type="noConversion"/>
  </si>
  <si>
    <t>PTA co-president/Community Representative</t>
    <phoneticPr fontId="0" type="noConversion"/>
  </si>
  <si>
    <t>K-8</t>
    <phoneticPr fontId="0" type="noConversion"/>
  </si>
  <si>
    <t>n/a</t>
    <phoneticPr fontId="0" type="noConversion"/>
  </si>
  <si>
    <t>x</t>
    <phoneticPr fontId="0" type="noConversion"/>
  </si>
  <si>
    <t>The staff has begun embracing building and grade level Professional Learning communities. The staff has been implemented new rigorous CCLS curriculum as well as learning stations to address individual needs.</t>
  </si>
  <si>
    <t xml:space="preserve">There has been adjustments to the expectations of current Professional Learning Communities.  During RTI meetings, student data has been discussed and adjustments have been made to small group instruction and services provided.  </t>
  </si>
  <si>
    <t>In the current plan, the student academic target will be focusing on building Tier III vocabulary, math fluency, problem solving strategies and improving performance on state assessments. All classroom teachers will infuse technology into their instruction as an ongoing support to meet the needs of all learners. There will be a focus on faculty collaboration vertically throughout the grades.</t>
  </si>
  <si>
    <t>According to the DTSDE review, Pennington faculty needs to work on constructing student goals (MFRs) as well as a student centered environment condusive to learning.  Based on the I-Ready data, Pennington will need to continue to improve student Math fluency and problem solving strategies. The Pennington staff will also need to focus on developing the students' ability to construct a written response including grade appropriate vocabulary and text based evidence.  Based on the DTSDE review, Pennington faculty needs to work on creating engaging and vigorous lessons to promote higher order thinking for all students.</t>
  </si>
  <si>
    <t>In the current plan, the student academic target will be focusing on building Tier III vocabulary, math fluency, problem solving strategeis and improving performance on state assessments. Students in the identified subgroup will receive intervention via small group instruction based on the I-Ready data and in needed though an interventionist in a smaller group setting. Student goals will be recorded and monitored on a regular basis. Identified struggling students will also be given an opportunity to participate in extended learning time. Teachers will use RTI and IST meetings to discuss Tier I, II, and III strategies and implement them to meet the needs of all learners.  Students will demonstrate growth on I-Ready, DIBLES, state, and local assessments.</t>
  </si>
  <si>
    <t>To respect and realize the aspirations our community has for its children, by providing excellence in education and creating opportunities for each and every child to reach his or her fullest potential as a responsible citizen and member of the global community. We will effectively address the needs of all learners as we continue to use formative and summative assessments to differentiate instruction. As we continue to fully implement CKLA and Common Core Modules, student literacy will be enhanced and student performance will increase in all subject areas.  PBIS will be used to focus on the character development of each student in a positive way.</t>
  </si>
  <si>
    <t>The Master Schedule for 2015-2016 has accommodated times for grades to meet more than once a week.  Specialists will also be provided the opportunity to attend meetings as well. Teachers will concentrate on implementing Tier 1 interventions to reduce the need for pull-out services and to provide support within the classroom. There is an RTI block alotted for each grade so that interventionist may pull their smaller group and classroom teacher may implement small group instruction as well tailored to the individual needs. Service providers will communicate with teachers on an ongoing basis to allow for articulation about student progress.</t>
  </si>
  <si>
    <t>The development and implementation of learning stations for small group instruction and differentiation may be an obstacle. However this obstacle will be overcome through collaboration, professional development, inter-classroom visitations and regular PLC meetings. As a staff, we will develop a shared understanding of diversity through shared readings, PLC meetings, and faculty meetings.  As a school, we will understand the role of collective responsibility in meeting the needs of our diverse learners.</t>
  </si>
  <si>
    <t xml:space="preserve">Professional Development opportunities will be provided through MyLearning Plan as well as during Curriculum Meetings. Teachers will be given an oppportunity to visit other classrooms and observe protocols and small group instruction models. We will use staff resources and strategies shared during PLC meetings to support students’ learning needs in and out of the classroom. Increased communication will allow for more targeted instruction and interventions for the student.  </t>
  </si>
  <si>
    <t>The school leaders will implement  methods of communication such as utilizing school website, email, staff meetings, morning &amp; closing announcements, surveys, notices home, school sponsored events and PTA meetings to strengthen staff and community relationships.</t>
  </si>
  <si>
    <t>The current plan will be made public in a fall PTA meeting. The Title 1 Coordinator and Leadership Team will define the plan and describe activities that are in place to enhance the school environment and provide service for struggling students.</t>
  </si>
  <si>
    <t>There will be many activities and discussions with parents.  Parents will have opportunities through meetings with the teachers, monthly PTA meetings, Kindergarten Ice Cream Social (August) and Parent Involvement Day to ease the transition from the preschool program to the elementary program. All PTA and elementary activities such as Book Fairs, various assemblies and TV Turn Off Week incorporate the preschool children.</t>
  </si>
  <si>
    <t>Y</t>
  </si>
  <si>
    <t>y</t>
  </si>
  <si>
    <t>District Led Review</t>
  </si>
  <si>
    <t>Based on feedback from Pennington's May 9, 2016 district led review, there is a need for administrators and teachers to utilize data-based research strategies to consistently implement high quality instruction and common routines throughout the school community.</t>
  </si>
  <si>
    <t>By the beginning of marking period 2, 100% of teachers will effectively use data to modify instruction to meet the needs of all students as evidence by walk-throughs, formal observations and lesson plans.</t>
    <phoneticPr fontId="0" type="noConversion"/>
  </si>
  <si>
    <t>Surveys will be distributed to parents, teachers and students to assess the school culture throughtout the year.</t>
  </si>
  <si>
    <t>Faculty will attend various PD activities by MVSCD, SWC BOCES ,REACH and Pennington Lead Teachers.</t>
  </si>
  <si>
    <t xml:space="preserve">Data warehouse provided data </t>
  </si>
  <si>
    <t>Continue training of staff on the implementation of highly effective, research based strategies for comprehension of non-fiction text: Rule-Based Summerarization, Reciprocal Teaching, Close Reading Techiniques, Thinking Maps, Jigsaws, Philosophical Chairs and Socratic Seminars.</t>
  </si>
  <si>
    <t>Establish and maintain professional Learning Communitites for ongoing and collaborative review of student assessment data.</t>
  </si>
  <si>
    <t>Administrators will make daily visitations to classrooms to monitor best practices.</t>
  </si>
  <si>
    <t>School administrators will schedule and facilitate weekly meetings with PLC lead teachers and individually to analyze data and determind instructional needs on an ongoing basis.</t>
  </si>
  <si>
    <t>The school engages in effective planning and communication with district and community stakeholders. The school will create a culture of unity with families to share in the responsibility for student academic progress, so that students strengths and needs are met.</t>
  </si>
  <si>
    <t xml:space="preserve">By June 2017, school personnel will provide opportunities for parent  involvement so that 100% of the school community will be engaged in a partnership as evidenced by the school calendar.  </t>
  </si>
  <si>
    <t>Turn Off TV Week-Students engage in activties to promote family time and reading.</t>
  </si>
  <si>
    <t>Literacy Night</t>
  </si>
  <si>
    <t>Math Game Night</t>
  </si>
  <si>
    <t>Meet and Greet Night</t>
  </si>
  <si>
    <t xml:space="preserve">School Based Leadership Team - A committee comprised of parents and teachers meet monthly to discuss the school's program which align to the schools goals, NYS standards, and meet the needs of diverse learners. </t>
  </si>
  <si>
    <t xml:space="preserve">Communication - Teachers will continue to communicate with parents and stakeholders by using various means such as phone, email, Class Dojo and parent conferences. </t>
  </si>
  <si>
    <t>The students and parents will be invited to participate in scheduled family events (Open House, Kindergarten Orientation,Author's visits, Jumprope for Heart, Family Dance Night Common Core Nights, etc.) to foster a sense of community and provide information on instructional practices as evidenced through flyers.</t>
  </si>
  <si>
    <t>All staff members will provide communication through newsletters, emails, and letters home to encourage participation in school events.</t>
  </si>
  <si>
    <t>All stakeholders will participate in monthly professional development sessions provided by the school district and school leaders as evidenced by agenda and samples of exit tickets.</t>
  </si>
  <si>
    <t>School will articulate and promote a vision for social and emotional developmental health that is connected to learning experiences and results in building a safer and healthier environment for families, teachers and students.</t>
  </si>
  <si>
    <t xml:space="preserve">During the 2016-2017 school year, the school leaders, teachers, and support staff will address students' social-emotional needs through data collected in parent suverys, Superintendent Advisory Committee, and Postive Behavioral Interventions Support(PBIS), as evidenced by a 5-15% decrease in discipline referrals. </t>
  </si>
  <si>
    <t>All teachers will implement a behavior modification system. For example, Class Dojo, to promote positive behavior and communicate with parents.</t>
  </si>
  <si>
    <t xml:space="preserve">Superintendent Advisory meetings will be held to voice the concerns of the middle school children. </t>
  </si>
  <si>
    <t>Students will participate in The Girls Embracing Maturity (GEM) program, which provides particiants with a myriad of meaningful activities that empower young girls and promote academic excellence and social behavior.</t>
  </si>
  <si>
    <t>Parent Involvement Day will be held to bring our district’s parents into the classrooms and having them engaged with their children creating an educational opportunity for all involved.</t>
  </si>
  <si>
    <t>Students will recite the Anti-Bullying Oath and School Creed daily on the public address system which expresses a positive message about respecting others and rejecting bullying and teasing.</t>
  </si>
  <si>
    <t>Anti-Bullying assembies for elemntary and middle school students.</t>
  </si>
  <si>
    <t>Surveys will be given to both students and staff to determine feeling of safety and being part of a caring environment. A variety of resources will be made available to support address needs of students.</t>
  </si>
  <si>
    <t xml:space="preserve">Star students are recognized monthly to acknowledge the hard work students are putting forward to developing a harmoniuos school environment. </t>
  </si>
  <si>
    <t>PBIS along with Class Dojo is used to celebrate, recognize, and promote positive behavior.</t>
  </si>
  <si>
    <t>Our DTSDE review indicated that techers should increase higher order thinking prompts, activities and questioning as well as differentiate tasks to meet the needs of the diverse learning styles in the classroom, in particular the ENLs and SWDs students. Teachers need to reduce the frequency of techer led instruction and increase opportunities for students to engage in application of their learning to real world situations providing hands on open ended activities. Teachers will also reflect on student work as well as data to drive instruction by utilizing PLC meetings by grade level as well as vertically.</t>
  </si>
  <si>
    <t>100% of teachers will be provided with job embedded professional development on using data to inform instruction, improving student engagment, implementing higher order questioning and incorporating project based learning activities which can be evidenced through a 10% increase in several timely academic assessments. Some assessments utilized are I-Ready, DiBels, District Interim Assessments, SLO and State Exams.</t>
  </si>
  <si>
    <t>Teachers will create and implement lessons that are based on student performance data and include necessary modifications and accommodations for diverse learners.</t>
  </si>
  <si>
    <t>School Leader will provide additional professional development on differentiation, the use of data, and higher order questioning.</t>
  </si>
  <si>
    <t>Teachers will establish student goals and promote student engagement.</t>
  </si>
  <si>
    <t>School Leader will utilize classrooms observations and walk through protocols to assess fidelity of continued implementation of literacy initiative by monitoring that teacher's lesson plans and learning targets are prominently displayed and align to CCLS.</t>
  </si>
  <si>
    <t>Teachers will collaborate weekly during PLC periods to evaluate student work, review data, adapt curriculum, differentiate tasks and incorporate project based learning activities addressing individual learning needs.</t>
  </si>
  <si>
    <r>
      <rPr>
        <sz val="10"/>
        <color theme="1"/>
        <rFont val="Calibri"/>
        <family val="2"/>
        <scheme val="minor"/>
      </rPr>
      <t xml:space="preserve">Based on the District Led Review on May 9th, there is a need for rigorous and coherent lesson plans that promote higher order thinking and use of technology.  Lessons will be engaging and differentiated in order to meet the needs of all students including SWDs and ELLs.  Teachers and leaders will develop and implement a plan to frequently and consistently use formative data (Qualitative: conferring notes &amp; teacher observation, teacher reflection, and student self-assessment rubrics; Quantitative: exit tickets, common quizzes &amp; unit tests).  Data collected  will be used to closely monitor progress and adjust the curriculum to address CCLS instructional shifts as well as provide feedback to students that give specific recommendations for individual improvement. </t>
    </r>
    <r>
      <rPr>
        <sz val="11"/>
        <color theme="1"/>
        <rFont val="Calibri"/>
        <family val="2"/>
        <scheme val="minor"/>
      </rPr>
      <t xml:space="preserve"> </t>
    </r>
  </si>
  <si>
    <t>During the 2016-2017 school year, teachers and leaders will utilize the Danielson Framework to generate lesson plans that are aligned to the CCLS and consisting of the essential instructional elements and differentiated activites for all, especially SWDs and ELLs subgroups.  Plans will be available for random review to ensure consistency and cohesiveness of planning during formal and informal classroom observations as well as during Learning Walks.  100% of teachers will use formative and summative assessment data to drive instruction and to increase proficiency levels by 5-15% on NYS ELA and Math Assessments or targeted student growth scores.</t>
  </si>
  <si>
    <t>Ongoing Professional development time will be dedicated to teachers via Professional Learning Communities and District PDs for the purpose of data analysis, lesson planning using the Danielson Framework, differentiation, and student engagement.</t>
  </si>
  <si>
    <t>All classroom teachers will have Smartboards installed and be provided with professional development to use effectively in the classroom.</t>
    <phoneticPr fontId="0" type="noConversion"/>
  </si>
  <si>
    <t>The school leaders will review lesson plans periodically and provide teachers with written actionable feedback in the areas of formative assessments, lesson closure, higher order thinking, and differentiated instruction.</t>
  </si>
  <si>
    <t>Learning Walks will be conducted at least 3 times throughout the school year.  Observations and data from the walks will be presented at monthly faculty meetings.  An action plan will be devised to address deficiencies noted from the walks and will celebrate exemplary teaching to impact and improve upon teaching practice.</t>
  </si>
  <si>
    <t>Intervisitations between grades and classes will occur monthly in order to provide teachers with best practices and exemplary teaching practices.</t>
  </si>
  <si>
    <t>The teachers will work collaboratively to re-design the lesson plan template to include student data, higher order questioning, and differentiation techniques to improve lesson delivery and student engagement with a focus on SWDs and ELLs.</t>
  </si>
  <si>
    <t>The school leaders will provide teachers with tangible ways to increase feedback to students to improve student achievement.</t>
  </si>
  <si>
    <t>Teachers and students will develop SMART Goals in Reading, Writing, and Math at least 3 times a year to address student strenghts and deficits.</t>
  </si>
  <si>
    <t>100% of teachers will adminster the required common formative, benchmark, and diagnostic assessments as outlined on the District's assessment calendar.</t>
  </si>
  <si>
    <t>Teachers and students will develop SMART Goals in Reading, Writing, and Math at least 3 times a year to address student strengths and deficits.</t>
    <phoneticPr fontId="0" type="noConversion"/>
  </si>
  <si>
    <t xml:space="preserve">Teachers will engage in collaborative planning on a weekly basis to develop protocols and systems to improve lesson delievery, monitor student achievement, and collect data to increase student engagement. </t>
  </si>
  <si>
    <t>Extended learning opportunities will be offered to ELLs and SWDs, identified as deficient through data anaylsis of benchmark assessments, formative assessments, and I-Ready.</t>
  </si>
  <si>
    <t>School Leaders and Teachers will maintain data walls/binders in order to closely track trends and monitor student progress.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</si>
</sst>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409]mmmm\ d\,\ yyyy;@"/>
    <numFmt numFmtId="166" formatCode="mmmm\ d\,\ yyyy"/>
  </numFmts>
  <fonts count="44"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
      <b/>
      <sz val="11"/>
      <color indexed="10"/>
      <name val="Calibri"/>
      <family val="2"/>
    </font>
    <font>
      <sz val="10"/>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auto="1"/>
      </left>
      <right/>
      <top style="thin">
        <color auto="1"/>
      </top>
      <bottom/>
      <diagonal/>
    </border>
    <border>
      <left style="thin">
        <color indexed="64"/>
      </left>
      <right style="thin">
        <color indexed="64"/>
      </right>
      <top/>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303">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0" fontId="17" fillId="0" borderId="0" xfId="0" applyFont="1" applyAlignment="1">
      <alignment wrapText="1"/>
    </xf>
    <xf numFmtId="0" fontId="16" fillId="7" borderId="1" xfId="0" applyFont="1" applyFill="1" applyBorder="1" applyAlignment="1">
      <alignment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0" borderId="0" xfId="0" applyFont="1" applyAlignment="1">
      <alignment wrapText="1"/>
    </xf>
    <xf numFmtId="0" fontId="11" fillId="2" borderId="1" xfId="0" applyFont="1" applyFill="1" applyBorder="1" applyAlignment="1">
      <alignment horizontal="center" wrapText="1"/>
    </xf>
    <xf numFmtId="49" fontId="17" fillId="4" borderId="21" xfId="0" applyNumberFormat="1" applyFont="1" applyFill="1" applyBorder="1" applyAlignment="1">
      <alignment wrapText="1"/>
    </xf>
    <xf numFmtId="49" fontId="17" fillId="4" borderId="21" xfId="0" applyNumberFormat="1" applyFont="1" applyFill="1" applyBorder="1" applyAlignment="1">
      <alignment horizontal="left" wrapText="1"/>
    </xf>
    <xf numFmtId="0" fontId="17" fillId="4" borderId="21" xfId="0" applyFont="1" applyFill="1" applyBorder="1" applyAlignment="1">
      <alignment horizontal="left" vertical="top" wrapText="1"/>
    </xf>
    <xf numFmtId="0" fontId="17" fillId="4" borderId="20" xfId="0" applyFont="1" applyFill="1" applyBorder="1" applyAlignment="1">
      <alignment horizontal="left" vertical="top" wrapText="1"/>
    </xf>
    <xf numFmtId="0" fontId="0" fillId="0" borderId="17" xfId="0" applyBorder="1" applyAlignment="1">
      <alignment wrapText="1"/>
    </xf>
    <xf numFmtId="0" fontId="0" fillId="0" borderId="19" xfId="0" applyBorder="1" applyAlignment="1">
      <alignment wrapText="1"/>
    </xf>
    <xf numFmtId="15" fontId="17" fillId="4" borderId="21" xfId="0" applyNumberFormat="1" applyFont="1" applyFill="1" applyBorder="1" applyAlignment="1">
      <alignment horizontal="left" vertical="top" wrapText="1"/>
    </xf>
    <xf numFmtId="165" fontId="0" fillId="4" borderId="21" xfId="0" applyNumberFormat="1" applyFont="1" applyFill="1" applyBorder="1" applyAlignment="1">
      <alignment horizontal="left" wrapText="1"/>
    </xf>
    <xf numFmtId="0" fontId="0" fillId="4" borderId="21" xfId="0" applyFill="1" applyBorder="1" applyAlignment="1">
      <alignment horizontal="left" wrapText="1"/>
    </xf>
    <xf numFmtId="166" fontId="0" fillId="4" borderId="21" xfId="0" applyNumberFormat="1" applyFont="1" applyFill="1" applyBorder="1" applyAlignment="1">
      <alignment horizontal="center" wrapText="1"/>
    </xf>
    <xf numFmtId="0" fontId="0" fillId="4" borderId="21" xfId="0" applyFill="1" applyBorder="1" applyAlignment="1">
      <alignment horizontal="center" wrapText="1"/>
    </xf>
    <xf numFmtId="166" fontId="0" fillId="4" borderId="21" xfId="0" applyNumberFormat="1" applyFill="1" applyBorder="1" applyAlignment="1">
      <alignment horizontal="center" wrapText="1"/>
    </xf>
    <xf numFmtId="0" fontId="0" fillId="4" borderId="21" xfId="0" applyFont="1" applyFill="1" applyBorder="1" applyAlignment="1">
      <alignment horizontal="center" wrapText="1"/>
    </xf>
    <xf numFmtId="0" fontId="0" fillId="4" borderId="19" xfId="0" applyFont="1" applyFill="1" applyBorder="1" applyAlignment="1">
      <alignment horizontal="center" wrapText="1"/>
    </xf>
    <xf numFmtId="165" fontId="0" fillId="4" borderId="4" xfId="0" applyNumberFormat="1" applyFont="1" applyFill="1" applyBorder="1" applyAlignment="1">
      <alignment horizontal="left" wrapText="1"/>
    </xf>
    <xf numFmtId="0" fontId="0" fillId="4" borderId="13" xfId="0" applyFill="1" applyBorder="1" applyAlignment="1">
      <alignment horizontal="left" wrapText="1"/>
    </xf>
    <xf numFmtId="0" fontId="0" fillId="4" borderId="22" xfId="0" applyFont="1" applyFill="1" applyBorder="1" applyAlignment="1">
      <alignment horizontal="center" wrapText="1"/>
    </xf>
    <xf numFmtId="165" fontId="0" fillId="4" borderId="19" xfId="0" applyNumberFormat="1" applyFont="1" applyFill="1" applyBorder="1" applyAlignment="1">
      <alignment horizontal="left" wrapText="1"/>
    </xf>
    <xf numFmtId="0" fontId="0" fillId="4" borderId="20" xfId="0" applyFill="1" applyBorder="1" applyAlignment="1">
      <alignment horizontal="left" wrapText="1"/>
    </xf>
    <xf numFmtId="0" fontId="0" fillId="4" borderId="19" xfId="0" applyFont="1" applyFill="1" applyBorder="1" applyAlignment="1">
      <alignment horizontal="left"/>
    </xf>
    <xf numFmtId="0" fontId="0" fillId="4" borderId="13" xfId="0" applyFill="1" applyBorder="1" applyAlignment="1">
      <alignment horizontal="left"/>
    </xf>
    <xf numFmtId="0" fontId="0" fillId="4" borderId="20" xfId="0" applyFill="1" applyBorder="1" applyAlignment="1">
      <alignment horizontal="left"/>
    </xf>
    <xf numFmtId="0" fontId="0" fillId="4" borderId="25" xfId="0" applyFill="1" applyBorder="1" applyAlignment="1">
      <alignment horizontal="left"/>
    </xf>
    <xf numFmtId="49" fontId="0" fillId="4" borderId="26" xfId="0" applyNumberFormat="1" applyFill="1" applyBorder="1" applyAlignment="1">
      <alignment horizontal="center" vertical="center" wrapText="1"/>
    </xf>
    <xf numFmtId="0" fontId="0" fillId="4" borderId="26" xfId="0" applyFont="1" applyFill="1" applyBorder="1" applyAlignment="1">
      <alignment horizontal="center" vertical="center" wrapText="1"/>
    </xf>
    <xf numFmtId="10" fontId="0" fillId="4" borderId="26" xfId="0" applyNumberFormat="1" applyFont="1" applyFill="1" applyBorder="1" applyAlignment="1">
      <alignment horizontal="center" vertical="center" wrapText="1"/>
    </xf>
    <xf numFmtId="9" fontId="0" fillId="4" borderId="26" xfId="0" applyNumberFormat="1" applyFont="1" applyFill="1" applyBorder="1" applyAlignment="1">
      <alignment horizontal="center" vertical="center" wrapText="1"/>
    </xf>
    <xf numFmtId="0" fontId="0" fillId="4" borderId="26" xfId="0" applyFont="1" applyFill="1" applyBorder="1" applyAlignment="1">
      <alignment horizontal="left" vertical="top" wrapText="1"/>
    </xf>
    <xf numFmtId="9" fontId="0" fillId="4" borderId="14" xfId="0" applyNumberFormat="1" applyFont="1" applyFill="1" applyBorder="1" applyAlignment="1">
      <alignment horizontal="left" vertical="top" wrapText="1"/>
    </xf>
    <xf numFmtId="0" fontId="0" fillId="4" borderId="26" xfId="0" applyFill="1" applyBorder="1" applyAlignment="1">
      <alignment horizontal="center" vertical="center" wrapText="1"/>
    </xf>
    <xf numFmtId="9" fontId="42" fillId="4" borderId="25" xfId="0" applyNumberFormat="1" applyFont="1" applyFill="1" applyBorder="1" applyAlignment="1">
      <alignment horizontal="center" vertical="center" wrapText="1"/>
    </xf>
    <xf numFmtId="0" fontId="24" fillId="4" borderId="27" xfId="0" applyFont="1" applyFill="1" applyBorder="1" applyAlignment="1">
      <alignment horizontal="center" vertical="center" wrapText="1"/>
    </xf>
    <xf numFmtId="9" fontId="24" fillId="4" borderId="25" xfId="0" applyNumberFormat="1" applyFont="1" applyFill="1" applyBorder="1" applyAlignment="1">
      <alignment horizontal="center" vertical="center" wrapText="1"/>
    </xf>
    <xf numFmtId="0" fontId="26" fillId="4" borderId="25" xfId="0" applyFont="1" applyFill="1" applyBorder="1" applyAlignment="1">
      <alignment horizontal="left" vertical="center" wrapText="1"/>
    </xf>
    <xf numFmtId="0" fontId="0" fillId="4" borderId="26" xfId="0" applyFill="1" applyBorder="1" applyAlignment="1" applyProtection="1">
      <alignment horizontal="center" vertical="center"/>
    </xf>
    <xf numFmtId="15" fontId="0" fillId="4" borderId="1" xfId="0" applyNumberFormat="1" applyFill="1" applyBorder="1" applyAlignment="1">
      <alignment horizontal="left" wrapText="1"/>
    </xf>
    <xf numFmtId="0" fontId="0" fillId="4" borderId="26" xfId="0" applyFill="1" applyBorder="1" applyAlignment="1">
      <alignment wrapText="1"/>
    </xf>
    <xf numFmtId="0" fontId="0" fillId="4" borderId="26" xfId="0" applyFill="1" applyBorder="1" applyAlignment="1">
      <alignment horizontal="left" vertical="top" wrapText="1"/>
    </xf>
    <xf numFmtId="17" fontId="0" fillId="4" borderId="26" xfId="0" applyNumberFormat="1" applyFont="1" applyFill="1" applyBorder="1" applyAlignment="1">
      <alignment horizontal="left" vertical="top" wrapText="1"/>
    </xf>
    <xf numFmtId="16" fontId="0" fillId="4" borderId="26" xfId="0" applyNumberFormat="1" applyFont="1" applyFill="1" applyBorder="1" applyAlignment="1">
      <alignment horizontal="left" vertical="top" wrapText="1"/>
    </xf>
    <xf numFmtId="15" fontId="0" fillId="4" borderId="26" xfId="0" applyNumberFormat="1" applyFill="1" applyBorder="1" applyAlignment="1">
      <alignment horizontal="left" wrapText="1"/>
    </xf>
    <xf numFmtId="14" fontId="0" fillId="4" borderId="26" xfId="0" applyNumberFormat="1" applyFont="1" applyFill="1" applyBorder="1" applyAlignment="1">
      <alignment horizontal="left" vertical="top" wrapText="1"/>
    </xf>
    <xf numFmtId="0" fontId="43" fillId="4" borderId="26" xfId="0" applyFont="1" applyFill="1" applyBorder="1" applyAlignment="1">
      <alignment horizontal="left" vertical="top" wrapText="1"/>
    </xf>
    <xf numFmtId="0" fontId="0" fillId="4" borderId="24" xfId="0" applyFill="1" applyBorder="1" applyAlignment="1">
      <alignment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23" xfId="0" applyFont="1" applyFill="1" applyBorder="1" applyAlignment="1">
      <alignment horizontal="center" wrapText="1"/>
    </xf>
    <xf numFmtId="0" fontId="11" fillId="2" borderId="19" xfId="0" applyFont="1" applyFill="1" applyBorder="1" applyAlignment="1">
      <alignment horizontal="center" wrapText="1"/>
    </xf>
    <xf numFmtId="0" fontId="0" fillId="4" borderId="4" xfId="0" applyFont="1" applyFill="1" applyBorder="1" applyAlignment="1">
      <alignment horizontal="left" wrapText="1"/>
    </xf>
    <xf numFmtId="0" fontId="16" fillId="9" borderId="14" xfId="0" applyFont="1" applyFill="1" applyBorder="1" applyAlignment="1">
      <alignment horizontal="left" wrapText="1"/>
    </xf>
    <xf numFmtId="0" fontId="17" fillId="9" borderId="14" xfId="0" applyFont="1" applyFill="1" applyBorder="1" applyAlignment="1">
      <alignment horizontal="left"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29" fillId="0" borderId="0" xfId="0" applyFont="1" applyAlignment="1">
      <alignment horizontal="center" wrapText="1"/>
    </xf>
    <xf numFmtId="0" fontId="25" fillId="0" borderId="0" xfId="0" applyFont="1" applyAlignment="1">
      <alignmen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0" fillId="3" borderId="3" xfId="0" applyFont="1" applyFill="1" applyBorder="1" applyAlignment="1">
      <alignment horizontal="left" wrapText="1"/>
    </xf>
    <xf numFmtId="0" fontId="0" fillId="0" borderId="2" xfId="0" applyBorder="1" applyAlignment="1">
      <alignment wrapText="1"/>
    </xf>
    <xf numFmtId="0" fontId="0" fillId="0" borderId="8" xfId="0" applyBorder="1" applyAlignment="1">
      <alignment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usernames" Target="revisions/userNam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revisionHeaders" Target="revisions/revisionHeader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t="str">
            <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t="str">
            <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t="str">
            <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t="str">
            <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t="str">
            <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t="str">
            <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t="str">
            <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t="str">
            <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t="str">
            <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t="str">
            <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t="str">
            <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t="str">
            <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t="str">
            <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t="str">
            <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t="str">
            <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t="str">
            <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t="str">
            <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t="str">
            <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t="str">
            <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t="str">
            <v/>
          </cell>
          <cell r="O61" t="str">
            <v>TBD</v>
          </cell>
        </row>
        <row r="62">
          <cell r="A62" t="str">
            <v>332100010000</v>
          </cell>
          <cell r="B62" t="str">
            <v>NYC GEOG DIST #21 - BROOKLYN</v>
          </cell>
          <cell r="C62">
            <v>40</v>
          </cell>
          <cell r="D62">
            <v>4</v>
          </cell>
          <cell r="E62">
            <v>2</v>
          </cell>
          <cell r="F62">
            <v>6</v>
          </cell>
          <cell r="G62">
            <v>0.15</v>
          </cell>
          <cell r="K62">
            <v>40</v>
          </cell>
          <cell r="L62">
            <v>7</v>
          </cell>
          <cell r="M62" t="str">
            <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t="str">
            <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t="str">
            <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t="str">
            <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t="str">
            <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t="str">
            <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t="str">
            <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t="str">
            <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t="str">
            <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t="str">
            <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t="str">
            <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t="str">
            <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t="str">
            <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t="str">
            <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t="str">
            <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t="str">
            <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t="str">
            <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t="str">
            <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t="str">
            <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t="str">
            <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t="str">
            <v/>
          </cell>
          <cell r="G114">
            <v>1</v>
          </cell>
          <cell r="H114" t="str">
            <v>Yes</v>
          </cell>
        </row>
        <row r="115">
          <cell r="C115" t="str">
            <v>571000010018</v>
          </cell>
          <cell r="D115" t="str">
            <v>CORNING-PAINTED POST WEST HIGH SCH</v>
          </cell>
          <cell r="E115" t="str">
            <v>Priority</v>
          </cell>
          <cell r="H115" t="str">
            <v>No</v>
          </cell>
          <cell r="I115" t="str">
            <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t="str">
            <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t="str">
            <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t="str">
            <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t="str">
            <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t="str">
            <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t="str">
            <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t="str">
            <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t="str">
            <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t="str">
            <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t="str">
            <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t="str">
            <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t="str">
            <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t="str">
            <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t="str">
            <v/>
          </cell>
        </row>
        <row r="281">
          <cell r="C281" t="str">
            <v>261600010101</v>
          </cell>
          <cell r="D281" t="str">
            <v>INTEGRATED ARTS AND TECH HIGH SCHOOL</v>
          </cell>
          <cell r="E281" t="str">
            <v>Focus %</v>
          </cell>
          <cell r="H281" t="str">
            <v>No</v>
          </cell>
          <cell r="I281" t="str">
            <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t="str">
            <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t="str">
            <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t="str">
            <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t="str">
            <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t="str">
            <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t="str">
            <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t="str">
            <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t="str">
            <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t="str">
            <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t="str">
            <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t="str">
            <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t="str">
            <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t="str">
            <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t="str">
            <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t="str">
            <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t="str">
            <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t="str">
            <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t="str">
            <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t="str">
            <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t="str">
            <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t="str">
            <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revisions/_rels/revisionHeaders.xml.rels><?xml version="1.0" encoding="UTF-8" standalone="yes"?>
<Relationships xmlns="http://schemas.openxmlformats.org/package/2006/relationships"><Relationship Id="rId26" Type="http://schemas.openxmlformats.org/officeDocument/2006/relationships/revisionLog" Target="revisionLog23.xml"/><Relationship Id="rId34" Type="http://schemas.openxmlformats.org/officeDocument/2006/relationships/revisionLog" Target="revisionLog1.xml"/><Relationship Id="rId33" Type="http://schemas.openxmlformats.org/officeDocument/2006/relationships/revisionLog" Target="revisionLog30.xml"/><Relationship Id="rId25" Type="http://schemas.openxmlformats.org/officeDocument/2006/relationships/revisionLog" Target="revisionLog22.xml"/><Relationship Id="rId29" Type="http://schemas.openxmlformats.org/officeDocument/2006/relationships/revisionLog" Target="revisionLog26.xml"/><Relationship Id="rId32" Type="http://schemas.openxmlformats.org/officeDocument/2006/relationships/revisionLog" Target="revisionLog29.xml"/><Relationship Id="rId24" Type="http://schemas.openxmlformats.org/officeDocument/2006/relationships/revisionLog" Target="revisionLog21.xml"/><Relationship Id="rId28" Type="http://schemas.openxmlformats.org/officeDocument/2006/relationships/revisionLog" Target="revisionLog25.xml"/><Relationship Id="rId23" Type="http://schemas.openxmlformats.org/officeDocument/2006/relationships/revisionLog" Target="revisionLog20.xml"/><Relationship Id="rId31" Type="http://schemas.openxmlformats.org/officeDocument/2006/relationships/revisionLog" Target="revisionLog28.xml"/><Relationship Id="rId30" Type="http://schemas.openxmlformats.org/officeDocument/2006/relationships/revisionLog" Target="revisionLog27.xml"/><Relationship Id="rId27" Type="http://schemas.openxmlformats.org/officeDocument/2006/relationships/revisionLog" Target="revisionLog24.xml"/><Relationship Id="rId35"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7A46E0C-3291-4820-BBA4-622DD57965C7}" diskRevisions="1" revisionId="810" version="14">
  <header guid="{6C65FC0F-66EA-4B86-9332-F9F69642B500}" dateTime="2016-06-03T15:48:01" maxSheetId="18" userName="Windows User" r:id="rId23" minRId="460" maxRId="471">
    <sheetIdMap count="17">
      <sheetId val="1"/>
      <sheetId val="2"/>
      <sheetId val="3"/>
      <sheetId val="4"/>
      <sheetId val="5"/>
      <sheetId val="17"/>
      <sheetId val="6"/>
      <sheetId val="16"/>
      <sheetId val="7"/>
      <sheetId val="8"/>
      <sheetId val="9"/>
      <sheetId val="10"/>
      <sheetId val="11"/>
      <sheetId val="12"/>
      <sheetId val="13"/>
      <sheetId val="14"/>
      <sheetId val="15"/>
    </sheetIdMap>
  </header>
  <header guid="{53C52CE8-D1D4-4471-AC16-7F2ED34B50F9}" dateTime="2016-06-03T15:48:39" maxSheetId="18" userName="Windows User" r:id="rId24" minRId="495" maxRId="500">
    <sheetIdMap count="17">
      <sheetId val="1"/>
      <sheetId val="2"/>
      <sheetId val="3"/>
      <sheetId val="4"/>
      <sheetId val="5"/>
      <sheetId val="17"/>
      <sheetId val="6"/>
      <sheetId val="16"/>
      <sheetId val="7"/>
      <sheetId val="8"/>
      <sheetId val="9"/>
      <sheetId val="10"/>
      <sheetId val="11"/>
      <sheetId val="12"/>
      <sheetId val="13"/>
      <sheetId val="14"/>
      <sheetId val="15"/>
    </sheetIdMap>
  </header>
  <header guid="{960D1AB7-3CCB-4E17-AACE-D17C795C28BD}" dateTime="2016-06-03T15:54:39" maxSheetId="18" userName="Windows User" r:id="rId25" minRId="501" maxRId="553">
    <sheetIdMap count="17">
      <sheetId val="1"/>
      <sheetId val="2"/>
      <sheetId val="3"/>
      <sheetId val="4"/>
      <sheetId val="5"/>
      <sheetId val="17"/>
      <sheetId val="6"/>
      <sheetId val="16"/>
      <sheetId val="7"/>
      <sheetId val="8"/>
      <sheetId val="9"/>
      <sheetId val="10"/>
      <sheetId val="11"/>
      <sheetId val="12"/>
      <sheetId val="13"/>
      <sheetId val="14"/>
      <sheetId val="15"/>
    </sheetIdMap>
  </header>
  <header guid="{8F35AD35-AB04-46DC-9B2F-5B19E824D2A8}" dateTime="2016-06-03T16:11:12" maxSheetId="18" userName="Windows User" r:id="rId26" minRId="554" maxRId="586">
    <sheetIdMap count="17">
      <sheetId val="1"/>
      <sheetId val="2"/>
      <sheetId val="3"/>
      <sheetId val="4"/>
      <sheetId val="5"/>
      <sheetId val="17"/>
      <sheetId val="6"/>
      <sheetId val="16"/>
      <sheetId val="7"/>
      <sheetId val="8"/>
      <sheetId val="9"/>
      <sheetId val="10"/>
      <sheetId val="11"/>
      <sheetId val="12"/>
      <sheetId val="13"/>
      <sheetId val="14"/>
      <sheetId val="15"/>
    </sheetIdMap>
  </header>
  <header guid="{0AB9F5BF-3B26-4BCB-8C0E-7BD4ECAFB3A6}" dateTime="2016-06-03T16:15:58" maxSheetId="18" userName="Windows User" r:id="rId27" minRId="587" maxRId="604">
    <sheetIdMap count="17">
      <sheetId val="1"/>
      <sheetId val="2"/>
      <sheetId val="3"/>
      <sheetId val="4"/>
      <sheetId val="5"/>
      <sheetId val="17"/>
      <sheetId val="6"/>
      <sheetId val="16"/>
      <sheetId val="7"/>
      <sheetId val="8"/>
      <sheetId val="9"/>
      <sheetId val="10"/>
      <sheetId val="11"/>
      <sheetId val="12"/>
      <sheetId val="13"/>
      <sheetId val="14"/>
      <sheetId val="15"/>
    </sheetIdMap>
  </header>
  <header guid="{79588B10-565C-4913-84B4-20D8DCFA09D3}" dateTime="2016-06-03T16:17:36" maxSheetId="18" userName="Windows User" r:id="rId28" minRId="605" maxRId="615">
    <sheetIdMap count="17">
      <sheetId val="1"/>
      <sheetId val="2"/>
      <sheetId val="3"/>
      <sheetId val="4"/>
      <sheetId val="5"/>
      <sheetId val="17"/>
      <sheetId val="6"/>
      <sheetId val="16"/>
      <sheetId val="7"/>
      <sheetId val="8"/>
      <sheetId val="9"/>
      <sheetId val="10"/>
      <sheetId val="11"/>
      <sheetId val="12"/>
      <sheetId val="13"/>
      <sheetId val="14"/>
      <sheetId val="15"/>
    </sheetIdMap>
  </header>
  <header guid="{E55BD297-686B-4DA5-8745-B278DC4B50B7}" dateTime="2016-06-03T16:19:41" maxSheetId="18" userName="Windows User" r:id="rId29" minRId="616" maxRId="640">
    <sheetIdMap count="17">
      <sheetId val="1"/>
      <sheetId val="2"/>
      <sheetId val="3"/>
      <sheetId val="4"/>
      <sheetId val="5"/>
      <sheetId val="17"/>
      <sheetId val="6"/>
      <sheetId val="16"/>
      <sheetId val="7"/>
      <sheetId val="8"/>
      <sheetId val="9"/>
      <sheetId val="10"/>
      <sheetId val="11"/>
      <sheetId val="12"/>
      <sheetId val="13"/>
      <sheetId val="14"/>
      <sheetId val="15"/>
    </sheetIdMap>
  </header>
  <header guid="{B1408F28-BDA3-48AE-B0EA-7D7470940299}" dateTime="2016-06-03T16:21:49" maxSheetId="18" userName="Windows User" r:id="rId30" minRId="641" maxRId="677">
    <sheetIdMap count="17">
      <sheetId val="1"/>
      <sheetId val="2"/>
      <sheetId val="3"/>
      <sheetId val="4"/>
      <sheetId val="5"/>
      <sheetId val="17"/>
      <sheetId val="6"/>
      <sheetId val="16"/>
      <sheetId val="7"/>
      <sheetId val="8"/>
      <sheetId val="9"/>
      <sheetId val="10"/>
      <sheetId val="11"/>
      <sheetId val="12"/>
      <sheetId val="13"/>
      <sheetId val="14"/>
      <sheetId val="15"/>
    </sheetIdMap>
  </header>
  <header guid="{9E1FD056-5DA2-4E08-94C3-C491BFA146AA}" dateTime="2016-06-03T16:23:10" maxSheetId="18" userName="Windows User" r:id="rId31" minRId="678" maxRId="706">
    <sheetIdMap count="17">
      <sheetId val="1"/>
      <sheetId val="2"/>
      <sheetId val="3"/>
      <sheetId val="4"/>
      <sheetId val="5"/>
      <sheetId val="17"/>
      <sheetId val="6"/>
      <sheetId val="16"/>
      <sheetId val="7"/>
      <sheetId val="8"/>
      <sheetId val="9"/>
      <sheetId val="10"/>
      <sheetId val="11"/>
      <sheetId val="12"/>
      <sheetId val="13"/>
      <sheetId val="14"/>
      <sheetId val="15"/>
    </sheetIdMap>
  </header>
  <header guid="{DD64AB81-F1F4-4E77-BA3C-0FA2A62E5B8F}" dateTime="2016-06-03T16:24:29" maxSheetId="18" userName="Windows User" r:id="rId32" minRId="707" maxRId="723">
    <sheetIdMap count="17">
      <sheetId val="1"/>
      <sheetId val="2"/>
      <sheetId val="3"/>
      <sheetId val="4"/>
      <sheetId val="5"/>
      <sheetId val="17"/>
      <sheetId val="6"/>
      <sheetId val="16"/>
      <sheetId val="7"/>
      <sheetId val="8"/>
      <sheetId val="9"/>
      <sheetId val="10"/>
      <sheetId val="11"/>
      <sheetId val="12"/>
      <sheetId val="13"/>
      <sheetId val="14"/>
      <sheetId val="15"/>
    </sheetIdMap>
  </header>
  <header guid="{60DDC220-D029-4584-BDA8-DD0CB4F8C2E0}" dateTime="2016-06-03T16:26:25" maxSheetId="18" userName="Windows User" r:id="rId33" minRId="724" maxRId="764">
    <sheetIdMap count="17">
      <sheetId val="1"/>
      <sheetId val="2"/>
      <sheetId val="3"/>
      <sheetId val="4"/>
      <sheetId val="5"/>
      <sheetId val="17"/>
      <sheetId val="6"/>
      <sheetId val="16"/>
      <sheetId val="7"/>
      <sheetId val="8"/>
      <sheetId val="9"/>
      <sheetId val="10"/>
      <sheetId val="11"/>
      <sheetId val="12"/>
      <sheetId val="13"/>
      <sheetId val="14"/>
      <sheetId val="15"/>
    </sheetIdMap>
  </header>
  <header guid="{75990EFD-4B0D-479B-8BD2-8B4D050B48E5}" dateTime="2016-06-03T16:27:53" maxSheetId="18" userName="Windows User" r:id="rId34">
    <sheetIdMap count="17">
      <sheetId val="1"/>
      <sheetId val="2"/>
      <sheetId val="3"/>
      <sheetId val="4"/>
      <sheetId val="5"/>
      <sheetId val="17"/>
      <sheetId val="6"/>
      <sheetId val="16"/>
      <sheetId val="7"/>
      <sheetId val="8"/>
      <sheetId val="9"/>
      <sheetId val="10"/>
      <sheetId val="11"/>
      <sheetId val="12"/>
      <sheetId val="13"/>
      <sheetId val="14"/>
      <sheetId val="15"/>
    </sheetIdMap>
  </header>
  <header guid="{17A46E0C-3291-4820-BBA4-622DD57965C7}" dateTime="2016-06-06T10:12:52" maxSheetId="18" userName="Windows User" r:id="rId35">
    <sheetIdMap count="17">
      <sheetId val="1"/>
      <sheetId val="2"/>
      <sheetId val="3"/>
      <sheetId val="4"/>
      <sheetId val="5"/>
      <sheetId val="17"/>
      <sheetId val="6"/>
      <sheetId val="16"/>
      <sheetId val="7"/>
      <sheetId val="8"/>
      <sheetId val="9"/>
      <sheetId val="10"/>
      <sheetId val="11"/>
      <sheetId val="12"/>
      <sheetId val="13"/>
      <sheetId val="14"/>
      <sheetId val="1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EFEA656-0B47-4CE2-A2EF-D76418617E61}" action="delete"/>
  <rdn rId="0" localSheetId="1" customView="1" name="Z_9EFEA656_0B47_4CE2_A2EF_D76418617E61_.wvu.PrintArea" hidden="1" oldHidden="1">
    <formula>'SCEP CoverPage'!$B$1:$E$21</formula>
    <oldFormula>'SCEP CoverPage'!$B$1:$E$21</oldFormula>
  </rdn>
  <rdn rId="0" localSheetId="2" customView="1" name="Z_9EFEA656_0B47_4CE2_A2EF_D76418617E61_.wvu.PrintArea" hidden="1" oldHidden="1">
    <formula>Assurances!$B$1:$C$20</formula>
    <oldFormula>Assurances!$B$1:$C$20</oldFormula>
  </rdn>
  <rdn rId="0" localSheetId="3" customView="1" name="Z_9EFEA656_0B47_4CE2_A2EF_D76418617E61_.wvu.PrintArea" hidden="1" oldHidden="1">
    <formula>'School Leadership Team'!$B$1:$E$39</formula>
    <oldFormula>'School Leadership Team'!$B$1:$E$39</oldFormula>
  </rdn>
  <rdn rId="0" localSheetId="3" customView="1" name="Z_9EFEA656_0B47_4CE2_A2EF_D76418617E61_.wvu.PrintTitles" hidden="1" oldHidden="1">
    <formula>'School Leadership Team'!$1:$2</formula>
    <oldFormula>'School Leadership Team'!$1:$2</oldFormula>
  </rdn>
  <rdn rId="0" localSheetId="4" customView="1" name="Z_9EFEA656_0B47_4CE2_A2EF_D76418617E61_.wvu.PrintArea" hidden="1" oldHidden="1">
    <formula>'School Info Sheet'!$B$1:$M$44</formula>
    <oldFormula>'School Info Sheet'!$B$1:$M$44</oldFormula>
  </rdn>
  <rdn rId="0" localSheetId="4" customView="1" name="Z_9EFEA656_0B47_4CE2_A2EF_D76418617E61_.wvu.PrintTitles" hidden="1" oldHidden="1">
    <formula>'School Info Sheet'!$1:$1</formula>
    <oldFormula>'School Info Sheet'!$1:$1</oldFormula>
  </rdn>
  <rdn rId="0" localSheetId="5" customView="1" name="Z_9EFEA656_0B47_4CE2_A2EF_D76418617E61_.wvu.PrintArea" hidden="1" oldHidden="1">
    <formula>Overview!$B$1:$C$84</formula>
    <oldFormula>Overview!$B$1:$C$84</oldFormula>
  </rdn>
  <rdn rId="0" localSheetId="5" customView="1" name="Z_9EFEA656_0B47_4CE2_A2EF_D76418617E61_.wvu.Cols" hidden="1" oldHidden="1">
    <formula>Overview!$D:$D</formula>
    <oldFormula>Overview!$D:$D</oldFormula>
  </rdn>
  <rdn rId="0" localSheetId="17" customView="1" name="Z_9EFEA656_0B47_4CE2_A2EF_D76418617E61_.wvu.Cols" hidden="1" oldHidden="1">
    <formula>'Re-Identified Focus Schools'!$C:$C</formula>
    <oldFormula>'Re-Identified Focus Schools'!$C:$C</oldFormula>
  </rdn>
  <rdn rId="0" localSheetId="6" customView="1" name="Z_9EFEA656_0B47_4CE2_A2EF_D76418617E61_.wvu.PrintArea" hidden="1" oldHidden="1">
    <formula>'Re-Identified Priority Schools'!$B$1:$B$44</formula>
    <oldFormula>'Re-Identified Priority Schools'!$B$1:$B$44</oldFormula>
  </rdn>
  <rdn rId="0" localSheetId="6" customView="1" name="Z_9EFEA656_0B47_4CE2_A2EF_D76418617E61_.wvu.Cols" hidden="1" oldHidden="1">
    <formula>'Re-Identified Priority Schools'!$C:$C</formula>
    <oldFormula>'Re-Identified Priority Schools'!$C:$C</oldFormula>
  </rdn>
  <rdn rId="0" localSheetId="16" customView="1" name="Z_9EFEA656_0B47_4CE2_A2EF_D76418617E61_.wvu.Cols" hidden="1" oldHidden="1">
    <formula>'New Identified Priority Schools'!$C:$C</formula>
    <oldFormula>'New Identified Priority Schools'!$C:$C</oldFormula>
  </rdn>
  <rdn rId="0" localSheetId="7" customView="1" name="Z_9EFEA656_0B47_4CE2_A2EF_D76418617E61_.wvu.PrintArea" hidden="1" oldHidden="1">
    <formula>'PS ELT Plan'!$B$1:$B$48</formula>
    <oldFormula>'PS ELT Plan'!$B$1:$B$48</oldFormula>
  </rdn>
  <rdn rId="0" localSheetId="7" customView="1" name="Z_9EFEA656_0B47_4CE2_A2EF_D76418617E61_.wvu.Cols" hidden="1" oldHidden="1">
    <formula>'PS ELT Plan'!$C:$C</formula>
    <oldFormula>'PS ELT Plan'!$C:$C</oldFormula>
  </rdn>
  <rdn rId="0" localSheetId="8" customView="1" name="Z_9EFEA656_0B47_4CE2_A2EF_D76418617E61_.wvu.PrintArea" hidden="1" oldHidden="1">
    <formula>'Leading Indicators'!$B$1:$G$35</formula>
    <oldFormula>'Leading Indicators'!$B$1:$G$35</oldFormula>
  </rdn>
  <rdn rId="0" localSheetId="8" customView="1" name="Z_9EFEA656_0B47_4CE2_A2EF_D76418617E61_.wvu.Cols" hidden="1" oldHidden="1">
    <formula>'Leading Indicators'!$H:$L</formula>
    <oldFormula>'Leading Indicators'!$H:$L</oldFormula>
  </rdn>
  <rdn rId="0" localSheetId="9" customView="1" name="Z_9EFEA656_0B47_4CE2_A2EF_D76418617E61_.wvu.PrintArea" hidden="1" oldHidden="1">
    <formula>'Tenet 2'!$B$1:$D$24</formula>
    <oldFormula>'Tenet 2'!$B$1:$D$24</oldFormula>
  </rdn>
  <rdn rId="0" localSheetId="10" customView="1" name="Z_9EFEA656_0B47_4CE2_A2EF_D76418617E61_.wvu.PrintArea" hidden="1" oldHidden="1">
    <formula>'Tenet 3'!$B$1:$D$24</formula>
    <oldFormula>'Tenet 3'!$B$1:$D$24</oldFormula>
  </rdn>
  <rdn rId="0" localSheetId="11" customView="1" name="Z_9EFEA656_0B47_4CE2_A2EF_D76418617E61_.wvu.PrintArea" hidden="1" oldHidden="1">
    <formula>'Tenet 4'!$B$1:$D$24</formula>
    <oldFormula>'Tenet 4'!$B$1:$D$24</oldFormula>
  </rdn>
  <rdn rId="0" localSheetId="12" customView="1" name="Z_9EFEA656_0B47_4CE2_A2EF_D76418617E61_.wvu.PrintArea" hidden="1" oldHidden="1">
    <formula>'Tenet 5'!$B$1:$D$24</formula>
    <oldFormula>'Tenet 5'!$B$1:$D$24</oldFormula>
  </rdn>
  <rdn rId="0" localSheetId="13" customView="1" name="Z_9EFEA656_0B47_4CE2_A2EF_D76418617E61_.wvu.PrintArea" hidden="1" oldHidden="1">
    <formula>'Tenet 6'!$B$1:$D$24</formula>
    <oldFormula>'Tenet 6'!$B$1:$D$24</oldFormula>
  </rdn>
  <rdn rId="0" localSheetId="14" customView="1" name="Z_9EFEA656_0B47_4CE2_A2EF_D76418617E61_.wvu.PrintArea" hidden="1" oldHidden="1">
    <formula>StatementsofPractice!$A$2:$A$34</formula>
    <oldFormula>StatementsofPractice!$A$2:$A$34</oldFormula>
  </rdn>
  <rdn rId="0" localSheetId="15" customView="1" name="Z_9EFEA656_0B47_4CE2_A2EF_D76418617E61_.wvu.FilterData" hidden="1" oldHidden="1">
    <formula>'SI Set Aside Rates'!$A$2:$J$134</formula>
    <oldFormula>'SI Set Aside Rates'!$A$2:$J$134</oldFormula>
  </rdn>
  <rcv guid="{9EFEA656-0B47-4CE2-A2EF-D76418617E6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EFEA656-0B47-4CE2-A2EF-D76418617E61}" action="delete"/>
  <rdn rId="0" localSheetId="1" customView="1" name="Z_9EFEA656_0B47_4CE2_A2EF_D76418617E61_.wvu.PrintArea" hidden="1" oldHidden="1">
    <formula>'SCEP CoverPage'!$B$1:$E$21</formula>
    <oldFormula>'SCEP CoverPage'!$B$1:$E$21</oldFormula>
  </rdn>
  <rdn rId="0" localSheetId="2" customView="1" name="Z_9EFEA656_0B47_4CE2_A2EF_D76418617E61_.wvu.PrintArea" hidden="1" oldHidden="1">
    <formula>Assurances!$B$1:$C$20</formula>
    <oldFormula>Assurances!$B$1:$C$20</oldFormula>
  </rdn>
  <rdn rId="0" localSheetId="3" customView="1" name="Z_9EFEA656_0B47_4CE2_A2EF_D76418617E61_.wvu.PrintArea" hidden="1" oldHidden="1">
    <formula>'School Leadership Team'!$B$1:$E$39</formula>
    <oldFormula>'School Leadership Team'!$B$1:$E$39</oldFormula>
  </rdn>
  <rdn rId="0" localSheetId="3" customView="1" name="Z_9EFEA656_0B47_4CE2_A2EF_D76418617E61_.wvu.PrintTitles" hidden="1" oldHidden="1">
    <formula>'School Leadership Team'!$1:$2</formula>
    <oldFormula>'School Leadership Team'!$1:$2</oldFormula>
  </rdn>
  <rdn rId="0" localSheetId="4" customView="1" name="Z_9EFEA656_0B47_4CE2_A2EF_D76418617E61_.wvu.PrintArea" hidden="1" oldHidden="1">
    <formula>'School Info Sheet'!$B$1:$M$44</formula>
    <oldFormula>'School Info Sheet'!$B$1:$M$44</oldFormula>
  </rdn>
  <rdn rId="0" localSheetId="4" customView="1" name="Z_9EFEA656_0B47_4CE2_A2EF_D76418617E61_.wvu.PrintTitles" hidden="1" oldHidden="1">
    <formula>'School Info Sheet'!$1:$1</formula>
    <oldFormula>'School Info Sheet'!$1:$1</oldFormula>
  </rdn>
  <rdn rId="0" localSheetId="5" customView="1" name="Z_9EFEA656_0B47_4CE2_A2EF_D76418617E61_.wvu.PrintArea" hidden="1" oldHidden="1">
    <formula>Overview!$B$1:$C$84</formula>
    <oldFormula>Overview!$B$1:$C$84</oldFormula>
  </rdn>
  <rdn rId="0" localSheetId="5" customView="1" name="Z_9EFEA656_0B47_4CE2_A2EF_D76418617E61_.wvu.Cols" hidden="1" oldHidden="1">
    <formula>Overview!$D:$D</formula>
    <oldFormula>Overview!$D:$D</oldFormula>
  </rdn>
  <rdn rId="0" localSheetId="17" customView="1" name="Z_9EFEA656_0B47_4CE2_A2EF_D76418617E61_.wvu.Cols" hidden="1" oldHidden="1">
    <formula>'Re-Identified Focus Schools'!$C:$C</formula>
    <oldFormula>'Re-Identified Focus Schools'!$C:$C</oldFormula>
  </rdn>
  <rdn rId="0" localSheetId="6" customView="1" name="Z_9EFEA656_0B47_4CE2_A2EF_D76418617E61_.wvu.PrintArea" hidden="1" oldHidden="1">
    <formula>'Re-Identified Priority Schools'!$B$1:$B$44</formula>
    <oldFormula>'Re-Identified Priority Schools'!$B$1:$B$44</oldFormula>
  </rdn>
  <rdn rId="0" localSheetId="6" customView="1" name="Z_9EFEA656_0B47_4CE2_A2EF_D76418617E61_.wvu.Cols" hidden="1" oldHidden="1">
    <formula>'Re-Identified Priority Schools'!$C:$C</formula>
    <oldFormula>'Re-Identified Priority Schools'!$C:$C</oldFormula>
  </rdn>
  <rdn rId="0" localSheetId="16" customView="1" name="Z_9EFEA656_0B47_4CE2_A2EF_D76418617E61_.wvu.Cols" hidden="1" oldHidden="1">
    <formula>'New Identified Priority Schools'!$C:$C</formula>
    <oldFormula>'New Identified Priority Schools'!$C:$C</oldFormula>
  </rdn>
  <rdn rId="0" localSheetId="7" customView="1" name="Z_9EFEA656_0B47_4CE2_A2EF_D76418617E61_.wvu.PrintArea" hidden="1" oldHidden="1">
    <formula>'PS ELT Plan'!$B$1:$B$48</formula>
    <oldFormula>'PS ELT Plan'!$B$1:$B$48</oldFormula>
  </rdn>
  <rdn rId="0" localSheetId="7" customView="1" name="Z_9EFEA656_0B47_4CE2_A2EF_D76418617E61_.wvu.Cols" hidden="1" oldHidden="1">
    <formula>'PS ELT Plan'!$C:$C</formula>
    <oldFormula>'PS ELT Plan'!$C:$C</oldFormula>
  </rdn>
  <rdn rId="0" localSheetId="8" customView="1" name="Z_9EFEA656_0B47_4CE2_A2EF_D76418617E61_.wvu.PrintArea" hidden="1" oldHidden="1">
    <formula>'Leading Indicators'!$B$1:$G$35</formula>
    <oldFormula>'Leading Indicators'!$B$1:$G$35</oldFormula>
  </rdn>
  <rdn rId="0" localSheetId="8" customView="1" name="Z_9EFEA656_0B47_4CE2_A2EF_D76418617E61_.wvu.Cols" hidden="1" oldHidden="1">
    <formula>'Leading Indicators'!$H:$L</formula>
    <oldFormula>'Leading Indicators'!$H:$L</oldFormula>
  </rdn>
  <rdn rId="0" localSheetId="9" customView="1" name="Z_9EFEA656_0B47_4CE2_A2EF_D76418617E61_.wvu.PrintArea" hidden="1" oldHidden="1">
    <formula>'Tenet 2'!$B$1:$D$24</formula>
    <oldFormula>'Tenet 2'!$B$1:$D$24</oldFormula>
  </rdn>
  <rdn rId="0" localSheetId="10" customView="1" name="Z_9EFEA656_0B47_4CE2_A2EF_D76418617E61_.wvu.PrintArea" hidden="1" oldHidden="1">
    <formula>'Tenet 3'!$B$1:$D$24</formula>
    <oldFormula>'Tenet 3'!$B$1:$D$24</oldFormula>
  </rdn>
  <rdn rId="0" localSheetId="11" customView="1" name="Z_9EFEA656_0B47_4CE2_A2EF_D76418617E61_.wvu.PrintArea" hidden="1" oldHidden="1">
    <formula>'Tenet 4'!$B$1:$D$24</formula>
    <oldFormula>'Tenet 4'!$B$1:$D$24</oldFormula>
  </rdn>
  <rdn rId="0" localSheetId="12" customView="1" name="Z_9EFEA656_0B47_4CE2_A2EF_D76418617E61_.wvu.PrintArea" hidden="1" oldHidden="1">
    <formula>'Tenet 5'!$B$1:$D$24</formula>
    <oldFormula>'Tenet 5'!$B$1:$D$24</oldFormula>
  </rdn>
  <rdn rId="0" localSheetId="13" customView="1" name="Z_9EFEA656_0B47_4CE2_A2EF_D76418617E61_.wvu.PrintArea" hidden="1" oldHidden="1">
    <formula>'Tenet 6'!$B$1:$D$24</formula>
    <oldFormula>'Tenet 6'!$B$1:$D$24</oldFormula>
  </rdn>
  <rdn rId="0" localSheetId="14" customView="1" name="Z_9EFEA656_0B47_4CE2_A2EF_D76418617E61_.wvu.PrintArea" hidden="1" oldHidden="1">
    <formula>StatementsofPractice!$A$2:$A$34</formula>
    <oldFormula>StatementsofPractice!$A$2:$A$34</oldFormula>
  </rdn>
  <rdn rId="0" localSheetId="15" customView="1" name="Z_9EFEA656_0B47_4CE2_A2EF_D76418617E61_.wvu.FilterData" hidden="1" oldHidden="1">
    <formula>'SI Set Aside Rates'!$A$2:$J$134</formula>
    <oldFormula>'SI Set Aside Rates'!$A$2:$J$134</oldFormula>
  </rdn>
  <rcv guid="{9EFEA656-0B47-4CE2-A2EF-D76418617E61}"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0" sId="1" odxf="1" dxf="1">
    <nc r="C1" t="inlineStr">
      <is>
        <t>Mount Vernon City School District</t>
      </is>
    </nc>
    <odxf/>
    <ndxf/>
  </rcc>
  <rcc rId="461" sId="1" odxf="1" dxf="1">
    <nc r="C2" t="inlineStr">
      <is>
        <t>660900010009</t>
      </is>
    </nc>
    <odxf/>
    <ndxf/>
  </rcc>
  <rcc rId="462" sId="1" odxf="1" dxf="1">
    <nc r="C3" t="inlineStr">
      <is>
        <t>Pennington</t>
      </is>
    </nc>
    <odxf/>
    <ndxf/>
  </rcc>
  <rcc rId="463" sId="1" odxf="1" dxf="1">
    <nc r="C8" t="inlineStr">
      <is>
        <t>Danielle Davis-Marrow</t>
      </is>
    </nc>
    <odxf/>
    <ndxf/>
  </rcc>
  <rcc rId="464" sId="1" odxf="1" dxf="1">
    <nc r="C9" t="inlineStr">
      <is>
        <t>(914)665-7571</t>
      </is>
    </nc>
    <odxf/>
    <ndxf/>
  </rcc>
  <rcc rId="465" sId="1" odxf="1" dxf="1">
    <nc r="E8" t="inlineStr">
      <is>
        <t>Principal</t>
      </is>
    </nc>
    <odxf/>
    <ndxf/>
  </rcc>
  <rcc rId="466" sId="1" odxf="1" dxf="1">
    <nc r="E9" t="inlineStr">
      <is>
        <t>ddavis1@mtvernoncsd.org</t>
      </is>
    </nc>
    <odxf/>
    <ndxf/>
  </rcc>
  <rcc rId="467" sId="1">
    <nc r="C10" t="inlineStr">
      <is>
        <t>www.mtvernoncsd.org</t>
      </is>
    </nc>
  </rcc>
  <rfmt sheetId="1" sqref="D10" start="0" length="0">
    <dxf>
      <font>
        <sz val="11"/>
        <color theme="1"/>
        <name val="Calibri"/>
        <scheme val="minor"/>
      </font>
      <fill>
        <patternFill patternType="none">
          <bgColor indexed="65"/>
        </patternFill>
      </fill>
      <alignment horizontal="general" readingOrder="0"/>
    </dxf>
  </rfmt>
  <rfmt sheetId="1" sqref="E10" start="0" length="0">
    <dxf>
      <font>
        <sz val="11"/>
        <color theme="1"/>
        <name val="Calibri"/>
        <scheme val="minor"/>
      </font>
      <fill>
        <patternFill patternType="none">
          <bgColor indexed="65"/>
        </patternFill>
      </fill>
      <alignment horizontal="general" readingOrder="0"/>
    </dxf>
  </rfmt>
  <rcc rId="468" sId="1" odxf="1" dxf="1">
    <nc r="D20" t="inlineStr">
      <is>
        <t>Dr. Kenneth Hamilton</t>
      </is>
    </nc>
    <odxf/>
    <ndxf/>
  </rcc>
  <rcc rId="469" sId="1" odxf="1" dxf="1" numFmtId="20">
    <nc r="E20">
      <v>42552</v>
    </nc>
    <odxf>
      <numFmt numFmtId="0" formatCode="General"/>
    </odxf>
    <ndxf>
      <numFmt numFmtId="20" formatCode="d\-mmm\-yy"/>
    </ndxf>
  </rcc>
  <rcc rId="470" sId="1" odxf="1" dxf="1">
    <nc r="D21" t="inlineStr">
      <is>
        <t>Adriane G. Saunders</t>
      </is>
    </nc>
    <odxf/>
    <ndxf/>
  </rcc>
  <rcc rId="471" sId="1" odxf="1" dxf="1" numFmtId="20">
    <nc r="E21">
      <v>42552</v>
    </nc>
    <odxf>
      <numFmt numFmtId="0" formatCode="General"/>
    </odxf>
    <ndxf>
      <numFmt numFmtId="20" formatCode="d\-mmm\-yy"/>
    </ndxf>
  </rcc>
  <rdn rId="0" localSheetId="1" customView="1" name="Z_9EFEA656_0B47_4CE2_A2EF_D76418617E61_.wvu.PrintArea" hidden="1" oldHidden="1">
    <formula>'SCEP CoverPage'!$B$1:$E$21</formula>
  </rdn>
  <rdn rId="0" localSheetId="2" customView="1" name="Z_9EFEA656_0B47_4CE2_A2EF_D76418617E61_.wvu.PrintArea" hidden="1" oldHidden="1">
    <formula>Assurances!$B$1:$C$20</formula>
  </rdn>
  <rdn rId="0" localSheetId="3" customView="1" name="Z_9EFEA656_0B47_4CE2_A2EF_D76418617E61_.wvu.PrintArea" hidden="1" oldHidden="1">
    <formula>'School Leadership Team'!$B$1:$E$36</formula>
  </rdn>
  <rdn rId="0" localSheetId="3" customView="1" name="Z_9EFEA656_0B47_4CE2_A2EF_D76418617E61_.wvu.PrintTitles" hidden="1" oldHidden="1">
    <formula>'School Leadership Team'!$1:$2</formula>
  </rdn>
  <rdn rId="0" localSheetId="4" customView="1" name="Z_9EFEA656_0B47_4CE2_A2EF_D76418617E61_.wvu.PrintArea" hidden="1" oldHidden="1">
    <formula>'School Info Sheet'!$B$1:$M$44</formula>
  </rdn>
  <rdn rId="0" localSheetId="4" customView="1" name="Z_9EFEA656_0B47_4CE2_A2EF_D76418617E61_.wvu.PrintTitles" hidden="1" oldHidden="1">
    <formula>'School Info Sheet'!$1:$1</formula>
  </rdn>
  <rdn rId="0" localSheetId="5" customView="1" name="Z_9EFEA656_0B47_4CE2_A2EF_D76418617E61_.wvu.PrintArea" hidden="1" oldHidden="1">
    <formula>Overview!$B$1:$C$84</formula>
  </rdn>
  <rdn rId="0" localSheetId="5" customView="1" name="Z_9EFEA656_0B47_4CE2_A2EF_D76418617E61_.wvu.Cols" hidden="1" oldHidden="1">
    <formula>Overview!$D:$D</formula>
  </rdn>
  <rdn rId="0" localSheetId="17" customView="1" name="Z_9EFEA656_0B47_4CE2_A2EF_D76418617E61_.wvu.Cols" hidden="1" oldHidden="1">
    <formula>'Re-Identified Focus Schools'!$C:$C</formula>
  </rdn>
  <rdn rId="0" localSheetId="6" customView="1" name="Z_9EFEA656_0B47_4CE2_A2EF_D76418617E61_.wvu.PrintArea" hidden="1" oldHidden="1">
    <formula>'Re-Identified Priority Schools'!$B$1:$B$44</formula>
  </rdn>
  <rdn rId="0" localSheetId="6" customView="1" name="Z_9EFEA656_0B47_4CE2_A2EF_D76418617E61_.wvu.Cols" hidden="1" oldHidden="1">
    <formula>'Re-Identified Priority Schools'!$C:$C</formula>
  </rdn>
  <rdn rId="0" localSheetId="16" customView="1" name="Z_9EFEA656_0B47_4CE2_A2EF_D76418617E61_.wvu.Cols" hidden="1" oldHidden="1">
    <formula>'New Identified Priority Schools'!$C:$C</formula>
  </rdn>
  <rdn rId="0" localSheetId="7" customView="1" name="Z_9EFEA656_0B47_4CE2_A2EF_D76418617E61_.wvu.PrintArea" hidden="1" oldHidden="1">
    <formula>'PS ELT Plan'!$B$1:$B$48</formula>
  </rdn>
  <rdn rId="0" localSheetId="7" customView="1" name="Z_9EFEA656_0B47_4CE2_A2EF_D76418617E61_.wvu.Cols" hidden="1" oldHidden="1">
    <formula>'PS ELT Plan'!$C:$C</formula>
  </rdn>
  <rdn rId="0" localSheetId="8" customView="1" name="Z_9EFEA656_0B47_4CE2_A2EF_D76418617E61_.wvu.PrintArea" hidden="1" oldHidden="1">
    <formula>'Leading Indicators'!$B$1:$G$35</formula>
  </rdn>
  <rdn rId="0" localSheetId="8" customView="1" name="Z_9EFEA656_0B47_4CE2_A2EF_D76418617E61_.wvu.Cols" hidden="1" oldHidden="1">
    <formula>'Leading Indicators'!$H:$L</formula>
  </rdn>
  <rdn rId="0" localSheetId="9" customView="1" name="Z_9EFEA656_0B47_4CE2_A2EF_D76418617E61_.wvu.PrintArea" hidden="1" oldHidden="1">
    <formula>'Tenet 2'!$B$1:$D$24</formula>
  </rdn>
  <rdn rId="0" localSheetId="10" customView="1" name="Z_9EFEA656_0B47_4CE2_A2EF_D76418617E61_.wvu.PrintArea" hidden="1" oldHidden="1">
    <formula>'Tenet 3'!$B$1:$D$24</formula>
  </rdn>
  <rdn rId="0" localSheetId="11" customView="1" name="Z_9EFEA656_0B47_4CE2_A2EF_D76418617E61_.wvu.PrintArea" hidden="1" oldHidden="1">
    <formula>'Tenet 4'!$B$1:$D$24</formula>
  </rdn>
  <rdn rId="0" localSheetId="12" customView="1" name="Z_9EFEA656_0B47_4CE2_A2EF_D76418617E61_.wvu.PrintArea" hidden="1" oldHidden="1">
    <formula>'Tenet 5'!$B$1:$D$24</formula>
  </rdn>
  <rdn rId="0" localSheetId="13" customView="1" name="Z_9EFEA656_0B47_4CE2_A2EF_D76418617E61_.wvu.PrintArea" hidden="1" oldHidden="1">
    <formula>'Tenet 6'!$B$1:$D$24</formula>
  </rdn>
  <rdn rId="0" localSheetId="14" customView="1" name="Z_9EFEA656_0B47_4CE2_A2EF_D76418617E61_.wvu.PrintArea" hidden="1" oldHidden="1">
    <formula>StatementsofPractice!$A$2:$A$34</formula>
  </rdn>
  <rdn rId="0" localSheetId="15" customView="1" name="Z_9EFEA656_0B47_4CE2_A2EF_D76418617E61_.wvu.FilterData" hidden="1" oldHidden="1">
    <formula>'SI Set Aside Rates'!$A$2:$J$134</formula>
  </rdn>
  <rcv guid="{9EFEA656-0B47-4CE2-A2EF-D76418617E61}"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5" sId="2">
    <nc r="B5" t="inlineStr">
      <is>
        <t>X</t>
      </is>
    </nc>
  </rcc>
  <rcc rId="496" sId="2">
    <nc r="B8" t="inlineStr">
      <is>
        <t>X</t>
      </is>
    </nc>
  </rcc>
  <rcc rId="497" sId="2">
    <nc r="B11" t="inlineStr">
      <is>
        <t>X</t>
      </is>
    </nc>
  </rcc>
  <rcc rId="498" sId="2">
    <nc r="B14" t="inlineStr">
      <is>
        <t>X</t>
      </is>
    </nc>
  </rcc>
  <rcc rId="499" sId="2">
    <nc r="B17" t="inlineStr">
      <is>
        <t>X</t>
      </is>
    </nc>
  </rcc>
  <rcc rId="500" sId="2">
    <nc r="B20" t="inlineStr">
      <is>
        <t>X</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01" sId="3" ref="A11:XFD11" action="insertRow"/>
  <rrc rId="502" sId="3" ref="A11:XFD11" action="insertRow"/>
  <rrc rId="503" sId="3" ref="A12:XFD12" action="insertRow"/>
  <rcc rId="504" sId="3" odxf="1" dxf="1" numFmtId="19">
    <nc r="B8">
      <v>42447</v>
    </nc>
    <ndxf/>
  </rcc>
  <rcc rId="505" sId="3" odxf="1" dxf="1">
    <nc r="C8" t="inlineStr">
      <is>
        <t>Pennington Elementary/Middle School</t>
        <phoneticPr fontId="47" type="noConversion"/>
      </is>
    </nc>
    <ndxf/>
  </rcc>
  <rcc rId="506" sId="3" odxf="1" dxf="1" numFmtId="19">
    <nc r="D8">
      <v>42513</v>
    </nc>
    <ndxf>
      <numFmt numFmtId="166" formatCode="mmmm\ d\,\ yyyy"/>
    </ndxf>
  </rcc>
  <rcc rId="507" sId="3" odxf="1" dxf="1">
    <nc r="E8" t="inlineStr">
      <is>
        <t>Pennington Elementary/Middle School</t>
        <phoneticPr fontId="47" type="noConversion"/>
      </is>
    </nc>
    <ndxf/>
  </rcc>
  <rcc rId="508" sId="3" odxf="1" dxf="1" numFmtId="19">
    <nc r="B9">
      <v>42458</v>
    </nc>
    <ndxf/>
  </rcc>
  <rcc rId="509" sId="3" odxf="1" dxf="1">
    <nc r="C9" t="inlineStr">
      <is>
        <t>Pennington Elementary/Middle School</t>
        <phoneticPr fontId="47" type="noConversion"/>
      </is>
    </nc>
    <ndxf/>
  </rcc>
  <rcc rId="510" sId="3" odxf="1" dxf="1" numFmtId="19">
    <nc r="D9">
      <v>42514</v>
    </nc>
    <ndxf>
      <numFmt numFmtId="166" formatCode="mmmm\ d\,\ yyyy"/>
    </ndxf>
  </rcc>
  <rcc rId="511" sId="3" odxf="1" dxf="1">
    <nc r="E9" t="inlineStr">
      <is>
        <t>Pennington Elementary/Middle School</t>
        <phoneticPr fontId="47" type="noConversion"/>
      </is>
    </nc>
    <ndxf/>
  </rcc>
  <rcc rId="512" sId="3" odxf="1" dxf="1" numFmtId="19">
    <nc r="B10">
      <v>42460</v>
    </nc>
    <ndxf/>
  </rcc>
  <rcc rId="513" sId="3" odxf="1" dxf="1">
    <nc r="C10" t="inlineStr">
      <is>
        <t>Pennington Elementary/Middle School</t>
        <phoneticPr fontId="47" type="noConversion"/>
      </is>
    </nc>
    <ndxf/>
  </rcc>
  <rcc rId="514" sId="3" odxf="1" dxf="1" numFmtId="19">
    <nc r="D10">
      <v>42515</v>
    </nc>
    <ndxf>
      <numFmt numFmtId="166" formatCode="mmmm\ d\,\ yyyy"/>
    </ndxf>
  </rcc>
  <rcc rId="515" sId="3" odxf="1" dxf="1">
    <nc r="E10" t="inlineStr">
      <is>
        <t>Pennington Elementary/Middle School</t>
      </is>
    </nc>
    <ndxf/>
  </rcc>
  <rcc rId="516" sId="3" numFmtId="19">
    <nc r="B11">
      <v>42486</v>
    </nc>
  </rcc>
  <rcc rId="517" sId="3" odxf="1" dxf="1">
    <nc r="C11" t="inlineStr">
      <is>
        <t>Pennington Elementary/Middle School</t>
      </is>
    </nc>
    <ndxf/>
  </rcc>
  <rcc rId="518" sId="3" odxf="1" dxf="1" numFmtId="19">
    <nc r="D11">
      <v>42516</v>
    </nc>
    <ndxf>
      <numFmt numFmtId="166" formatCode="mmmm\ d\,\ yyyy"/>
    </ndxf>
  </rcc>
  <rcc rId="519" sId="3">
    <nc r="E11" t="inlineStr">
      <is>
        <t>Pennington Elementary/Middle School</t>
      </is>
    </nc>
  </rcc>
  <rcc rId="520" sId="3" numFmtId="19">
    <nc r="B12">
      <v>42506</v>
    </nc>
  </rcc>
  <rcc rId="521" sId="3" odxf="1" dxf="1">
    <nc r="C12" t="inlineStr">
      <is>
        <t>Pennington Elementary/Middle School</t>
        <phoneticPr fontId="47" type="noConversion"/>
      </is>
    </nc>
    <ndxf/>
  </rcc>
  <rcc rId="522" sId="3" odxf="1" dxf="1" numFmtId="19">
    <nc r="D12">
      <v>42517</v>
    </nc>
    <ndxf>
      <numFmt numFmtId="166" formatCode="mmmm\ d\,\ yyyy"/>
    </ndxf>
  </rcc>
  <rcc rId="523" sId="3">
    <nc r="E12" t="inlineStr">
      <is>
        <t>Pennington Elementary/Middle School</t>
      </is>
    </nc>
  </rcc>
  <rcc rId="524" sId="3" numFmtId="19">
    <nc r="B13">
      <v>42509</v>
    </nc>
  </rcc>
  <rcc rId="525" sId="3" odxf="1" dxf="1">
    <nc r="C13" t="inlineStr">
      <is>
        <t>Pennington Elementary/Middle School</t>
        <phoneticPr fontId="47" type="noConversion"/>
      </is>
    </nc>
    <ndxf/>
  </rcc>
  <rcc rId="526" sId="3" odxf="1" dxf="1" numFmtId="19">
    <nc r="D13">
      <v>42521</v>
    </nc>
    <ndxf>
      <numFmt numFmtId="166" formatCode="mmmm\ d\,\ yyyy"/>
    </ndxf>
  </rcc>
  <rcc rId="527" sId="3" odxf="1" dxf="1">
    <nc r="E13" t="inlineStr">
      <is>
        <t>Pennington Elementary/Middle School</t>
      </is>
    </nc>
    <ndxf>
      <border outline="0">
        <left/>
      </border>
    </ndxf>
  </rcc>
  <rcc rId="528" sId="3" odxf="1" dxf="1" numFmtId="19">
    <nc r="B14">
      <v>42510</v>
    </nc>
    <ndxf>
      <border outline="0">
        <top/>
      </border>
    </ndxf>
  </rcc>
  <rcc rId="529" sId="3" odxf="1" dxf="1">
    <nc r="C14" t="inlineStr">
      <is>
        <t>Pennington Elementary/Middle School</t>
        <phoneticPr fontId="47" type="noConversion"/>
      </is>
    </nc>
    <ndxf>
      <border outline="0">
        <right/>
        <top/>
      </border>
    </ndxf>
  </rcc>
  <rcc rId="530" sId="3" odxf="1" dxf="1" numFmtId="19">
    <nc r="D14">
      <v>42522</v>
    </nc>
    <ndxf>
      <numFmt numFmtId="166" formatCode="mmmm\ d\,\ yyyy"/>
    </ndxf>
  </rcc>
  <rcc rId="531" sId="3" odxf="1" dxf="1">
    <nc r="E14" t="inlineStr">
      <is>
        <t>Pennington Elementary/Middle School</t>
      </is>
    </nc>
    <ndxf>
      <border outline="0">
        <left/>
        <top/>
      </border>
    </ndxf>
  </rcc>
  <rfmt sheetId="3" sqref="B15" start="0" length="0">
    <dxf>
      <border outline="0">
        <left/>
        <right/>
        <top/>
        <bottom/>
      </border>
    </dxf>
  </rfmt>
  <rfmt sheetId="3" sqref="C15" start="0" length="0">
    <dxf>
      <border outline="0">
        <left/>
        <right/>
        <top/>
        <bottom/>
      </border>
    </dxf>
  </rfmt>
  <rcc rId="532" sId="3" odxf="1" dxf="1" numFmtId="19">
    <nc r="D15">
      <v>42523</v>
    </nc>
    <ndxf>
      <numFmt numFmtId="166" formatCode="mmmm\ d\,\ yyyy"/>
      <border outline="0">
        <left/>
        <right/>
        <top/>
        <bottom/>
      </border>
    </ndxf>
  </rcc>
  <rcc rId="533" sId="3" odxf="1" dxf="1">
    <nc r="E15" t="inlineStr">
      <is>
        <t>Pennington Elementary/Middle School</t>
      </is>
    </nc>
    <ndxf>
      <border outline="0">
        <left/>
        <right/>
        <top/>
        <bottom/>
      </border>
    </ndxf>
  </rcc>
  <rfmt sheetId="3" sqref="B15:E15" start="0" length="0">
    <dxf>
      <border>
        <bottom style="thin">
          <color indexed="64"/>
        </bottom>
      </border>
    </dxf>
  </rfmt>
  <rfmt sheetId="3" sqref="B15" start="0" length="0">
    <dxf>
      <border>
        <left/>
        <right style="thin">
          <color indexed="64"/>
        </right>
        <top style="thin">
          <color auto="1"/>
        </top>
        <bottom style="thin">
          <color auto="1"/>
        </bottom>
      </border>
    </dxf>
  </rfmt>
  <rfmt sheetId="3" sqref="C15" start="0" length="0">
    <dxf>
      <border>
        <left style="thin">
          <color auto="1"/>
        </left>
        <right style="thin">
          <color indexed="64"/>
        </right>
        <top style="thin">
          <color auto="1"/>
        </top>
        <bottom style="thin">
          <color auto="1"/>
        </bottom>
      </border>
    </dxf>
  </rfmt>
  <rfmt sheetId="3" sqref="D15" start="0" length="0">
    <dxf>
      <border>
        <left style="thin">
          <color auto="1"/>
        </left>
        <right style="thin">
          <color indexed="64"/>
        </right>
        <top style="thin">
          <color auto="1"/>
        </top>
        <bottom style="thin">
          <color auto="1"/>
        </bottom>
      </border>
    </dxf>
  </rfmt>
  <rfmt sheetId="3" sqref="E15" start="0" length="0">
    <dxf>
      <border>
        <left style="thin">
          <color auto="1"/>
        </left>
        <right style="thin">
          <color indexed="64"/>
        </right>
        <top style="thin">
          <color auto="1"/>
        </top>
        <bottom style="thin">
          <color auto="1"/>
        </bottom>
      </border>
    </dxf>
  </rfmt>
  <rcc rId="534" sId="3" odxf="1" dxf="1">
    <nc r="B18" t="inlineStr">
      <is>
        <t>Danielle Davis-Marrow</t>
        <phoneticPr fontId="47" type="noConversion"/>
      </is>
    </nc>
    <odxf/>
    <ndxf/>
  </rcc>
  <rcc rId="535" sId="3" odxf="1" dxf="1">
    <nc r="C18" t="inlineStr">
      <is>
        <t>Principal</t>
        <phoneticPr fontId="47" type="noConversion"/>
      </is>
    </nc>
    <odxf>
      <border outline="0">
        <right/>
      </border>
    </odxf>
    <ndxf>
      <border outline="0">
        <right style="thin">
          <color auto="1"/>
        </right>
      </border>
    </ndxf>
  </rcc>
  <rfmt sheetId="3" sqref="D18" start="0" length="0">
    <dxf>
      <border outline="0">
        <left style="thin">
          <color auto="1"/>
        </left>
      </border>
    </dxf>
  </rfmt>
  <rcc rId="536" sId="3" odxf="1" dxf="1">
    <nc r="B19" t="inlineStr">
      <is>
        <t>Duane Christian</t>
        <phoneticPr fontId="47" type="noConversion"/>
      </is>
    </nc>
    <odxf/>
    <ndxf/>
  </rcc>
  <rcc rId="537" sId="3" odxf="1" dxf="1">
    <nc r="C19" t="inlineStr">
      <is>
        <t>Assistant Principal</t>
        <phoneticPr fontId="47" type="noConversion"/>
      </is>
    </nc>
    <odxf>
      <border outline="0">
        <right/>
      </border>
    </odxf>
    <ndxf>
      <border outline="0">
        <right style="thin">
          <color auto="1"/>
        </right>
      </border>
    </ndxf>
  </rcc>
  <rfmt sheetId="3" sqref="D19" start="0" length="0">
    <dxf>
      <border outline="0">
        <left style="thin">
          <color auto="1"/>
        </left>
      </border>
    </dxf>
  </rfmt>
  <rcc rId="538" sId="3" odxf="1" dxf="1">
    <nc r="B20" t="inlineStr">
      <is>
        <t>Claudia Carmona</t>
        <phoneticPr fontId="47" type="noConversion"/>
      </is>
    </nc>
    <odxf/>
    <ndxf/>
  </rcc>
  <rcc rId="539" sId="3" odxf="1" dxf="1">
    <nc r="C20" t="inlineStr">
      <is>
        <t>Teacher/Title 1 Coordinator</t>
        <phoneticPr fontId="47" type="noConversion"/>
      </is>
    </nc>
    <odxf>
      <border outline="0">
        <right/>
      </border>
    </odxf>
    <ndxf>
      <border outline="0">
        <right style="thin">
          <color auto="1"/>
        </right>
      </border>
    </ndxf>
  </rcc>
  <rfmt sheetId="3" sqref="D20" start="0" length="0">
    <dxf>
      <border outline="0">
        <left style="thin">
          <color auto="1"/>
        </left>
      </border>
    </dxf>
  </rfmt>
  <rcc rId="540" sId="3" odxf="1" dxf="1">
    <nc r="B21" t="inlineStr">
      <is>
        <t>Michelle Atterberry</t>
        <phoneticPr fontId="47" type="noConversion"/>
      </is>
    </nc>
    <odxf/>
    <ndxf/>
  </rcc>
  <rcc rId="541" sId="3" odxf="1" dxf="1">
    <nc r="C21" t="inlineStr">
      <is>
        <t>Teacher</t>
        <phoneticPr fontId="47" type="noConversion"/>
      </is>
    </nc>
    <odxf>
      <border outline="0">
        <right/>
      </border>
    </odxf>
    <ndxf>
      <border outline="0">
        <right style="thin">
          <color auto="1"/>
        </right>
      </border>
    </ndxf>
  </rcc>
  <rfmt sheetId="3" sqref="D21" start="0" length="0">
    <dxf>
      <border outline="0">
        <left style="thin">
          <color auto="1"/>
        </left>
      </border>
    </dxf>
  </rfmt>
  <rcc rId="542" sId="3" odxf="1" dxf="1">
    <nc r="B22" t="inlineStr">
      <is>
        <t>Kaitlyn Hanson</t>
        <phoneticPr fontId="47" type="noConversion"/>
      </is>
    </nc>
    <odxf/>
    <ndxf/>
  </rcc>
  <rcc rId="543" sId="3" odxf="1" dxf="1">
    <nc r="C22" t="inlineStr">
      <is>
        <t>Reading Specialist</t>
        <phoneticPr fontId="47" type="noConversion"/>
      </is>
    </nc>
    <odxf>
      <border outline="0">
        <right/>
      </border>
    </odxf>
    <ndxf>
      <border outline="0">
        <right style="thin">
          <color auto="1"/>
        </right>
      </border>
    </ndxf>
  </rcc>
  <rfmt sheetId="3" sqref="D22" start="0" length="0">
    <dxf>
      <border outline="0">
        <left style="thin">
          <color auto="1"/>
        </left>
      </border>
    </dxf>
  </rfmt>
  <rcc rId="544" sId="3" odxf="1" dxf="1">
    <nc r="B23" t="inlineStr">
      <is>
        <t>Laurie Tucci</t>
        <phoneticPr fontId="47" type="noConversion"/>
      </is>
    </nc>
    <odxf/>
    <ndxf/>
  </rcc>
  <rcc rId="545" sId="3" odxf="1" dxf="1">
    <nc r="C23" t="inlineStr">
      <is>
        <t>Reading Specialist</t>
        <phoneticPr fontId="47" type="noConversion"/>
      </is>
    </nc>
    <odxf>
      <border outline="0">
        <right/>
      </border>
    </odxf>
    <ndxf>
      <border outline="0">
        <right style="thin">
          <color auto="1"/>
        </right>
      </border>
    </ndxf>
  </rcc>
  <rfmt sheetId="3" sqref="D23" start="0" length="0">
    <dxf>
      <border outline="0">
        <left style="thin">
          <color auto="1"/>
        </left>
      </border>
    </dxf>
  </rfmt>
  <rcc rId="546" sId="3" odxf="1" dxf="1">
    <nc r="B24" t="inlineStr">
      <is>
        <t>Casandre Laurent</t>
        <phoneticPr fontId="47" type="noConversion"/>
      </is>
    </nc>
    <odxf/>
    <ndxf/>
  </rcc>
  <rcc rId="547" sId="3" odxf="1" dxf="1">
    <nc r="C24" t="inlineStr">
      <is>
        <t>Parent Member/Special Education Teacher</t>
        <phoneticPr fontId="47" type="noConversion"/>
      </is>
    </nc>
    <odxf>
      <border outline="0">
        <right/>
      </border>
    </odxf>
    <ndxf>
      <border outline="0">
        <right style="thin">
          <color auto="1"/>
        </right>
      </border>
    </ndxf>
  </rcc>
  <rfmt sheetId="3" sqref="D24" start="0" length="0">
    <dxf>
      <border outline="0">
        <left style="thin">
          <color auto="1"/>
        </left>
      </border>
    </dxf>
  </rfmt>
  <rcc rId="548" sId="3" odxf="1" dxf="1">
    <nc r="B25" t="inlineStr">
      <is>
        <t>Tonya Hill</t>
        <phoneticPr fontId="47" type="noConversion"/>
      </is>
    </nc>
    <odxf/>
    <ndxf/>
  </rcc>
  <rcc rId="549" sId="3" odxf="1" dxf="1">
    <nc r="C25" t="inlineStr">
      <is>
        <t>Union Representative</t>
        <phoneticPr fontId="47" type="noConversion"/>
      </is>
    </nc>
    <odxf>
      <border outline="0">
        <right/>
      </border>
    </odxf>
    <ndxf>
      <border outline="0">
        <right style="thin">
          <color auto="1"/>
        </right>
      </border>
    </ndxf>
  </rcc>
  <rfmt sheetId="3" sqref="D25" start="0" length="0">
    <dxf>
      <border outline="0">
        <left style="thin">
          <color auto="1"/>
        </left>
      </border>
    </dxf>
  </rfmt>
  <rcc rId="550" sId="3" odxf="1" dxf="1">
    <nc r="B26" t="inlineStr">
      <is>
        <t>Faryn Goidel</t>
        <phoneticPr fontId="47" type="noConversion"/>
      </is>
    </nc>
    <odxf/>
    <ndxf/>
  </rcc>
  <rcc rId="551" sId="3" odxf="1" dxf="1">
    <nc r="C26" t="inlineStr">
      <is>
        <t>PTA co-president</t>
        <phoneticPr fontId="47" type="noConversion"/>
      </is>
    </nc>
    <odxf>
      <border outline="0">
        <right/>
      </border>
    </odxf>
    <ndxf>
      <border outline="0">
        <right style="thin">
          <color auto="1"/>
        </right>
      </border>
    </ndxf>
  </rcc>
  <rfmt sheetId="3" sqref="D26" start="0" length="0">
    <dxf>
      <border outline="0">
        <left style="thin">
          <color auto="1"/>
        </left>
      </border>
    </dxf>
  </rfmt>
  <rcc rId="552" sId="3" odxf="1" dxf="1">
    <nc r="B27" t="inlineStr">
      <is>
        <t>Sandra O'Connor</t>
        <phoneticPr fontId="47" type="noConversion"/>
      </is>
    </nc>
    <odxf/>
    <ndxf/>
  </rcc>
  <rcc rId="553" sId="3" odxf="1" dxf="1">
    <nc r="C27" t="inlineStr">
      <is>
        <t>PTA co-president/Community Representative</t>
        <phoneticPr fontId="47" type="noConversion"/>
      </is>
    </nc>
    <odxf>
      <border outline="0">
        <right/>
      </border>
    </odxf>
    <ndxf>
      <border outline="0">
        <right style="thin">
          <color auto="1"/>
        </right>
      </border>
    </ndxf>
  </rcc>
  <rfmt sheetId="3" sqref="D27" start="0" length="0">
    <dxf>
      <border outline="0">
        <left style="thin">
          <color auto="1"/>
        </left>
      </border>
    </dxf>
  </rfmt>
  <rfmt sheetId="3" sqref="C18:D27">
    <dxf>
      <alignment wrapText="0" readingOrder="0"/>
    </dxf>
  </rfmt>
  <rfmt sheetId="3" sqref="C18" start="0" length="0">
    <dxf>
      <border>
        <left/>
        <right/>
        <top/>
        <bottom/>
      </border>
    </dxf>
  </rfmt>
  <rfmt sheetId="3" sqref="C19" start="0" length="0">
    <dxf>
      <border>
        <left/>
        <right/>
        <top/>
        <bottom/>
      </border>
    </dxf>
  </rfmt>
  <rfmt sheetId="3" sqref="C20" start="0" length="0">
    <dxf>
      <border>
        <left/>
        <right/>
        <top/>
        <bottom/>
      </border>
    </dxf>
  </rfmt>
  <rfmt sheetId="3" sqref="C22" start="0" length="0">
    <dxf>
      <border>
        <left/>
        <right/>
        <top/>
        <bottom/>
      </border>
    </dxf>
  </rfmt>
  <rfmt sheetId="3" sqref="C23" start="0" length="0">
    <dxf>
      <border>
        <left/>
        <right/>
        <top/>
        <bottom/>
      </border>
    </dxf>
  </rfmt>
  <rfmt sheetId="3" sqref="C18" start="0" length="0">
    <dxf>
      <border>
        <left/>
        <right/>
        <top/>
        <bottom style="thin">
          <color indexed="64"/>
        </bottom>
      </border>
    </dxf>
  </rfmt>
  <rfmt sheetId="3" sqref="C18" start="0" length="0">
    <dxf>
      <border>
        <left style="thin">
          <color indexed="64"/>
        </left>
        <right/>
        <top/>
        <bottom style="thin">
          <color indexed="64"/>
        </bottom>
      </border>
    </dxf>
  </rfmt>
  <rfmt sheetId="3" sqref="C19" start="0" length="0">
    <dxf>
      <border>
        <left style="thin">
          <color indexed="64"/>
        </left>
        <right/>
        <top style="thin">
          <color indexed="64"/>
        </top>
        <bottom/>
      </border>
    </dxf>
  </rfmt>
  <rfmt sheetId="3" sqref="C20" start="0" length="0">
    <dxf>
      <border>
        <left style="thin">
          <color indexed="64"/>
        </left>
        <right/>
        <top/>
        <bottom/>
      </border>
    </dxf>
  </rfmt>
  <rfmt sheetId="3" sqref="C22" start="0" length="0">
    <dxf>
      <border>
        <left style="thin">
          <color indexed="64"/>
        </left>
        <right/>
        <top/>
        <bottom/>
      </border>
    </dxf>
  </rfmt>
  <rfmt sheetId="3" sqref="C23" start="0" length="0">
    <dxf>
      <border>
        <left style="thin">
          <color indexed="64"/>
        </left>
        <right/>
        <top/>
        <bottom/>
      </border>
    </dxf>
  </rfmt>
  <rfmt sheetId="3" sqref="C19" start="0" length="0">
    <dxf>
      <border>
        <left style="thin">
          <color auto="1"/>
        </left>
        <right/>
        <top style="thin">
          <color auto="1"/>
        </top>
        <bottom style="thin">
          <color indexed="64"/>
        </bottom>
      </border>
    </dxf>
  </rfmt>
  <rfmt sheetId="3" sqref="C20" start="0" length="0">
    <dxf>
      <border>
        <left style="thin">
          <color indexed="64"/>
        </left>
        <right/>
        <top style="thin">
          <color auto="1"/>
        </top>
        <bottom style="thin">
          <color indexed="64"/>
        </bottom>
      </border>
    </dxf>
  </rfmt>
  <rfmt sheetId="3" sqref="C21" start="0" length="0">
    <dxf>
      <border>
        <left style="thin">
          <color indexed="64"/>
        </left>
        <right style="thin">
          <color indexed="64"/>
        </right>
        <top style="thin">
          <color auto="1"/>
        </top>
        <bottom style="thin">
          <color indexed="64"/>
        </bottom>
      </border>
    </dxf>
  </rfmt>
  <rfmt sheetId="3" sqref="C22" start="0" length="0">
    <dxf>
      <border>
        <left style="thin">
          <color indexed="64"/>
        </left>
        <right/>
        <top style="thin">
          <color auto="1"/>
        </top>
        <bottom style="thin">
          <color indexed="64"/>
        </bottom>
      </border>
    </dxf>
  </rfmt>
  <rfmt sheetId="3" sqref="C23" start="0" length="0">
    <dxf>
      <border>
        <left style="thin">
          <color indexed="64"/>
        </left>
        <right/>
        <top style="thin">
          <color auto="1"/>
        </top>
        <bottom style="thin">
          <color indexed="64"/>
        </bottom>
      </border>
    </dxf>
  </rfmt>
  <rfmt sheetId="3" sqref="C21" start="0" length="0">
    <dxf>
      <border>
        <left/>
        <right/>
        <top/>
        <bottom/>
      </border>
    </dxf>
  </rfmt>
  <rfmt sheetId="3" sqref="C24" start="0" length="0">
    <dxf>
      <border>
        <left/>
        <right/>
        <top/>
        <bottom/>
      </border>
    </dxf>
  </rfmt>
  <rfmt sheetId="3" sqref="C25" start="0" length="0">
    <dxf>
      <border>
        <left/>
        <right/>
        <top/>
        <bottom/>
      </border>
    </dxf>
  </rfmt>
  <rfmt sheetId="3" sqref="C26" start="0" length="0">
    <dxf>
      <border>
        <left/>
        <right/>
        <top/>
        <bottom/>
      </border>
    </dxf>
  </rfmt>
  <rfmt sheetId="3" sqref="C27" start="0" length="0">
    <dxf>
      <border>
        <left/>
        <right/>
        <top/>
        <bottom/>
      </border>
    </dxf>
  </rfmt>
  <rfmt sheetId="3" sqref="C21" start="0" length="0">
    <dxf>
      <border>
        <left/>
        <right/>
        <top/>
        <bottom style="thin">
          <color indexed="64"/>
        </bottom>
      </border>
    </dxf>
  </rfmt>
  <rfmt sheetId="3" sqref="C23" start="0" length="0">
    <dxf>
      <border>
        <left style="thin">
          <color auto="1"/>
        </left>
        <right/>
        <top style="thin">
          <color auto="1"/>
        </top>
        <bottom style="thin">
          <color indexed="64"/>
        </bottom>
      </border>
    </dxf>
  </rfmt>
  <rfmt sheetId="3" sqref="C24" start="0" length="0">
    <dxf>
      <border>
        <left/>
        <right/>
        <top style="thin">
          <color auto="1"/>
        </top>
        <bottom style="thin">
          <color indexed="64"/>
        </bottom>
      </border>
    </dxf>
  </rfmt>
  <rfmt sheetId="3" sqref="C25" start="0" length="0">
    <dxf>
      <border>
        <left/>
        <right/>
        <top style="thin">
          <color indexed="64"/>
        </top>
        <bottom style="thin">
          <color indexed="64"/>
        </bottom>
      </border>
    </dxf>
  </rfmt>
  <rfmt sheetId="3" sqref="C26" start="0" length="0">
    <dxf>
      <border>
        <left/>
        <right/>
        <top style="thin">
          <color indexed="64"/>
        </top>
        <bottom style="thin">
          <color indexed="64"/>
        </bottom>
      </border>
    </dxf>
  </rfmt>
  <rfmt sheetId="3" sqref="C27" start="0" length="0">
    <dxf>
      <border>
        <left/>
        <right/>
        <top style="thin">
          <color indexed="64"/>
        </top>
        <bottom style="thin">
          <color indexed="64"/>
        </bottom>
      </border>
    </dxf>
  </rfmt>
  <rfmt sheetId="3" sqref="C20" start="0" length="0">
    <dxf>
      <border>
        <left style="thin">
          <color auto="1"/>
        </left>
        <right/>
        <top style="thin">
          <color auto="1"/>
        </top>
        <bottom style="thin">
          <color indexed="64"/>
        </bottom>
      </border>
    </dxf>
  </rfmt>
  <rfmt sheetId="3" sqref="C21" start="0" length="0">
    <dxf>
      <border>
        <left style="thin">
          <color indexed="64"/>
        </left>
        <right/>
        <top style="thin">
          <color indexed="64"/>
        </top>
        <bottom style="thin">
          <color indexed="64"/>
        </bottom>
      </border>
    </dxf>
  </rfmt>
  <rfmt sheetId="3" sqref="C24" start="0" length="0">
    <dxf>
      <border>
        <left style="thin">
          <color indexed="64"/>
        </left>
        <right/>
        <top style="thin">
          <color auto="1"/>
        </top>
        <bottom style="thin">
          <color indexed="64"/>
        </bottom>
      </border>
    </dxf>
  </rfmt>
  <rfmt sheetId="3" sqref="C25" start="0" length="0">
    <dxf>
      <border>
        <left style="thin">
          <color indexed="64"/>
        </left>
        <right/>
        <top style="thin">
          <color auto="1"/>
        </top>
        <bottom style="thin">
          <color indexed="64"/>
        </bottom>
      </border>
    </dxf>
  </rfmt>
  <rfmt sheetId="3" sqref="C26" start="0" length="0">
    <dxf>
      <border>
        <left style="thin">
          <color indexed="64"/>
        </left>
        <right/>
        <top style="thin">
          <color auto="1"/>
        </top>
        <bottom style="thin">
          <color indexed="64"/>
        </bottom>
      </border>
    </dxf>
  </rfmt>
  <rfmt sheetId="3" sqref="C27" start="0" length="0">
    <dxf>
      <border>
        <left style="thin">
          <color indexed="64"/>
        </left>
        <right/>
        <top style="thin">
          <color auto="1"/>
        </top>
        <bottom style="thin">
          <color indexed="64"/>
        </bottom>
      </border>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4" sId="4" odxf="1" dxf="1">
    <nc r="C4" t="inlineStr">
      <is>
        <t>K-8</t>
        <phoneticPr fontId="47" type="noConversion"/>
      </is>
    </nc>
    <odxf/>
    <ndxf/>
  </rcc>
  <rcc rId="555" sId="4" odxf="1" dxf="1">
    <nc r="E4">
      <v>403</v>
    </nc>
    <odxf/>
    <ndxf/>
  </rcc>
  <rcc rId="556" sId="4" odxf="1" dxf="1" numFmtId="14">
    <nc r="G4">
      <v>0.94299999999999995</v>
    </nc>
    <odxf>
      <numFmt numFmtId="0" formatCode="General"/>
    </odxf>
    <ndxf>
      <numFmt numFmtId="14" formatCode="0.00%"/>
    </ndxf>
  </rcc>
  <rcc rId="557" sId="4" odxf="1" dxf="1" numFmtId="14">
    <nc r="I4">
      <v>0.95599999999999996</v>
    </nc>
    <odxf>
      <numFmt numFmtId="0" formatCode="General"/>
    </odxf>
    <ndxf>
      <numFmt numFmtId="14" formatCode="0.00%"/>
    </ndxf>
  </rcc>
  <rcc rId="558" sId="4" odxf="1" dxf="1" numFmtId="14">
    <nc r="C5">
      <v>0.74099999999999999</v>
    </nc>
    <odxf>
      <numFmt numFmtId="0" formatCode="General"/>
    </odxf>
    <ndxf>
      <numFmt numFmtId="14" formatCode="0.00%"/>
    </ndxf>
  </rcc>
  <rcc rId="559" sId="4" odxf="1" dxf="1" numFmtId="14">
    <nc r="E5">
      <v>0.18099999999999999</v>
    </nc>
    <odxf>
      <numFmt numFmtId="0" formatCode="General"/>
    </odxf>
    <ndxf>
      <numFmt numFmtId="14" formatCode="0.00%"/>
    </ndxf>
  </rcc>
  <rcc rId="560" sId="4" odxf="1" dxf="1" numFmtId="14">
    <nc r="G5">
      <v>8.7999999999999995E-2</v>
    </nc>
    <odxf>
      <numFmt numFmtId="0" formatCode="General"/>
    </odxf>
    <ndxf>
      <numFmt numFmtId="14" formatCode="0.00%"/>
    </ndxf>
  </rcc>
  <rcc rId="561" sId="4" odxf="1" dxf="1" numFmtId="14">
    <nc r="I5">
      <v>0.16500000000000001</v>
    </nc>
    <odxf>
      <numFmt numFmtId="0" formatCode="General"/>
    </odxf>
    <ndxf>
      <numFmt numFmtId="14" formatCode="0.00%"/>
    </ndxf>
  </rcc>
  <rcc rId="562" sId="4" odxf="1" dxf="1" numFmtId="14">
    <nc r="C8">
      <v>3.5000000000000001E-3</v>
    </nc>
    <odxf>
      <numFmt numFmtId="0" formatCode="General"/>
    </odxf>
    <ndxf>
      <numFmt numFmtId="14" formatCode="0.00%"/>
    </ndxf>
  </rcc>
  <rcc rId="563" sId="4" odxf="1" dxf="1" numFmtId="13">
    <nc r="E8">
      <v>0.69</v>
    </nc>
    <odxf>
      <numFmt numFmtId="0" formatCode="General"/>
    </odxf>
    <ndxf>
      <numFmt numFmtId="13" formatCode="0%"/>
    </ndxf>
  </rcc>
  <rcc rId="564" sId="4" odxf="1" dxf="1" numFmtId="14">
    <nc r="G8">
      <v>0.20300000000000001</v>
    </nc>
    <odxf>
      <numFmt numFmtId="0" formatCode="General"/>
    </odxf>
    <ndxf>
      <numFmt numFmtId="14" formatCode="0.00%"/>
    </ndxf>
  </rcc>
  <rcc rId="565" sId="4" odxf="1" dxf="1" numFmtId="14">
    <nc r="I8">
      <v>4.4999999999999998E-2</v>
    </nc>
    <odxf>
      <numFmt numFmtId="0" formatCode="General"/>
    </odxf>
    <ndxf>
      <numFmt numFmtId="14" formatCode="0.00%"/>
    </ndxf>
  </rcc>
  <rcc rId="566" sId="4" odxf="1" dxf="1" numFmtId="14">
    <nc r="K8">
      <v>0.28699999999999998</v>
    </nc>
    <odxf>
      <numFmt numFmtId="0" formatCode="General"/>
    </odxf>
    <ndxf>
      <numFmt numFmtId="14" formatCode="0.00%"/>
    </ndxf>
  </rcc>
  <rcc rId="567" sId="4" odxf="1" dxf="1" numFmtId="14">
    <nc r="M8">
      <v>7.0000000000000001E-3</v>
    </nc>
    <odxf>
      <numFmt numFmtId="0" formatCode="General"/>
    </odxf>
    <ndxf>
      <numFmt numFmtId="14" formatCode="0.00%"/>
    </ndxf>
  </rcc>
  <rcc rId="568" sId="4" odxf="1" dxf="1">
    <nc r="D11">
      <v>12</v>
    </nc>
    <odxf/>
    <ndxf/>
  </rcc>
  <rcc rId="569" sId="4">
    <nc r="J11">
      <v>1</v>
    </nc>
  </rcc>
  <rcc rId="570" sId="4">
    <nc r="M11">
      <v>0</v>
    </nc>
  </rcc>
  <rcc rId="571" sId="4">
    <nc r="G11">
      <v>0</v>
    </nc>
  </rcc>
  <rcc rId="572" sId="4">
    <nc r="D12">
      <v>0</v>
    </nc>
  </rcc>
  <rcc rId="573" sId="4">
    <nc r="G12">
      <v>0</v>
    </nc>
  </rcc>
  <rcc rId="574" sId="4" odxf="1" dxf="1" numFmtId="13">
    <nc r="J12">
      <v>0.2</v>
    </nc>
    <odxf>
      <numFmt numFmtId="0" formatCode="General"/>
    </odxf>
    <ndxf>
      <numFmt numFmtId="13" formatCode="0%"/>
    </ndxf>
  </rcc>
  <rcc rId="575" sId="4" odxf="1" dxf="1" numFmtId="14">
    <nc r="D17">
      <v>0.28299999999999997</v>
    </nc>
    <odxf>
      <numFmt numFmtId="0" formatCode="General"/>
    </odxf>
    <ndxf>
      <numFmt numFmtId="14" formatCode="0.00%"/>
    </ndxf>
  </rcc>
  <rcc rId="576" sId="4" odxf="1" dxf="1">
    <nc r="D18" t="inlineStr">
      <is>
        <t>n/a</t>
        <phoneticPr fontId="47" type="noConversion"/>
      </is>
    </nc>
    <odxf/>
    <ndxf/>
  </rcc>
  <rcc rId="577" sId="4" odxf="1" dxf="1">
    <nc r="G15" t="inlineStr">
      <is>
        <t>x</t>
        <phoneticPr fontId="47" type="noConversion"/>
      </is>
    </nc>
    <odxf/>
    <ndxf/>
  </rcc>
  <rfmt sheetId="4" sqref="G16" start="0" length="0">
    <dxf/>
  </rfmt>
  <rcc rId="578" sId="4" odxf="1" dxf="1" numFmtId="14">
    <nc r="G17">
      <v>0.26400000000000001</v>
    </nc>
    <odxf>
      <numFmt numFmtId="0" formatCode="General"/>
    </odxf>
    <ndxf>
      <numFmt numFmtId="14" formatCode="0.00%"/>
    </ndxf>
  </rcc>
  <rcc rId="579" sId="4" odxf="1" dxf="1">
    <nc r="G18" t="inlineStr">
      <is>
        <t>n/a</t>
        <phoneticPr fontId="47" type="noConversion"/>
      </is>
    </nc>
    <odxf/>
    <ndxf/>
  </rcc>
  <rcc rId="580" sId="4" odxf="1" dxf="1">
    <nc r="J15" t="inlineStr">
      <is>
        <t>x</t>
        <phoneticPr fontId="47" type="noConversion"/>
      </is>
    </nc>
    <odxf/>
    <ndxf/>
  </rcc>
  <rfmt sheetId="4" sqref="J16" start="0" length="0">
    <dxf/>
  </rfmt>
  <rcc rId="581" sId="4" odxf="1" dxf="1" numFmtId="13">
    <nc r="J17">
      <v>0.93</v>
    </nc>
    <odxf>
      <numFmt numFmtId="0" formatCode="General"/>
    </odxf>
    <ndxf>
      <numFmt numFmtId="13" formatCode="0%"/>
    </ndxf>
  </rcc>
  <rcc rId="582" sId="4" odxf="1" dxf="1">
    <nc r="J18" t="inlineStr">
      <is>
        <t>n/a</t>
        <phoneticPr fontId="47" type="noConversion"/>
      </is>
    </nc>
    <odxf/>
    <ndxf/>
  </rcc>
  <rfmt sheetId="4" sqref="M15" start="0" length="0">
    <dxf/>
  </rfmt>
  <rfmt sheetId="4" sqref="M16" start="0" length="0">
    <dxf/>
  </rfmt>
  <rcc rId="583" sId="4" odxf="1" dxf="1">
    <nc r="M17" t="inlineStr">
      <is>
        <t>n/a</t>
        <phoneticPr fontId="47" type="noConversion"/>
      </is>
    </nc>
    <odxf/>
    <ndxf/>
  </rcc>
  <rcc rId="584" sId="4" odxf="1" dxf="1">
    <nc r="M18" t="inlineStr">
      <is>
        <t>n/a</t>
        <phoneticPr fontId="47" type="noConversion"/>
      </is>
    </nc>
    <odxf/>
    <ndxf/>
  </rcc>
  <rcc rId="585" sId="4" odxf="1" dxf="1" numFmtId="13">
    <nc r="B26">
      <v>0.12</v>
    </nc>
    <odxf>
      <font>
        <color rgb="FFFF0000"/>
      </font>
      <numFmt numFmtId="0" formatCode="General"/>
    </odxf>
    <ndxf>
      <font>
        <color indexed="10"/>
      </font>
      <numFmt numFmtId="13" formatCode="0%"/>
    </ndxf>
  </rcc>
  <rfmt sheetId="4" sqref="C26" start="0" length="0">
    <dxf/>
  </rfmt>
  <rcc rId="586" sId="4" odxf="1" dxf="1" numFmtId="13">
    <nc r="B33">
      <v>0.12</v>
    </nc>
    <odxf>
      <numFmt numFmtId="0" formatCode="General"/>
    </odxf>
    <ndxf>
      <numFmt numFmtId="13" formatCode="0%"/>
    </ndxf>
  </rcc>
  <rfmt sheetId="4" sqref="C33" start="0" length="0">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87" sId="5">
    <nc r="B10" t="inlineStr">
      <is>
        <t>X</t>
      </is>
    </nc>
  </rcc>
  <rcc rId="588" sId="5">
    <nc r="B16" t="inlineStr">
      <is>
        <t>X</t>
      </is>
    </nc>
  </rcc>
  <rcc rId="589" sId="5">
    <nc r="B22" t="inlineStr">
      <is>
        <t>X</t>
      </is>
    </nc>
  </rcc>
  <rcc rId="590" sId="5">
    <nc r="B29" t="inlineStr">
      <is>
        <t>X</t>
      </is>
    </nc>
  </rcc>
  <rcc rId="591" sId="5">
    <nc r="B34" t="inlineStr">
      <is>
        <t>X</t>
      </is>
    </nc>
  </rcc>
  <rcc rId="592" sId="5">
    <nc r="B41" t="inlineStr">
      <is>
        <t>X</t>
      </is>
    </nc>
  </rcc>
  <rcc rId="593" sId="5" odxf="1" dxf="1">
    <nc r="C48" t="inlineStr">
      <is>
        <t>The staff has begun embracing building and grade level Professional Learning communities. The staff has been implemented new rigorous CCLS curriculum as well as learning stations to address individual needs.</t>
      </is>
    </nc>
    <odxf/>
    <ndxf/>
  </rcc>
  <rcc rId="594" sId="5" odxf="1" dxf="1">
    <nc r="C51" t="inlineStr">
      <is>
        <t xml:space="preserve">There has been adjustments to the expectations of current Professional Learning Communities.  During RTI meetings, student data has been discussed and adjustments have been made to small group instruction and services provided.  </t>
      </is>
    </nc>
    <odxf/>
    <ndxf/>
  </rcc>
  <rcc rId="595" sId="5" odxf="1" dxf="1">
    <nc r="C56" t="inlineStr">
      <is>
        <t>In the current plan, the student academic target will be focusing on building Tier III vocabulary, math fluency, problem solving strategies and improving performance on state assessments. All classroom teachers will infuse technology into their instruction as an ongoing support to meet the needs of all learners. There will be a focus on faculty collaboration vertically throughout the grades.</t>
      </is>
    </nc>
    <odxf/>
    <ndxf/>
  </rcc>
  <rcc rId="596" sId="5" odxf="1" dxf="1">
    <nc r="C59" t="inlineStr">
      <is>
        <t>According to the DTSDE review, Pennington faculty needs to work on constructing student goals (MFRs) as well as a student centered environment condusive to learning.  Based on the I-Ready data, Pennington will need to continue to improve student Math fluency and problem solving strategies. The Pennington staff will also need to focus on developing the students' ability to construct a written response including grade appropriate vocabulary and text based evidence.  Based on the DTSDE review, Pennington faculty needs to work on creating engaging and vigorous lessons to promote higher order thinking for all students.</t>
      </is>
    </nc>
    <odxf/>
    <ndxf/>
  </rcc>
  <rfmt sheetId="5" sqref="C62" start="0" length="0">
    <dxf/>
  </rfmt>
  <rcc rId="597" sId="5">
    <nc r="C62" t="inlineStr">
      <is>
        <t>To respect and realize the aspirations our community has for its children, by providing excellence in education and creating opportunities for each and every child to reach his or her fullest potential as a responsible citizen and member of the global community. We will effectively address the needs of all learners as we continue to use formative and summative assessments to differentiate instruction. As we continue to fully implement CKLA and Common Core Modules, student literacy will be enhanced and student performance will increase in all subject areas.  PBIS will be used to focus on the character development of each student in a positive way.</t>
      </is>
    </nc>
  </rcc>
  <rcc rId="598" sId="5" odxf="1" dxf="1">
    <nc r="C65" t="inlineStr">
      <is>
        <t>In the current plan, the student academic target will be focusing on building Tier III vocabulary, math fluency, problem solving strategeis and improving performance on state assessments. Students in the identified subgroup will receive intervention via small group instruction based on the I-Ready data and in needed though an interventionist in a smaller group setting. Student goals will be recorded and monitored on a regular basis. Identified struggling students will also be given an opportunity to participate in extended learning time. Teachers will use RTI and IST meetings to discuss Tier I, II, and III strategies and implement them to meet the needs of all learners.  Students will demonstrate growth on I-Ready, DIBLES, state, and local assessments.</t>
      </is>
    </nc>
    <odxf/>
    <ndxf/>
  </rcc>
  <rcc rId="599" sId="5" odxf="1" dxf="1">
    <nc r="C68" t="inlineStr">
      <is>
        <t>The Master Schedule for 2015-2016 has accommodated times for grades to meet more than once a week.  Specialists will also be provided the opportunity to attend meetings as well. Teachers will concentrate on implementing Tier 1 interventions to reduce the need for pull-out services and to provide support within the classroom. There is an RTI block alotted for each grade so that interventionist may pull their smaller group and classroom teacher may implement small group instruction as well tailored to the individual needs. Service providers will communicate with teachers on an ongoing basis to allow for articulation about student progress.</t>
      </is>
    </nc>
    <odxf/>
    <ndxf/>
  </rcc>
  <rcc rId="600" sId="5" odxf="1" dxf="1">
    <nc r="C71" t="inlineStr">
      <is>
        <t>The development and implementation of learning stations for small group instruction and differentiation may be an obstacle. However this obstacle will be overcome through collaboration, professional development, inter-classroom visitations and regular PLC meetings. As a staff, we will develop a shared understanding of diversity through shared readings, PLC meetings, and faculty meetings.  As a school, we will understand the role of collective responsibility in meeting the needs of our diverse learners.</t>
      </is>
    </nc>
    <odxf/>
    <ndxf/>
  </rcc>
  <rcc rId="601" sId="5" odxf="1" dxf="1">
    <nc r="C74" t="inlineStr">
      <is>
        <t xml:space="preserve">Professional Development opportunities will be provided through MyLearning Plan as well as during Curriculum Meetings. Teachers will be given an oppportunity to visit other classrooms and observe protocols and small group instruction models. We will use staff resources and strategies shared during PLC meetings to support students’ learning needs in and out of the classroom. Increased communication will allow for more targeted instruction and interventions for the student.  </t>
      </is>
    </nc>
    <odxf/>
    <ndxf/>
  </rcc>
  <rcc rId="602" sId="5" odxf="1" dxf="1">
    <nc r="C77" t="inlineStr">
      <is>
        <t>The school leaders will implement  methods of communication such as utilizing school website, email, staff meetings, morning &amp; closing announcements, surveys, notices home, school sponsored events and PTA meetings to strengthen staff and community relationships.</t>
      </is>
    </nc>
    <odxf/>
    <ndxf/>
  </rcc>
  <rcc rId="603" sId="5" odxf="1" dxf="1">
    <nc r="C80" t="inlineStr">
      <is>
        <t>The current plan will be made public in a fall PTA meeting. The Title 1 Coordinator and Leadership Team will define the plan and describe activities that are in place to enhance the school environment and provide service for struggling students.</t>
      </is>
    </nc>
    <odxf/>
    <ndxf/>
  </rcc>
  <rcc rId="604" sId="5" odxf="1" dxf="1">
    <nc r="C83" t="inlineStr">
      <is>
        <t>There will be many activities and discussions with parents.  Parents will have opportunities through meetings with the teachers, monthly PTA meetings, Kindergarten Ice Cream Social (August) and Parent Involvement Day to ease the transition from the preschool program to the elementary program. All PTA and elementary activities such as Book Fairs, various assemblies and TV Turn Off Week incorporate the preschool children.</t>
      </is>
    </nc>
    <odxf/>
    <ndxf/>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5" sId="8" odxf="1" dxf="1">
    <nc r="C4" t="inlineStr">
      <is>
        <t>Y</t>
      </is>
    </nc>
    <odxf/>
    <ndxf/>
  </rcc>
  <rcc rId="606" sId="8" odxf="1" dxf="1">
    <nc r="D4" t="inlineStr">
      <is>
        <t>Y</t>
      </is>
    </nc>
    <odxf/>
    <ndxf/>
  </rcc>
  <rcc rId="607" sId="8" odxf="1" dxf="1">
    <nc r="E4" t="inlineStr">
      <is>
        <t>Y</t>
      </is>
    </nc>
    <odxf/>
    <ndxf/>
  </rcc>
  <rcc rId="608" sId="8" odxf="1" dxf="1">
    <nc r="F4" t="inlineStr">
      <is>
        <t>y</t>
      </is>
    </nc>
    <odxf/>
    <ndxf/>
  </rcc>
  <rfmt sheetId="8" sqref="G4" start="0" length="0">
    <dxf/>
  </rfmt>
  <rfmt sheetId="8" sqref="C5" start="0" length="0">
    <dxf/>
  </rfmt>
  <rfmt sheetId="8" sqref="D5" start="0" length="0">
    <dxf/>
  </rfmt>
  <rfmt sheetId="8" sqref="E5" start="0" length="0">
    <dxf/>
  </rfmt>
  <rcc rId="609" sId="8" odxf="1" dxf="1">
    <nc r="F5" t="inlineStr">
      <is>
        <t>y</t>
      </is>
    </nc>
    <odxf/>
    <ndxf/>
  </rcc>
  <rfmt sheetId="8" sqref="G5" start="0" length="0">
    <dxf/>
  </rfmt>
  <rfmt sheetId="8" sqref="C6" start="0" length="0">
    <dxf/>
  </rfmt>
  <rfmt sheetId="8" sqref="D6" start="0" length="0">
    <dxf/>
  </rfmt>
  <rfmt sheetId="8" sqref="E6" start="0" length="0">
    <dxf/>
  </rfmt>
  <rfmt sheetId="8" sqref="F6" start="0" length="0">
    <dxf/>
  </rfmt>
  <rfmt sheetId="8" sqref="G6" start="0" length="0">
    <dxf/>
  </rfmt>
  <rfmt sheetId="8" sqref="C7" start="0" length="0">
    <dxf/>
  </rfmt>
  <rfmt sheetId="8" sqref="D7" start="0" length="0">
    <dxf/>
  </rfmt>
  <rfmt sheetId="8" sqref="E7" start="0" length="0">
    <dxf/>
  </rfmt>
  <rfmt sheetId="8" sqref="F7" start="0" length="0">
    <dxf/>
  </rfmt>
  <rfmt sheetId="8" sqref="G7" start="0" length="0">
    <dxf/>
  </rfmt>
  <rfmt sheetId="8" sqref="C8" start="0" length="0">
    <dxf/>
  </rfmt>
  <rfmt sheetId="8" sqref="D8" start="0" length="0">
    <dxf/>
  </rfmt>
  <rfmt sheetId="8" sqref="E8" start="0" length="0">
    <dxf/>
  </rfmt>
  <rfmt sheetId="8" sqref="F8" start="0" length="0">
    <dxf/>
  </rfmt>
  <rfmt sheetId="8" sqref="G8" start="0" length="0">
    <dxf/>
  </rfmt>
  <rfmt sheetId="8" sqref="C9" start="0" length="0">
    <dxf/>
  </rfmt>
  <rfmt sheetId="8" sqref="D9" start="0" length="0">
    <dxf/>
  </rfmt>
  <rfmt sheetId="8" sqref="E9" start="0" length="0">
    <dxf/>
  </rfmt>
  <rfmt sheetId="8" sqref="F9" start="0" length="0">
    <dxf/>
  </rfmt>
  <rfmt sheetId="8" sqref="G9" start="0" length="0">
    <dxf/>
  </rfmt>
  <rfmt sheetId="8" sqref="C10" start="0" length="0">
    <dxf/>
  </rfmt>
  <rfmt sheetId="8" sqref="D10" start="0" length="0">
    <dxf/>
  </rfmt>
  <rfmt sheetId="8" sqref="E10" start="0" length="0">
    <dxf/>
  </rfmt>
  <rfmt sheetId="8" sqref="F10" start="0" length="0">
    <dxf/>
  </rfmt>
  <rfmt sheetId="8" sqref="G10" start="0" length="0">
    <dxf/>
  </rfmt>
  <rfmt sheetId="8" sqref="C11" start="0" length="0">
    <dxf/>
  </rfmt>
  <rfmt sheetId="8" sqref="D11" start="0" length="0">
    <dxf/>
  </rfmt>
  <rfmt sheetId="8" sqref="E11" start="0" length="0">
    <dxf/>
  </rfmt>
  <rfmt sheetId="8" sqref="F11" start="0" length="0">
    <dxf/>
  </rfmt>
  <rfmt sheetId="8" sqref="G11" start="0" length="0">
    <dxf/>
  </rfmt>
  <rfmt sheetId="8" sqref="C12" start="0" length="0">
    <dxf/>
  </rfmt>
  <rfmt sheetId="8" sqref="D12" start="0" length="0">
    <dxf/>
  </rfmt>
  <rfmt sheetId="8" sqref="E12" start="0" length="0">
    <dxf/>
  </rfmt>
  <rfmt sheetId="8" sqref="F12" start="0" length="0">
    <dxf/>
  </rfmt>
  <rfmt sheetId="8" sqref="G12" start="0" length="0">
    <dxf/>
  </rfmt>
  <rfmt sheetId="8" sqref="C13" start="0" length="0">
    <dxf/>
  </rfmt>
  <rcc rId="610" sId="8" odxf="1" dxf="1">
    <nc r="D13" t="inlineStr">
      <is>
        <t>Y</t>
      </is>
    </nc>
    <odxf/>
    <ndxf/>
  </rcc>
  <rfmt sheetId="8" sqref="E13" start="0" length="0">
    <dxf/>
  </rfmt>
  <rfmt sheetId="8" sqref="F13" start="0" length="0">
    <dxf/>
  </rfmt>
  <rfmt sheetId="8" sqref="G13" start="0" length="0">
    <dxf/>
  </rfmt>
  <rfmt sheetId="8" sqref="C14" start="0" length="0">
    <dxf/>
  </rfmt>
  <rfmt sheetId="8" sqref="D14" start="0" length="0">
    <dxf/>
  </rfmt>
  <rfmt sheetId="8" sqref="E14" start="0" length="0">
    <dxf/>
  </rfmt>
  <rfmt sheetId="8" sqref="F14" start="0" length="0">
    <dxf/>
  </rfmt>
  <rfmt sheetId="8" sqref="G14" start="0" length="0">
    <dxf/>
  </rfmt>
  <rcc rId="611" sId="8" odxf="1" dxf="1">
    <nc r="C15" t="inlineStr">
      <is>
        <t>Y</t>
      </is>
    </nc>
    <odxf/>
    <ndxf/>
  </rcc>
  <rfmt sheetId="8" sqref="D15" start="0" length="0">
    <dxf/>
  </rfmt>
  <rfmt sheetId="8" sqref="E15" start="0" length="0">
    <dxf/>
  </rfmt>
  <rfmt sheetId="8" sqref="F15" start="0" length="0">
    <dxf/>
  </rfmt>
  <rfmt sheetId="8" sqref="G15" start="0" length="0">
    <dxf/>
  </rfmt>
  <rcc rId="612" sId="8" odxf="1" dxf="1">
    <nc r="C16" t="inlineStr">
      <is>
        <t>Y</t>
      </is>
    </nc>
    <odxf/>
    <ndxf/>
  </rcc>
  <rfmt sheetId="8" sqref="D16" start="0" length="0">
    <dxf/>
  </rfmt>
  <rfmt sheetId="8" sqref="E16" start="0" length="0">
    <dxf/>
  </rfmt>
  <rfmt sheetId="8" sqref="F16" start="0" length="0">
    <dxf/>
  </rfmt>
  <rfmt sheetId="8" sqref="G16" start="0" length="0">
    <dxf/>
  </rfmt>
  <rcc rId="613" sId="8" odxf="1" dxf="1">
    <nc r="C17" t="inlineStr">
      <is>
        <t>Y</t>
      </is>
    </nc>
    <odxf/>
    <ndxf/>
  </rcc>
  <rfmt sheetId="8" sqref="D17" start="0" length="0">
    <dxf/>
  </rfmt>
  <rfmt sheetId="8" sqref="E17" start="0" length="0">
    <dxf/>
  </rfmt>
  <rfmt sheetId="8" sqref="F17" start="0" length="0">
    <dxf/>
  </rfmt>
  <rfmt sheetId="8" sqref="G17" start="0" length="0">
    <dxf/>
  </rfmt>
  <rfmt sheetId="8" sqref="C18" start="0" length="0">
    <dxf/>
  </rfmt>
  <rfmt sheetId="8" sqref="D18" start="0" length="0">
    <dxf/>
  </rfmt>
  <rfmt sheetId="8" sqref="E18" start="0" length="0">
    <dxf/>
  </rfmt>
  <rfmt sheetId="8" sqref="F18" start="0" length="0">
    <dxf/>
  </rfmt>
  <rcc rId="614" sId="8" odxf="1" dxf="1">
    <nc r="G18" t="inlineStr">
      <is>
        <t>Y</t>
      </is>
    </nc>
    <odxf/>
    <ndxf/>
  </rcc>
  <rfmt sheetId="8" sqref="C19" start="0" length="0">
    <dxf/>
  </rfmt>
  <rfmt sheetId="8" sqref="D19" start="0" length="0">
    <dxf/>
  </rfmt>
  <rfmt sheetId="8" sqref="E19" start="0" length="0">
    <dxf/>
  </rfmt>
  <rfmt sheetId="8" sqref="F19" start="0" length="0">
    <dxf/>
  </rfmt>
  <rcc rId="615" sId="8" odxf="1" dxf="1">
    <nc r="G19" t="inlineStr">
      <is>
        <t>Y</t>
      </is>
    </nc>
    <odxf/>
    <ndxf/>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16" sId="9" odxf="1" dxf="1" numFmtId="20">
    <nc r="D4">
      <v>42499</v>
    </nc>
    <odxf>
      <numFmt numFmtId="0" formatCode="General"/>
    </odxf>
    <ndxf>
      <numFmt numFmtId="20" formatCode="d\-mmm\-yy"/>
    </ndxf>
  </rcc>
  <rfmt sheetId="9" sqref="D4">
    <dxf>
      <alignment horizontal="left" readingOrder="0"/>
    </dxf>
  </rfmt>
  <rcc rId="617" sId="9" odxf="1" dxf="1">
    <nc r="D5" t="inlineStr">
      <is>
        <t>District Led Review</t>
      </is>
    </nc>
    <odxf/>
    <ndxf/>
  </rcc>
  <rcc rId="618" sId="9" odxf="1" dxf="1">
    <nc r="D7" t="inlineStr">
      <is>
        <t>Based on feedback from Pennington's May 9, 2016 district led review, there is a need for administrators and teachers to utilize data-based research strategies to consistently implement high quality instruction and common routines throughout the school community.</t>
      </is>
    </nc>
    <odxf/>
    <ndxf/>
  </rcc>
  <rcc rId="619" sId="9" odxf="1" dxf="1">
    <nc r="D9" t="inlineStr">
      <is>
        <t>By the beginning of marking period 2, 100% of teachers will effectively use data to modify instruction to meet the needs of all students as evidence by walk-throughs, formal observations and lesson plans.</t>
        <phoneticPr fontId="47" type="noConversion"/>
      </is>
    </nc>
    <odxf/>
    <ndxf/>
  </rcc>
  <rcc rId="620" sId="9" odxf="1" dxf="1" numFmtId="22">
    <nc r="B13">
      <v>42506</v>
    </nc>
    <odxf>
      <numFmt numFmtId="0" formatCode="General"/>
    </odxf>
    <ndxf>
      <numFmt numFmtId="22" formatCode="mmm\-yy"/>
    </ndxf>
  </rcc>
  <rcc rId="621" sId="9" odxf="1" dxf="1" numFmtId="21">
    <nc r="B14">
      <v>42629</v>
    </nc>
    <odxf>
      <numFmt numFmtId="0" formatCode="General"/>
    </odxf>
    <ndxf>
      <numFmt numFmtId="21" formatCode="d\-mmm"/>
    </ndxf>
  </rcc>
  <rcc rId="622" sId="9" odxf="1" dxf="1" numFmtId="21">
    <nc r="B15">
      <v>42629</v>
    </nc>
    <odxf>
      <numFmt numFmtId="0" formatCode="General"/>
    </odxf>
    <ndxf>
      <numFmt numFmtId="21" formatCode="d\-mmm"/>
    </ndxf>
  </rcc>
  <rcc rId="623" sId="9" odxf="1" dxf="1" numFmtId="21">
    <nc r="B16">
      <v>42629</v>
    </nc>
    <odxf>
      <numFmt numFmtId="0" formatCode="General"/>
    </odxf>
    <ndxf>
      <numFmt numFmtId="21" formatCode="d\-mmm"/>
    </ndxf>
  </rcc>
  <rcc rId="624" sId="9" odxf="1" dxf="1" numFmtId="21">
    <nc r="B17">
      <v>42629</v>
    </nc>
    <odxf>
      <numFmt numFmtId="0" formatCode="General"/>
    </odxf>
    <ndxf>
      <numFmt numFmtId="21" formatCode="d\-mmm"/>
    </ndxf>
  </rcc>
  <rcc rId="625" sId="9" odxf="1" dxf="1" numFmtId="21">
    <nc r="B18">
      <v>42629</v>
    </nc>
    <odxf>
      <numFmt numFmtId="0" formatCode="General"/>
    </odxf>
    <ndxf>
      <numFmt numFmtId="21" formatCode="d\-mmm"/>
    </ndxf>
  </rcc>
  <rcc rId="626" sId="9" odxf="1" dxf="1" numFmtId="21">
    <nc r="B19">
      <v>42629</v>
    </nc>
    <odxf>
      <numFmt numFmtId="0" formatCode="General"/>
    </odxf>
    <ndxf>
      <numFmt numFmtId="21" formatCode="d\-mmm"/>
    </ndxf>
  </rcc>
  <rcc rId="627" sId="9" odxf="1" dxf="1" numFmtId="21">
    <nc r="C13">
      <v>42856</v>
    </nc>
    <odxf>
      <numFmt numFmtId="0" formatCode="General"/>
    </odxf>
    <ndxf>
      <numFmt numFmtId="21" formatCode="d\-mmm"/>
    </ndxf>
  </rcc>
  <rcc rId="628" sId="9" odxf="1" dxf="1" numFmtId="21">
    <nc r="C14">
      <v>42538</v>
    </nc>
    <odxf>
      <numFmt numFmtId="0" formatCode="General"/>
    </odxf>
    <ndxf>
      <numFmt numFmtId="21" formatCode="d\-mmm"/>
    </ndxf>
  </rcc>
  <rcc rId="629" sId="9" odxf="1" dxf="1" numFmtId="21">
    <nc r="C15">
      <v>42538</v>
    </nc>
    <odxf>
      <numFmt numFmtId="0" formatCode="General"/>
    </odxf>
    <ndxf>
      <numFmt numFmtId="21" formatCode="d\-mmm"/>
    </ndxf>
  </rcc>
  <rcc rId="630" sId="9" odxf="1" dxf="1" numFmtId="21">
    <nc r="C16">
      <v>42538</v>
    </nc>
    <odxf>
      <numFmt numFmtId="0" formatCode="General"/>
    </odxf>
    <ndxf>
      <numFmt numFmtId="21" formatCode="d\-mmm"/>
    </ndxf>
  </rcc>
  <rcc rId="631" sId="9" odxf="1" dxf="1" numFmtId="21">
    <nc r="C17">
      <v>42538</v>
    </nc>
    <odxf>
      <numFmt numFmtId="0" formatCode="General"/>
    </odxf>
    <ndxf>
      <numFmt numFmtId="21" formatCode="d\-mmm"/>
    </ndxf>
  </rcc>
  <rcc rId="632" sId="9" odxf="1" dxf="1" numFmtId="21">
    <nc r="C18">
      <v>42538</v>
    </nc>
    <odxf>
      <numFmt numFmtId="0" formatCode="General"/>
    </odxf>
    <ndxf>
      <numFmt numFmtId="21" formatCode="d\-mmm"/>
    </ndxf>
  </rcc>
  <rcc rId="633" sId="9" odxf="1" dxf="1" numFmtId="21">
    <nc r="C19">
      <v>42538</v>
    </nc>
    <odxf>
      <numFmt numFmtId="0" formatCode="General"/>
    </odxf>
    <ndxf>
      <numFmt numFmtId="21" formatCode="d\-mmm"/>
    </ndxf>
  </rcc>
  <rcc rId="634" sId="9" odxf="1" dxf="1">
    <nc r="D13" t="inlineStr">
      <is>
        <t>Surveys will be distributed to parents, teachers and students to assess the school culture throughtout the year.</t>
      </is>
    </nc>
    <odxf/>
    <ndxf/>
  </rcc>
  <rcc rId="635" sId="9" odxf="1" dxf="1">
    <nc r="D14" t="inlineStr">
      <is>
        <t>Faculty will attend various PD activities by MVSCD, SWC BOCES ,REACH and Pennington Lead Teachers.</t>
      </is>
    </nc>
    <odxf/>
    <ndxf/>
  </rcc>
  <rcc rId="636" sId="9" odxf="1" dxf="1">
    <nc r="D15" t="inlineStr">
      <is>
        <t xml:space="preserve">Data warehouse provided data </t>
      </is>
    </nc>
    <odxf/>
    <ndxf/>
  </rcc>
  <rcc rId="637" sId="9" odxf="1" dxf="1">
    <nc r="D16" t="inlineStr">
      <is>
        <t>Continue training of staff on the implementation of highly effective, research based strategies for comprehension of non-fiction text: Rule-Based Summerarization, Reciprocal Teaching, Close Reading Techiniques, Thinking Maps, Jigsaws, Philosophical Chairs and Socratic Seminars.</t>
      </is>
    </nc>
    <odxf/>
    <ndxf/>
  </rcc>
  <rcc rId="638" sId="9" odxf="1" dxf="1">
    <nc r="D17" t="inlineStr">
      <is>
        <t>Establish and maintain professional Learning Communitites for ongoing and collaborative review of student assessment data.</t>
      </is>
    </nc>
    <odxf/>
    <ndxf/>
  </rcc>
  <rcc rId="639" sId="9" odxf="1" dxf="1">
    <nc r="D18" t="inlineStr">
      <is>
        <t>Administrators will make daily visitations to classrooms to monitor best practices.</t>
      </is>
    </nc>
    <odxf/>
    <ndxf/>
  </rcc>
  <rcc rId="640" sId="9" odxf="1" dxf="1">
    <nc r="D19" t="inlineStr">
      <is>
        <t>School administrators will schedule and facilitate weekly meetings with PLC lead teachers and individually to analyze data and determind instructional needs on an ongoing basis.</t>
      </is>
    </nc>
    <odxf/>
    <ndxf/>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1" sId="10" odxf="1" dxf="1" numFmtId="20">
    <nc r="D4">
      <v>42499</v>
    </nc>
    <odxf>
      <numFmt numFmtId="0" formatCode="General"/>
    </odxf>
    <ndxf>
      <numFmt numFmtId="20" formatCode="d\-mmm\-yy"/>
    </ndxf>
  </rcc>
  <rcc rId="642" sId="10" odxf="1" dxf="1">
    <nc r="D5" t="inlineStr">
      <is>
        <t>District Led Review</t>
      </is>
    </nc>
    <odxf/>
    <ndxf/>
  </rcc>
  <rcc rId="643" sId="11" odxf="1" dxf="1" numFmtId="20">
    <nc r="D4">
      <v>42499</v>
    </nc>
    <odxf>
      <numFmt numFmtId="0" formatCode="General"/>
    </odxf>
    <ndxf>
      <numFmt numFmtId="20" formatCode="d\-mmm\-yy"/>
    </ndxf>
  </rcc>
  <rcc rId="644" sId="11" odxf="1" dxf="1">
    <nc r="D5" t="inlineStr">
      <is>
        <t>District Led Review</t>
      </is>
    </nc>
    <odxf/>
    <ndxf/>
  </rcc>
  <rcc rId="645" sId="12" odxf="1" dxf="1" numFmtId="20">
    <nc r="D4">
      <v>42499</v>
    </nc>
    <odxf>
      <numFmt numFmtId="0" formatCode="General"/>
    </odxf>
    <ndxf>
      <numFmt numFmtId="20" formatCode="d\-mmm\-yy"/>
    </ndxf>
  </rcc>
  <rcc rId="646" sId="12" odxf="1" dxf="1">
    <nc r="D5" t="inlineStr">
      <is>
        <t>District Led Review</t>
      </is>
    </nc>
    <odxf/>
    <ndxf/>
  </rcc>
  <rcc rId="647" sId="13" odxf="1" dxf="1" numFmtId="20">
    <nc r="D4">
      <v>42499</v>
    </nc>
    <odxf>
      <numFmt numFmtId="0" formatCode="General"/>
    </odxf>
    <ndxf>
      <numFmt numFmtId="20" formatCode="d\-mmm\-yy"/>
    </ndxf>
  </rcc>
  <rcc rId="648" sId="13" odxf="1" dxf="1">
    <nc r="D5" t="inlineStr">
      <is>
        <t>District Led Review</t>
      </is>
    </nc>
    <odxf/>
    <ndxf/>
  </rcc>
  <rfmt sheetId="13" sqref="D4">
    <dxf>
      <alignment horizontal="left" readingOrder="0"/>
    </dxf>
  </rfmt>
  <rcc rId="649" sId="13" odxf="1" dxf="1">
    <nc r="D7" t="inlineStr">
      <is>
        <t>The school engages in effective planning and communication with district and community stakeholders. The school will create a culture of unity with families to share in the responsibility for student academic progress, so that students strengths and needs are met.</t>
      </is>
    </nc>
    <odxf/>
    <ndxf/>
  </rcc>
  <rcc rId="650" sId="13" odxf="1" dxf="1">
    <nc r="D9" t="inlineStr">
      <is>
        <t xml:space="preserve">By June 2017, school personnel will provide opportunities for parent  involvement so that 100% of the school community will be engaged in a partnership as evidenced by the school calendar.  </t>
      </is>
    </nc>
    <odxf/>
    <ndxf/>
  </rcc>
  <rcc rId="651" sId="13" odxf="1" dxf="1" numFmtId="19">
    <nc r="B13">
      <v>42614</v>
    </nc>
    <odxf>
      <numFmt numFmtId="0" formatCode="General"/>
    </odxf>
    <ndxf>
      <numFmt numFmtId="19" formatCode="m/d/yyyy"/>
    </ndxf>
  </rcc>
  <rcc rId="652" sId="13" odxf="1" dxf="1" numFmtId="19">
    <nc r="B14">
      <v>42614</v>
    </nc>
    <odxf>
      <numFmt numFmtId="0" formatCode="General"/>
    </odxf>
    <ndxf>
      <numFmt numFmtId="19" formatCode="m/d/yyyy"/>
    </ndxf>
  </rcc>
  <rcc rId="653" sId="13" odxf="1" dxf="1" numFmtId="19">
    <nc r="B15">
      <v>42614</v>
    </nc>
    <odxf>
      <numFmt numFmtId="0" formatCode="General"/>
    </odxf>
    <ndxf>
      <numFmt numFmtId="19" formatCode="m/d/yyyy"/>
    </ndxf>
  </rcc>
  <rcc rId="654" sId="13" odxf="1" dxf="1" numFmtId="19">
    <nc r="B16">
      <v>42614</v>
    </nc>
    <odxf>
      <numFmt numFmtId="0" formatCode="General"/>
    </odxf>
    <ndxf>
      <numFmt numFmtId="19" formatCode="m/d/yyyy"/>
    </ndxf>
  </rcc>
  <rcc rId="655" sId="13" odxf="1" dxf="1" numFmtId="19">
    <nc r="B17">
      <v>42614</v>
    </nc>
    <odxf>
      <numFmt numFmtId="0" formatCode="General"/>
    </odxf>
    <ndxf>
      <numFmt numFmtId="19" formatCode="m/d/yyyy"/>
    </ndxf>
  </rcc>
  <rcc rId="656" sId="13" odxf="1" dxf="1" numFmtId="19">
    <nc r="B18">
      <v>42614</v>
    </nc>
    <odxf>
      <numFmt numFmtId="0" formatCode="General"/>
    </odxf>
    <ndxf>
      <numFmt numFmtId="19" formatCode="m/d/yyyy"/>
    </ndxf>
  </rcc>
  <rcc rId="657" sId="13" odxf="1" dxf="1" numFmtId="19">
    <nc r="B19">
      <v>42614</v>
    </nc>
    <odxf>
      <numFmt numFmtId="0" formatCode="General"/>
    </odxf>
    <ndxf>
      <numFmt numFmtId="19" formatCode="m/d/yyyy"/>
    </ndxf>
  </rcc>
  <rcc rId="658" sId="13" odxf="1" dxf="1" numFmtId="19">
    <nc r="B20">
      <v>42614</v>
    </nc>
    <odxf>
      <numFmt numFmtId="0" formatCode="General"/>
    </odxf>
    <ndxf>
      <numFmt numFmtId="19" formatCode="m/d/yyyy"/>
    </ndxf>
  </rcc>
  <rcc rId="659" sId="13" odxf="1" dxf="1" numFmtId="19">
    <nc r="B21">
      <v>42614</v>
    </nc>
    <odxf>
      <numFmt numFmtId="0" formatCode="General"/>
    </odxf>
    <ndxf>
      <numFmt numFmtId="19" formatCode="m/d/yyyy"/>
    </ndxf>
  </rcc>
  <rfmt sheetId="13" sqref="B22" start="0" length="0">
    <dxf>
      <numFmt numFmtId="19" formatCode="m/d/yyyy"/>
    </dxf>
  </rfmt>
  <rfmt sheetId="13" sqref="B23" start="0" length="0">
    <dxf/>
  </rfmt>
  <rfmt sheetId="13" sqref="B24" start="0" length="0">
    <dxf/>
  </rfmt>
  <rcc rId="660" sId="13" odxf="1" dxf="1" numFmtId="19">
    <nc r="C13">
      <v>42916</v>
    </nc>
    <odxf>
      <numFmt numFmtId="0" formatCode="General"/>
    </odxf>
    <ndxf>
      <numFmt numFmtId="19" formatCode="m/d/yyyy"/>
    </ndxf>
  </rcc>
  <rcc rId="661" sId="13" odxf="1" dxf="1" numFmtId="19">
    <nc r="C14">
      <v>42916</v>
    </nc>
    <odxf>
      <numFmt numFmtId="0" formatCode="General"/>
    </odxf>
    <ndxf>
      <numFmt numFmtId="19" formatCode="m/d/yyyy"/>
    </ndxf>
  </rcc>
  <rcc rId="662" sId="13" odxf="1" dxf="1" numFmtId="19">
    <nc r="C15">
      <v>42916</v>
    </nc>
    <odxf>
      <numFmt numFmtId="0" formatCode="General"/>
    </odxf>
    <ndxf>
      <numFmt numFmtId="19" formatCode="m/d/yyyy"/>
    </ndxf>
  </rcc>
  <rcc rId="663" sId="13" odxf="1" dxf="1" numFmtId="19">
    <nc r="C16">
      <v>42916</v>
    </nc>
    <odxf>
      <numFmt numFmtId="0" formatCode="General"/>
    </odxf>
    <ndxf>
      <numFmt numFmtId="19" formatCode="m/d/yyyy"/>
    </ndxf>
  </rcc>
  <rcc rId="664" sId="13" odxf="1" dxf="1" numFmtId="19">
    <nc r="C17">
      <v>42916</v>
    </nc>
    <odxf>
      <numFmt numFmtId="0" formatCode="General"/>
    </odxf>
    <ndxf>
      <numFmt numFmtId="19" formatCode="m/d/yyyy"/>
    </ndxf>
  </rcc>
  <rcc rId="665" sId="13" odxf="1" dxf="1" numFmtId="19">
    <nc r="C18">
      <v>42916</v>
    </nc>
    <odxf>
      <numFmt numFmtId="0" formatCode="General"/>
    </odxf>
    <ndxf>
      <numFmt numFmtId="19" formatCode="m/d/yyyy"/>
    </ndxf>
  </rcc>
  <rcc rId="666" sId="13" odxf="1" dxf="1" numFmtId="19">
    <nc r="C19">
      <v>42916</v>
    </nc>
    <odxf>
      <numFmt numFmtId="0" formatCode="General"/>
    </odxf>
    <ndxf>
      <numFmt numFmtId="19" formatCode="m/d/yyyy"/>
    </ndxf>
  </rcc>
  <rcc rId="667" sId="13" odxf="1" dxf="1" numFmtId="19">
    <nc r="C20">
      <v>42916</v>
    </nc>
    <odxf>
      <numFmt numFmtId="0" formatCode="General"/>
    </odxf>
    <ndxf>
      <numFmt numFmtId="19" formatCode="m/d/yyyy"/>
    </ndxf>
  </rcc>
  <rcc rId="668" sId="13" odxf="1" dxf="1" numFmtId="19">
    <nc r="C21">
      <v>42916</v>
    </nc>
    <odxf>
      <numFmt numFmtId="0" formatCode="General"/>
    </odxf>
    <ndxf>
      <numFmt numFmtId="19" formatCode="m/d/yyyy"/>
    </ndxf>
  </rcc>
  <rcc rId="669" sId="13" odxf="1" dxf="1">
    <nc r="D13" t="inlineStr">
      <is>
        <t>Turn Off TV Week-Students engage in activties to promote family time and reading.</t>
      </is>
    </nc>
    <odxf/>
    <ndxf/>
  </rcc>
  <rcc rId="670" sId="13" odxf="1" dxf="1">
    <nc r="D14" t="inlineStr">
      <is>
        <t>Literacy Night</t>
      </is>
    </nc>
    <odxf/>
    <ndxf/>
  </rcc>
  <rcc rId="671" sId="13" odxf="1" dxf="1">
    <nc r="D15" t="inlineStr">
      <is>
        <t>Math Game Night</t>
      </is>
    </nc>
    <odxf/>
    <ndxf/>
  </rcc>
  <rcc rId="672" sId="13" odxf="1" dxf="1">
    <nc r="D16" t="inlineStr">
      <is>
        <t>Meet and Greet Night</t>
      </is>
    </nc>
    <odxf/>
    <ndxf/>
  </rcc>
  <rcc rId="673" sId="13" odxf="1" dxf="1">
    <nc r="D17" t="inlineStr">
      <is>
        <t xml:space="preserve">School Based Leadership Team - A committee comprised of parents and teachers meet monthly to discuss the school's program which align to the schools goals, NYS standards, and meet the needs of diverse learners. </t>
      </is>
    </nc>
    <odxf/>
    <ndxf/>
  </rcc>
  <rcc rId="674" sId="13" odxf="1" dxf="1">
    <nc r="D18" t="inlineStr">
      <is>
        <t xml:space="preserve">Communication - Teachers will continue to communicate with parents and stakeholders by using various means such as phone, email, Class Dojo and parent conferences. </t>
      </is>
    </nc>
    <odxf/>
    <ndxf/>
  </rcc>
  <rcc rId="675" sId="13" odxf="1" dxf="1">
    <nc r="D19" t="inlineStr">
      <is>
        <t>The students and parents will be invited to participate in scheduled family events (Open House, Kindergarten Orientation,Author's visits, Jumprope for Heart, Family Dance Night Common Core Nights, etc.) to foster a sense of community and provide information on instructional practices as evidenced through flyers.</t>
      </is>
    </nc>
    <odxf/>
    <ndxf/>
  </rcc>
  <rcc rId="676" sId="13" odxf="1" dxf="1">
    <nc r="D20" t="inlineStr">
      <is>
        <t>All staff members will provide communication through newsletters, emails, and letters home to encourage participation in school events.</t>
      </is>
    </nc>
    <odxf/>
    <ndxf/>
  </rcc>
  <rcc rId="677" sId="13" odxf="1" dxf="1">
    <nc r="D21" t="inlineStr">
      <is>
        <t>All stakeholders will participate in monthly professional development sessions provided by the school district and school leaders as evidenced by agenda and samples of exit tickets.</t>
      </is>
    </nc>
    <odxf/>
    <ndxf/>
  </rcc>
  <rfmt sheetId="12" sqref="D4">
    <dxf>
      <alignment horizontal="left" readingOrder="0"/>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8" sId="12" odxf="1" dxf="1">
    <nc r="D7" t="inlineStr">
      <is>
        <t>School will articulate and promote a vision for social and emotional developmental health that is connected to learning experiences and results in building a safer and healthier environment for families, teachers and students.</t>
      </is>
    </nc>
    <odxf/>
    <ndxf/>
  </rcc>
  <rcc rId="679" sId="12" odxf="1" dxf="1">
    <nc r="D9" t="inlineStr">
      <is>
        <t xml:space="preserve">During the 2016-2017 school year, the school leaders, teachers, and support staff will address students' social-emotional needs through data collected in parent suverys, Superintendent Advisory Committee, and Postive Behavioral Interventions Support(PBIS), as evidenced by a 5-15% decrease in discipline referrals. </t>
      </is>
    </nc>
    <odxf/>
    <ndxf/>
  </rcc>
  <rcc rId="680" sId="12" odxf="1" dxf="1" numFmtId="19">
    <nc r="B13">
      <v>42622</v>
    </nc>
    <odxf>
      <numFmt numFmtId="0" formatCode="General"/>
    </odxf>
    <ndxf>
      <numFmt numFmtId="19" formatCode="m/d/yyyy"/>
    </ndxf>
  </rcc>
  <rcc rId="681" sId="12" odxf="1" dxf="1" numFmtId="19">
    <nc r="B14">
      <v>42622</v>
    </nc>
    <odxf>
      <numFmt numFmtId="0" formatCode="General"/>
    </odxf>
    <ndxf>
      <numFmt numFmtId="19" formatCode="m/d/yyyy"/>
    </ndxf>
  </rcc>
  <rcc rId="682" sId="12" odxf="1" dxf="1" numFmtId="19">
    <nc r="B15">
      <v>42622</v>
    </nc>
    <odxf>
      <numFmt numFmtId="0" formatCode="General"/>
    </odxf>
    <ndxf>
      <numFmt numFmtId="19" formatCode="m/d/yyyy"/>
    </ndxf>
  </rcc>
  <rcc rId="683" sId="12" odxf="1" dxf="1" numFmtId="19">
    <nc r="B16">
      <v>42622</v>
    </nc>
    <odxf>
      <numFmt numFmtId="0" formatCode="General"/>
    </odxf>
    <ndxf>
      <numFmt numFmtId="19" formatCode="m/d/yyyy"/>
    </ndxf>
  </rcc>
  <rcc rId="684" sId="12" odxf="1" dxf="1" numFmtId="19">
    <nc r="B17">
      <v>42622</v>
    </nc>
    <odxf>
      <numFmt numFmtId="0" formatCode="General"/>
    </odxf>
    <ndxf>
      <numFmt numFmtId="19" formatCode="m/d/yyyy"/>
    </ndxf>
  </rcc>
  <rcc rId="685" sId="12" odxf="1" dxf="1" numFmtId="19">
    <nc r="B18">
      <v>42622</v>
    </nc>
    <odxf>
      <numFmt numFmtId="0" formatCode="General"/>
    </odxf>
    <ndxf>
      <numFmt numFmtId="19" formatCode="m/d/yyyy"/>
    </ndxf>
  </rcc>
  <rcc rId="686" sId="12" odxf="1" dxf="1" numFmtId="19">
    <nc r="B19">
      <v>42622</v>
    </nc>
    <odxf>
      <numFmt numFmtId="0" formatCode="General"/>
    </odxf>
    <ndxf>
      <numFmt numFmtId="19" formatCode="m/d/yyyy"/>
    </ndxf>
  </rcc>
  <rcc rId="687" sId="12" odxf="1" dxf="1" numFmtId="19">
    <nc r="B20">
      <v>42622</v>
    </nc>
    <odxf>
      <numFmt numFmtId="0" formatCode="General"/>
    </odxf>
    <ndxf>
      <numFmt numFmtId="19" formatCode="m/d/yyyy"/>
    </ndxf>
  </rcc>
  <rcc rId="688" sId="12" odxf="1" dxf="1" numFmtId="19">
    <nc r="B21">
      <v>42622</v>
    </nc>
    <odxf>
      <numFmt numFmtId="0" formatCode="General"/>
    </odxf>
    <ndxf>
      <numFmt numFmtId="19" formatCode="m/d/yyyy"/>
    </ndxf>
  </rcc>
  <rcc rId="689" sId="12" odxf="1" dxf="1" numFmtId="19">
    <nc r="C13">
      <v>42538</v>
    </nc>
    <odxf>
      <numFmt numFmtId="0" formatCode="General"/>
    </odxf>
    <ndxf>
      <numFmt numFmtId="19" formatCode="m/d/yyyy"/>
    </ndxf>
  </rcc>
  <rcc rId="690" sId="12" odxf="1" dxf="1" numFmtId="19">
    <nc r="C14">
      <v>42538</v>
    </nc>
    <odxf>
      <numFmt numFmtId="0" formatCode="General"/>
    </odxf>
    <ndxf>
      <numFmt numFmtId="19" formatCode="m/d/yyyy"/>
    </ndxf>
  </rcc>
  <rcc rId="691" sId="12" odxf="1" dxf="1" numFmtId="19">
    <nc r="C15">
      <v>42538</v>
    </nc>
    <odxf>
      <numFmt numFmtId="0" formatCode="General"/>
    </odxf>
    <ndxf>
      <numFmt numFmtId="19" formatCode="m/d/yyyy"/>
    </ndxf>
  </rcc>
  <rcc rId="692" sId="12" odxf="1" dxf="1" numFmtId="19">
    <nc r="C16">
      <v>42538</v>
    </nc>
    <odxf>
      <numFmt numFmtId="0" formatCode="General"/>
    </odxf>
    <ndxf>
      <numFmt numFmtId="19" formatCode="m/d/yyyy"/>
    </ndxf>
  </rcc>
  <rcc rId="693" sId="12" odxf="1" dxf="1" numFmtId="19">
    <nc r="C17">
      <v>42538</v>
    </nc>
    <odxf>
      <numFmt numFmtId="0" formatCode="General"/>
    </odxf>
    <ndxf>
      <numFmt numFmtId="19" formatCode="m/d/yyyy"/>
    </ndxf>
  </rcc>
  <rcc rId="694" sId="12" odxf="1" dxf="1" numFmtId="19">
    <nc r="C18">
      <v>42538</v>
    </nc>
    <odxf>
      <numFmt numFmtId="0" formatCode="General"/>
    </odxf>
    <ndxf>
      <numFmt numFmtId="19" formatCode="m/d/yyyy"/>
    </ndxf>
  </rcc>
  <rcc rId="695" sId="12" odxf="1" dxf="1" numFmtId="19">
    <nc r="C19">
      <v>42538</v>
    </nc>
    <odxf>
      <numFmt numFmtId="0" formatCode="General"/>
    </odxf>
    <ndxf>
      <numFmt numFmtId="19" formatCode="m/d/yyyy"/>
    </ndxf>
  </rcc>
  <rcc rId="696" sId="12" odxf="1" dxf="1" numFmtId="19">
    <nc r="C20">
      <v>42538</v>
    </nc>
    <odxf>
      <numFmt numFmtId="0" formatCode="General"/>
    </odxf>
    <ndxf>
      <numFmt numFmtId="19" formatCode="m/d/yyyy"/>
    </ndxf>
  </rcc>
  <rcc rId="697" sId="12" odxf="1" dxf="1" numFmtId="19">
    <nc r="C21">
      <v>42538</v>
    </nc>
    <odxf>
      <numFmt numFmtId="0" formatCode="General"/>
    </odxf>
    <ndxf>
      <numFmt numFmtId="19" formatCode="m/d/yyyy"/>
    </ndxf>
  </rcc>
  <rcc rId="698" sId="12" odxf="1" dxf="1">
    <nc r="D13" t="inlineStr">
      <is>
        <t>All teachers will implement a behavior modification system. For example, Class Dojo, to promote positive behavior and communicate with parents.</t>
      </is>
    </nc>
    <odxf/>
    <ndxf/>
  </rcc>
  <rcc rId="699" sId="12" odxf="1" dxf="1">
    <nc r="D14" t="inlineStr">
      <is>
        <t xml:space="preserve">Superintendent Advisory meetings will be held to voice the concerns of the middle school children. </t>
      </is>
    </nc>
    <odxf/>
    <ndxf/>
  </rcc>
  <rcc rId="700" sId="12" odxf="1" dxf="1">
    <nc r="D15" t="inlineStr">
      <is>
        <t>Students will participate in The Girls Embracing Maturity (GEM) program, which provides particiants with a myriad of meaningful activities that empower young girls and promote academic excellence and social behavior.</t>
      </is>
    </nc>
    <odxf/>
    <ndxf/>
  </rcc>
  <rcc rId="701" sId="12" odxf="1" dxf="1">
    <nc r="D16" t="inlineStr">
      <is>
        <t>Parent Involvement Day will be held to bring our district’s parents into the classrooms and having them engaged with their children creating an educational opportunity for all involved.</t>
      </is>
    </nc>
    <odxf/>
    <ndxf/>
  </rcc>
  <rcc rId="702" sId="12" odxf="1" dxf="1">
    <nc r="D17" t="inlineStr">
      <is>
        <t>Students will recite the Anti-Bullying Oath and School Creed daily on the public address system which expresses a positive message about respecting others and rejecting bullying and teasing.</t>
      </is>
    </nc>
    <odxf/>
    <ndxf/>
  </rcc>
  <rcc rId="703" sId="12" odxf="1" dxf="1">
    <nc r="D18" t="inlineStr">
      <is>
        <t>Anti-Bullying assembies for elemntary and middle school students.</t>
      </is>
    </nc>
    <odxf/>
    <ndxf/>
  </rcc>
  <rcc rId="704" sId="12" odxf="1" dxf="1">
    <nc r="D19" t="inlineStr">
      <is>
        <t>Surveys will be given to both students and staff to determine feeling of safety and being part of a caring environment. A variety of resources will be made available to support address needs of students.</t>
      </is>
    </nc>
    <odxf/>
    <ndxf/>
  </rcc>
  <rcc rId="705" sId="12" odxf="1" dxf="1">
    <nc r="D20" t="inlineStr">
      <is>
        <t xml:space="preserve">Star students are recognized monthly to acknowledge the hard work students are putting forward to developing a harmoniuos school environment. </t>
      </is>
    </nc>
    <odxf/>
    <ndxf/>
  </rcc>
  <rcc rId="706" sId="12" odxf="1" dxf="1">
    <nc r="D21" t="inlineStr">
      <is>
        <t>PBIS along with Class Dojo is used to celebrate, recognize, and promote positive behavior.</t>
      </is>
    </nc>
    <odxf/>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1" sqref="D4">
    <dxf>
      <alignment horizontal="left" readingOrder="0"/>
    </dxf>
  </rfmt>
  <rcc rId="707" sId="11" odxf="1" dxf="1">
    <nc r="D7" t="inlineStr">
      <is>
        <t>Our DTSDE review indicated that techers should increase higher order thinking prompts, activities and questioning as well as differentiate tasks to meet the needs of the diverse learning styles in the classroom, in particular the ENLs and SWDs students. Teachers need to reduce the frequency of techer led instruction and increase opportunities for students to engage in application of their learning to real world situations providing hands on open ended activities. Teachers will also reflect on student work as well as data to drive instruction by utilizing PLC meetings by grade level as well as vertically.</t>
      </is>
    </nc>
    <odxf/>
    <ndxf/>
  </rcc>
  <rcc rId="708" sId="11" odxf="1" dxf="1">
    <nc r="D9" t="inlineStr">
      <is>
        <t>100% of teachers will be provided with job embedded professional development on using data to inform instruction, improving student engagment, implementing higher order questioning and incorporating project based learning activities which can be evidenced through a 10% increase in several timely academic assessments. Some assessments utilized are I-Ready, DiBels, District Interim Assessments, SLO and State Exams.</t>
      </is>
    </nc>
    <odxf/>
    <ndxf/>
  </rcc>
  <rcc rId="709" sId="11" odxf="1" dxf="1" numFmtId="22">
    <nc r="B13">
      <v>42614</v>
    </nc>
    <odxf>
      <numFmt numFmtId="0" formatCode="General"/>
    </odxf>
    <ndxf>
      <numFmt numFmtId="22" formatCode="mmm\-yy"/>
    </ndxf>
  </rcc>
  <rcc rId="710" sId="11" odxf="1" dxf="1" numFmtId="21">
    <nc r="B14">
      <v>42506</v>
    </nc>
    <odxf>
      <numFmt numFmtId="0" formatCode="General"/>
    </odxf>
    <ndxf>
      <numFmt numFmtId="21" formatCode="d\-mmm"/>
    </ndxf>
  </rcc>
  <rcc rId="711" sId="11" odxf="1" dxf="1" numFmtId="22">
    <nc r="B15">
      <v>42614</v>
    </nc>
    <odxf>
      <numFmt numFmtId="0" formatCode="General"/>
    </odxf>
    <ndxf>
      <numFmt numFmtId="22" formatCode="mmm\-yy"/>
    </ndxf>
  </rcc>
  <rcc rId="712" sId="11" odxf="1" dxf="1" numFmtId="22">
    <nc r="B16">
      <v>42614</v>
    </nc>
    <odxf>
      <numFmt numFmtId="0" formatCode="General"/>
    </odxf>
    <ndxf>
      <numFmt numFmtId="22" formatCode="mmm\-yy"/>
    </ndxf>
  </rcc>
  <rcc rId="713" sId="11" odxf="1" dxf="1" numFmtId="22">
    <nc r="B17">
      <v>42614</v>
    </nc>
    <odxf>
      <numFmt numFmtId="0" formatCode="General"/>
    </odxf>
    <ndxf>
      <numFmt numFmtId="22" formatCode="mmm\-yy"/>
    </ndxf>
  </rcc>
  <rcc rId="714" sId="11" odxf="1" dxf="1" numFmtId="22">
    <nc r="C13">
      <v>42887</v>
    </nc>
    <odxf>
      <numFmt numFmtId="0" formatCode="General"/>
    </odxf>
    <ndxf>
      <numFmt numFmtId="22" formatCode="mmm\-yy"/>
    </ndxf>
  </rcc>
  <rcc rId="715" sId="11" odxf="1" dxf="1" numFmtId="22">
    <nc r="C14">
      <v>42887</v>
    </nc>
    <odxf>
      <numFmt numFmtId="0" formatCode="General"/>
    </odxf>
    <ndxf>
      <numFmt numFmtId="22" formatCode="mmm\-yy"/>
    </ndxf>
  </rcc>
  <rcc rId="716" sId="11" odxf="1" dxf="1" numFmtId="22">
    <nc r="C15">
      <v>42887</v>
    </nc>
    <odxf>
      <numFmt numFmtId="0" formatCode="General"/>
    </odxf>
    <ndxf>
      <numFmt numFmtId="22" formatCode="mmm\-yy"/>
    </ndxf>
  </rcc>
  <rcc rId="717" sId="11" odxf="1" dxf="1" numFmtId="22">
    <nc r="C16">
      <v>42887</v>
    </nc>
    <odxf>
      <numFmt numFmtId="0" formatCode="General"/>
    </odxf>
    <ndxf>
      <numFmt numFmtId="22" formatCode="mmm\-yy"/>
    </ndxf>
  </rcc>
  <rcc rId="718" sId="11" odxf="1" dxf="1" numFmtId="22">
    <nc r="C17">
      <v>42887</v>
    </nc>
    <odxf>
      <numFmt numFmtId="0" formatCode="General"/>
    </odxf>
    <ndxf>
      <numFmt numFmtId="22" formatCode="mmm\-yy"/>
    </ndxf>
  </rcc>
  <rcc rId="719" sId="11" odxf="1" dxf="1">
    <nc r="D13" t="inlineStr">
      <is>
        <t>Teachers will create and implement lessons that are based on student performance data and include necessary modifications and accommodations for diverse learners.</t>
      </is>
    </nc>
    <odxf/>
    <ndxf/>
  </rcc>
  <rcc rId="720" sId="11" odxf="1" dxf="1">
    <nc r="D14" t="inlineStr">
      <is>
        <t>School Leader will provide additional professional development on differentiation, the use of data, and higher order questioning.</t>
      </is>
    </nc>
    <odxf/>
    <ndxf/>
  </rcc>
  <rcc rId="721" sId="11" odxf="1" dxf="1">
    <nc r="D15" t="inlineStr">
      <is>
        <t>Teachers will establish student goals and promote student engagement.</t>
      </is>
    </nc>
    <odxf/>
    <ndxf/>
  </rcc>
  <rcc rId="722" sId="11" odxf="1" dxf="1">
    <nc r="D16" t="inlineStr">
      <is>
        <t>School Leader will utilize classrooms observations and walk through protocols to assess fidelity of continued implementation of literacy initiative by monitoring that teacher's lesson plans and learning targets are prominently displayed and align to CCLS.</t>
      </is>
    </nc>
    <odxf/>
    <ndxf/>
  </rcc>
  <rcc rId="723" sId="11" odxf="1" dxf="1">
    <nc r="D17" t="inlineStr">
      <is>
        <t>Teachers will collaborate weekly during PLC periods to evaluate student work, review data, adapt curriculum, differentiate tasks and incorporate project based learning activities addressing individual learning needs.</t>
      </is>
    </nc>
    <odxf/>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0" sqref="D4">
    <dxf>
      <alignment horizontal="left" readingOrder="0"/>
    </dxf>
  </rfmt>
  <rcc rId="724" sId="10" odxf="1" dxf="1">
    <nc r="D7" t="inlineStr">
      <is>
        <r>
          <rPr>
            <sz val="10"/>
            <color theme="1"/>
            <rFont val="Calibri"/>
            <family val="2"/>
          </rPr>
          <t xml:space="preserve">Based on the District Led Review on May 9th, there is a need for rigorous and coherent lesson plans that promote higher order thinking and use of technology.  Lessons will be engaging and differentiated in order to meet the needs of all students including SWDs and ELLs.  Teachers and leaders will develop and implement a plan to frequently and consistently use formative data (Qualitative: conferring notes &amp; teacher observation, teacher reflection, and student self-assessment rubrics; Quantitative: exit tickets, common quizzes &amp; unit tests).  Data collected  will be used to closely monitor progress and adjust the curriculum to address CCLS instructional shifts as well as provide feedback to students that give specific recommendations for individual improvement. </t>
        </r>
        <r>
          <rPr>
            <sz val="11"/>
            <color theme="1"/>
            <rFont val="Calibri"/>
            <family val="2"/>
          </rPr>
          <t xml:space="preserve"> </t>
        </r>
      </is>
    </nc>
    <odxf/>
    <ndxf/>
  </rcc>
  <rcc rId="725" sId="10" odxf="1" dxf="1">
    <nc r="D9" t="inlineStr">
      <is>
        <t>During the 2016-2017 school year, teachers and leaders will utilize the Danielson Framework to generate lesson plans that are aligned to the CCLS and consisting of the essential instructional elements and differentiated activites for all, especially SWDs and ELLs subgroups.  Plans will be available for random review to ensure consistency and cohesiveness of planning during formal and informal classroom observations as well as during Learning Walks.  100% of teachers will use formative and summative assessment data to drive instruction and to increase proficiency levels by 5-15% on NYS ELA and Math Assessments or targeted student growth scores.</t>
      </is>
    </nc>
    <odxf>
      <font>
        <sz val="11"/>
        <color theme="1"/>
        <name val="Calibri"/>
        <scheme val="minor"/>
      </font>
    </odxf>
    <ndxf>
      <font>
        <sz val="10"/>
        <color theme="1"/>
        <name val="Calibri"/>
        <scheme val="minor"/>
      </font>
    </ndxf>
  </rcc>
  <rcc rId="726" sId="10" odxf="1" dxf="1" numFmtId="21">
    <nc r="B13">
      <v>42629</v>
    </nc>
    <odxf>
      <numFmt numFmtId="0" formatCode="General"/>
    </odxf>
    <ndxf>
      <numFmt numFmtId="21" formatCode="d\-mmm"/>
    </ndxf>
  </rcc>
  <rcc rId="727" sId="10" odxf="1" dxf="1" numFmtId="21">
    <nc r="B14">
      <v>42629</v>
    </nc>
    <odxf>
      <numFmt numFmtId="0" formatCode="General"/>
    </odxf>
    <ndxf>
      <numFmt numFmtId="21" formatCode="d\-mmm"/>
    </ndxf>
  </rcc>
  <rcc rId="728" sId="10" odxf="1" dxf="1" numFmtId="21">
    <nc r="B15">
      <v>42629</v>
    </nc>
    <odxf>
      <numFmt numFmtId="0" formatCode="General"/>
    </odxf>
    <ndxf>
      <numFmt numFmtId="21" formatCode="d\-mmm"/>
    </ndxf>
  </rcc>
  <rcc rId="729" sId="10" odxf="1" dxf="1" numFmtId="21">
    <nc r="B16">
      <v>42629</v>
    </nc>
    <odxf>
      <numFmt numFmtId="0" formatCode="General"/>
    </odxf>
    <ndxf>
      <numFmt numFmtId="21" formatCode="d\-mmm"/>
    </ndxf>
  </rcc>
  <rcc rId="730" sId="10" odxf="1" dxf="1" numFmtId="21">
    <nc r="B17">
      <v>42629</v>
    </nc>
    <odxf>
      <numFmt numFmtId="0" formatCode="General"/>
    </odxf>
    <ndxf>
      <numFmt numFmtId="21" formatCode="d\-mmm"/>
    </ndxf>
  </rcc>
  <rcc rId="731" sId="10" odxf="1" dxf="1" numFmtId="21">
    <nc r="B18">
      <v>42629</v>
    </nc>
    <odxf>
      <numFmt numFmtId="0" formatCode="General"/>
    </odxf>
    <ndxf>
      <numFmt numFmtId="21" formatCode="d\-mmm"/>
    </ndxf>
  </rcc>
  <rcc rId="732" sId="10" odxf="1" dxf="1" numFmtId="21">
    <nc r="B19">
      <v>42629</v>
    </nc>
    <odxf>
      <numFmt numFmtId="0" formatCode="General"/>
    </odxf>
    <ndxf>
      <numFmt numFmtId="21" formatCode="d\-mmm"/>
    </ndxf>
  </rcc>
  <rcc rId="733" sId="10" odxf="1" dxf="1" numFmtId="21">
    <nc r="B20">
      <v>42629</v>
    </nc>
    <odxf>
      <numFmt numFmtId="0" formatCode="General"/>
    </odxf>
    <ndxf>
      <numFmt numFmtId="21" formatCode="d\-mmm"/>
    </ndxf>
  </rcc>
  <rcc rId="734" sId="10" odxf="1" dxf="1" numFmtId="21">
    <nc r="B21">
      <v>42629</v>
    </nc>
    <odxf>
      <numFmt numFmtId="0" formatCode="General"/>
    </odxf>
    <ndxf>
      <numFmt numFmtId="21" formatCode="d\-mmm"/>
    </ndxf>
  </rcc>
  <rcc rId="735" sId="10" odxf="1" dxf="1" numFmtId="21">
    <nc r="B22">
      <v>42629</v>
    </nc>
    <odxf>
      <numFmt numFmtId="0" formatCode="General"/>
    </odxf>
    <ndxf>
      <numFmt numFmtId="21" formatCode="d\-mmm"/>
    </ndxf>
  </rcc>
  <rcc rId="736" sId="10" odxf="1" dxf="1" numFmtId="21">
    <nc r="B23">
      <v>42629</v>
    </nc>
    <odxf>
      <numFmt numFmtId="0" formatCode="General"/>
    </odxf>
    <ndxf>
      <numFmt numFmtId="21" formatCode="d\-mmm"/>
    </ndxf>
  </rcc>
  <rcc rId="737" sId="10" odxf="1" dxf="1" numFmtId="21">
    <nc r="B24">
      <v>42629</v>
    </nc>
    <odxf>
      <numFmt numFmtId="0" formatCode="General"/>
    </odxf>
    <ndxf>
      <numFmt numFmtId="21" formatCode="d\-mmm"/>
    </ndxf>
  </rcc>
  <rcc rId="738" sId="10" odxf="1" dxf="1" numFmtId="21">
    <nc r="B25">
      <v>42629</v>
    </nc>
    <odxf>
      <numFmt numFmtId="0" formatCode="General"/>
      <fill>
        <patternFill patternType="none">
          <bgColor indexed="65"/>
        </patternFill>
      </fill>
      <alignment horizontal="general" vertical="bottom" wrapText="0" readingOrder="0"/>
      <border outline="0">
        <left/>
        <right/>
        <top/>
        <bottom/>
      </border>
    </odxf>
    <ndxf>
      <numFmt numFmtId="21" formatCode="d\-mmm"/>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ndxf>
  </rcc>
  <rcc rId="739" sId="10" odxf="1" dxf="1" numFmtId="21">
    <nc r="C13">
      <v>42538</v>
    </nc>
    <odxf>
      <numFmt numFmtId="0" formatCode="General"/>
    </odxf>
    <ndxf>
      <numFmt numFmtId="21" formatCode="d\-mmm"/>
    </ndxf>
  </rcc>
  <rcc rId="740" sId="10" odxf="1" dxf="1" numFmtId="21">
    <nc r="C14">
      <v>42538</v>
    </nc>
    <odxf>
      <numFmt numFmtId="0" formatCode="General"/>
    </odxf>
    <ndxf>
      <numFmt numFmtId="21" formatCode="d\-mmm"/>
    </ndxf>
  </rcc>
  <rcc rId="741" sId="10" odxf="1" dxf="1" numFmtId="21">
    <nc r="C15">
      <v>42538</v>
    </nc>
    <odxf>
      <numFmt numFmtId="0" formatCode="General"/>
    </odxf>
    <ndxf>
      <numFmt numFmtId="21" formatCode="d\-mmm"/>
    </ndxf>
  </rcc>
  <rcc rId="742" sId="10" odxf="1" dxf="1" numFmtId="21">
    <nc r="C16">
      <v>42538</v>
    </nc>
    <odxf>
      <numFmt numFmtId="0" formatCode="General"/>
    </odxf>
    <ndxf>
      <numFmt numFmtId="21" formatCode="d\-mmm"/>
    </ndxf>
  </rcc>
  <rcc rId="743" sId="10" odxf="1" dxf="1" numFmtId="21">
    <nc r="C17">
      <v>42538</v>
    </nc>
    <odxf>
      <numFmt numFmtId="0" formatCode="General"/>
    </odxf>
    <ndxf>
      <numFmt numFmtId="21" formatCode="d\-mmm"/>
    </ndxf>
  </rcc>
  <rcc rId="744" sId="10" odxf="1" dxf="1" numFmtId="21">
    <nc r="C18">
      <v>42538</v>
    </nc>
    <odxf>
      <numFmt numFmtId="0" formatCode="General"/>
    </odxf>
    <ndxf>
      <numFmt numFmtId="21" formatCode="d\-mmm"/>
    </ndxf>
  </rcc>
  <rcc rId="745" sId="10" odxf="1" dxf="1" numFmtId="21">
    <nc r="C19">
      <v>42538</v>
    </nc>
    <odxf>
      <numFmt numFmtId="0" formatCode="General"/>
    </odxf>
    <ndxf>
      <numFmt numFmtId="21" formatCode="d\-mmm"/>
    </ndxf>
  </rcc>
  <rcc rId="746" sId="10" odxf="1" dxf="1" numFmtId="21">
    <nc r="C20">
      <v>42538</v>
    </nc>
    <odxf>
      <numFmt numFmtId="0" formatCode="General"/>
    </odxf>
    <ndxf>
      <numFmt numFmtId="21" formatCode="d\-mmm"/>
    </ndxf>
  </rcc>
  <rcc rId="747" sId="10" odxf="1" dxf="1" numFmtId="21">
    <nc r="C21">
      <v>42538</v>
    </nc>
    <odxf>
      <numFmt numFmtId="0" formatCode="General"/>
    </odxf>
    <ndxf>
      <numFmt numFmtId="21" formatCode="d\-mmm"/>
    </ndxf>
  </rcc>
  <rcc rId="748" sId="10" odxf="1" dxf="1" numFmtId="21">
    <nc r="C22">
      <v>42538</v>
    </nc>
    <odxf>
      <numFmt numFmtId="0" formatCode="General"/>
    </odxf>
    <ndxf>
      <numFmt numFmtId="21" formatCode="d\-mmm"/>
    </ndxf>
  </rcc>
  <rcc rId="749" sId="10" odxf="1" dxf="1" numFmtId="21">
    <nc r="C23">
      <v>42538</v>
    </nc>
    <odxf>
      <numFmt numFmtId="0" formatCode="General"/>
    </odxf>
    <ndxf>
      <numFmt numFmtId="21" formatCode="d\-mmm"/>
    </ndxf>
  </rcc>
  <rcc rId="750" sId="10" odxf="1" dxf="1" numFmtId="21">
    <nc r="C24">
      <v>42538</v>
    </nc>
    <odxf>
      <numFmt numFmtId="0" formatCode="General"/>
    </odxf>
    <ndxf>
      <numFmt numFmtId="21" formatCode="d\-mmm"/>
    </ndxf>
  </rcc>
  <rcc rId="751" sId="10" odxf="1" dxf="1" numFmtId="21">
    <nc r="C25">
      <v>42538</v>
    </nc>
    <odxf>
      <numFmt numFmtId="0" formatCode="General"/>
      <fill>
        <patternFill patternType="none">
          <bgColor indexed="65"/>
        </patternFill>
      </fill>
      <alignment horizontal="general" vertical="bottom" wrapText="0" readingOrder="0"/>
      <border outline="0">
        <left/>
        <right/>
        <top/>
        <bottom/>
      </border>
    </odxf>
    <ndxf>
      <numFmt numFmtId="21" formatCode="d\-mmm"/>
      <fill>
        <patternFill patternType="solid">
          <bgColor rgb="FFFFFFCC"/>
        </patternFill>
      </fill>
      <alignment horizontal="left" vertical="top" wrapText="1" readingOrder="0"/>
      <border outline="0">
        <left style="thin">
          <color auto="1"/>
        </left>
        <right style="thin">
          <color auto="1"/>
        </right>
        <top style="thin">
          <color auto="1"/>
        </top>
        <bottom style="thin">
          <color auto="1"/>
        </bottom>
      </border>
    </ndxf>
  </rcc>
  <rfmt sheetId="10" sqref="D25" start="0" length="0">
    <dxf>
      <fill>
        <patternFill patternType="solid">
          <bgColor rgb="FFFFFFCC"/>
        </patternFill>
      </fill>
      <alignment vertical="top" wrapText="1" readingOrder="0"/>
      <border outline="0">
        <left style="thin">
          <color indexed="64"/>
        </left>
        <right style="thin">
          <color indexed="64"/>
        </right>
        <top style="thin">
          <color indexed="64"/>
        </top>
        <bottom style="thin">
          <color indexed="64"/>
        </bottom>
      </border>
    </dxf>
  </rfmt>
  <rcc rId="752" sId="10" odxf="1" dxf="1">
    <nc r="D13" t="inlineStr">
      <is>
        <t>Ongoing Professional development time will be dedicated to teachers via Professional Learning Communities and District PDs for the purpose of data analysis, lesson planning using the Danielson Framework, differentiation, and student engagement.</t>
      </is>
    </nc>
    <odxf/>
    <ndxf/>
  </rcc>
  <rcc rId="753" sId="10" odxf="1" dxf="1">
    <nc r="D14" t="inlineStr">
      <is>
        <t>All classroom teachers will have Smartboards installed and be provided with professional development to use effectively in the classroom.</t>
        <phoneticPr fontId="47" type="noConversion"/>
      </is>
    </nc>
    <odxf/>
    <ndxf/>
  </rcc>
  <rcc rId="754" sId="10" odxf="1" dxf="1">
    <nc r="D15" t="inlineStr">
      <is>
        <t>The school leaders will review lesson plans periodically and provide teachers with written actionable feedback in the areas of formative assessments, lesson closure, higher order thinking, and differentiated instruction.</t>
      </is>
    </nc>
    <odxf/>
    <ndxf/>
  </rcc>
  <rcc rId="755" sId="10" odxf="1" dxf="1">
    <nc r="D16" t="inlineStr">
      <is>
        <t>Learning Walks will be conducted at least 3 times throughout the school year.  Observations and data from the walks will be presented at monthly faculty meetings.  An action plan will be devised to address deficiencies noted from the walks and will celebrate exemplary teaching to impact and improve upon teaching practice.</t>
      </is>
    </nc>
    <odxf/>
    <ndxf/>
  </rcc>
  <rcc rId="756" sId="10" odxf="1" dxf="1">
    <nc r="D17" t="inlineStr">
      <is>
        <t>Intervisitations between grades and classes will occur monthly in order to provide teachers with best practices and exemplary teaching practices.</t>
      </is>
    </nc>
    <odxf/>
    <ndxf/>
  </rcc>
  <rcc rId="757" sId="10" odxf="1" dxf="1">
    <nc r="D18" t="inlineStr">
      <is>
        <t>The teachers will work collaboratively to re-design the lesson plan template to include student data, higher order questioning, and differentiation techniques to improve lesson delivery and student engagement with a focus on SWDs and ELLs.</t>
      </is>
    </nc>
    <odxf/>
    <ndxf/>
  </rcc>
  <rcc rId="758" sId="10" odxf="1" dxf="1">
    <nc r="D19" t="inlineStr">
      <is>
        <t>The school leaders will provide teachers with tangible ways to increase feedback to students to improve student achievement.</t>
      </is>
    </nc>
    <odxf/>
    <ndxf/>
  </rcc>
  <rcc rId="759" sId="10" odxf="1" dxf="1">
    <nc r="D20" t="inlineStr">
      <is>
        <t>Teachers and students will develop SMART Goals in Reading, Writing, and Math at least 3 times a year to address student strenghts and deficits.</t>
      </is>
    </nc>
    <odxf/>
    <ndxf/>
  </rcc>
  <rcc rId="760" sId="10" odxf="1" dxf="1">
    <nc r="D21" t="inlineStr">
      <is>
        <t>100% of teachers will adminster the required common formative, benchmark, and diagnostic assessments as outlined on the District's assessment calendar.</t>
      </is>
    </nc>
    <odxf/>
    <ndxf/>
  </rcc>
  <rcc rId="761" sId="10" odxf="1" dxf="1">
    <nc r="D22" t="inlineStr">
      <is>
        <t>Teachers and students will develop SMART Goals in Reading, Writing, and Math at least 3 times a year to address student strengths and deficits.</t>
        <phoneticPr fontId="47" type="noConversion"/>
      </is>
    </nc>
    <odxf/>
    <ndxf/>
  </rcc>
  <rcc rId="762" sId="10" odxf="1" dxf="1">
    <nc r="D23" t="inlineStr">
      <is>
        <t xml:space="preserve">Teachers will engage in collaborative planning on a weekly basis to develop protocols and systems to improve lesson delievery, monitor student achievement, and collect data to increase student engagement. </t>
      </is>
    </nc>
    <odxf/>
    <ndxf/>
  </rcc>
  <rcc rId="763" sId="10" odxf="1" dxf="1">
    <nc r="D24" t="inlineStr">
      <is>
        <t>Extended learning opportunities will be offered to ELLs and SWDs, identified as deficient through data anaylsis of benchmark assessments, formative assessments, and I-Ready.</t>
      </is>
    </nc>
    <odxf/>
    <ndxf/>
  </rcc>
  <rcc rId="764" sId="10" odxf="1" dxf="1">
    <nc r="D25" t="inlineStr">
      <is>
        <t>School Leaders and Teachers will maintain data walls/binders in order to closely track trends and monitor student progress.</t>
      </is>
    </nc>
    <ndxf>
      <border outline="0">
        <top/>
        <bottom/>
      </border>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printerSettings" Target="../printerSettings/printerSettings28.bin"/><Relationship Id="rId4" Type="http://schemas.openxmlformats.org/officeDocument/2006/relationships/hyperlink" Target="http://www.p12.nysed.gov/accountability/ChecklistforDeterminingPrioritySchoolLeaderQualification.docx"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abSelected="1" topLeftCell="A10" zoomScaleNormal="100" workbookViewId="0"/>
  </sheetViews>
  <sheetFormatPr defaultColWidth="9.109375" defaultRowHeight="15.6" x14ac:dyDescent="0.3"/>
  <cols>
    <col min="1" max="1" width="5.5546875" style="45" customWidth="1"/>
    <col min="2" max="2" width="27.44140625" style="45" customWidth="1"/>
    <col min="3" max="3" width="50.6640625" style="45" customWidth="1"/>
    <col min="4" max="4" width="33.88671875" style="45" customWidth="1"/>
    <col min="5" max="5" width="38.33203125" style="45" customWidth="1"/>
    <col min="6" max="16384" width="9.109375" style="45"/>
  </cols>
  <sheetData>
    <row r="1" spans="2:5" x14ac:dyDescent="0.3">
      <c r="B1" s="44" t="s">
        <v>349</v>
      </c>
      <c r="C1" s="195" t="s">
        <v>574</v>
      </c>
      <c r="D1" s="239" t="s">
        <v>501</v>
      </c>
      <c r="E1" s="240"/>
    </row>
    <row r="2" spans="2:5" s="160" customFormat="1" x14ac:dyDescent="0.3">
      <c r="B2" s="162" t="s">
        <v>515</v>
      </c>
      <c r="C2" s="195" t="s">
        <v>575</v>
      </c>
      <c r="D2" s="239"/>
      <c r="E2" s="240"/>
    </row>
    <row r="3" spans="2:5" x14ac:dyDescent="0.3">
      <c r="B3" s="44" t="s">
        <v>427</v>
      </c>
      <c r="C3" s="196" t="s">
        <v>576</v>
      </c>
      <c r="D3" s="241"/>
      <c r="E3" s="240"/>
    </row>
    <row r="4" spans="2:5" x14ac:dyDescent="0.3">
      <c r="E4" s="36"/>
    </row>
    <row r="5" spans="2:5" x14ac:dyDescent="0.3">
      <c r="E5" s="36"/>
    </row>
    <row r="6" spans="2:5" ht="23.4" x14ac:dyDescent="0.45">
      <c r="B6" s="244" t="s">
        <v>540</v>
      </c>
      <c r="C6" s="245"/>
      <c r="D6" s="245"/>
      <c r="E6" s="245"/>
    </row>
    <row r="8" spans="2:5" x14ac:dyDescent="0.3">
      <c r="B8" s="46" t="s">
        <v>350</v>
      </c>
      <c r="C8" s="197" t="s">
        <v>577</v>
      </c>
      <c r="D8" s="46" t="s">
        <v>351</v>
      </c>
      <c r="E8" s="197" t="s">
        <v>579</v>
      </c>
    </row>
    <row r="9" spans="2:5" x14ac:dyDescent="0.3">
      <c r="B9" s="46" t="s">
        <v>352</v>
      </c>
      <c r="C9" s="197" t="s">
        <v>578</v>
      </c>
      <c r="D9" s="46" t="s">
        <v>353</v>
      </c>
      <c r="E9" s="197" t="s">
        <v>580</v>
      </c>
    </row>
    <row r="10" spans="2:5" ht="15.75" customHeight="1" x14ac:dyDescent="0.3">
      <c r="B10" s="46" t="s">
        <v>354</v>
      </c>
      <c r="C10" s="198" t="s">
        <v>581</v>
      </c>
      <c r="D10" s="199"/>
      <c r="E10" s="200"/>
    </row>
    <row r="12" spans="2:5" ht="30.75" customHeight="1" x14ac:dyDescent="0.3">
      <c r="B12" s="246" t="s">
        <v>355</v>
      </c>
      <c r="C12" s="247"/>
      <c r="D12" s="247"/>
      <c r="E12" s="247"/>
    </row>
    <row r="14" spans="2:5" x14ac:dyDescent="0.3">
      <c r="B14" s="248" t="s">
        <v>356</v>
      </c>
      <c r="C14" s="247"/>
      <c r="D14" s="247"/>
      <c r="E14" s="247"/>
    </row>
    <row r="16" spans="2:5" ht="45.75" customHeight="1" x14ac:dyDescent="0.3">
      <c r="B16" s="249" t="s">
        <v>516</v>
      </c>
      <c r="C16" s="247"/>
      <c r="D16" s="247"/>
      <c r="E16" s="247"/>
    </row>
    <row r="18" spans="2:5" x14ac:dyDescent="0.3">
      <c r="B18" s="242" t="s">
        <v>357</v>
      </c>
      <c r="C18" s="243"/>
      <c r="D18" s="243"/>
      <c r="E18" s="243"/>
    </row>
    <row r="19" spans="2:5" x14ac:dyDescent="0.3">
      <c r="B19" s="47" t="s">
        <v>358</v>
      </c>
      <c r="C19" s="47" t="s">
        <v>359</v>
      </c>
      <c r="D19" s="47" t="s">
        <v>360</v>
      </c>
      <c r="E19" s="47" t="s">
        <v>361</v>
      </c>
    </row>
    <row r="20" spans="2:5" ht="30" customHeight="1" x14ac:dyDescent="0.3">
      <c r="B20" s="48" t="s">
        <v>362</v>
      </c>
      <c r="C20" s="49"/>
      <c r="D20" s="197" t="s">
        <v>582</v>
      </c>
      <c r="E20" s="201">
        <v>42552</v>
      </c>
    </row>
    <row r="21" spans="2:5" ht="30" customHeight="1" x14ac:dyDescent="0.3">
      <c r="B21" s="48" t="s">
        <v>363</v>
      </c>
      <c r="C21" s="49"/>
      <c r="D21" s="197" t="s">
        <v>583</v>
      </c>
      <c r="E21" s="201">
        <v>42552</v>
      </c>
    </row>
  </sheetData>
  <customSheetViews>
    <customSheetView guid="{9EFEA656-0B47-4CE2-A2EF-D76418617E61}" showPageBreaks="1" printArea="1" topLeftCell="A10">
      <pageMargins left="0.45" right="0.45" top="0.5" bottom="0.5" header="0.3" footer="0.05"/>
      <pageSetup scale="80" orientation="landscape" r:id="rId1"/>
      <headerFooter>
        <oddFooter>&amp;R&amp;P</oddFooter>
      </headerFooter>
    </customSheetView>
    <customSheetView guid="{44594B27-9C70-41F1-9630-666DBB02377F}"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selection activeCell="B6" sqref="B6:E6"/>
      <pageMargins left="0.45" right="0.45" top="0.5" bottom="0.5" header="0.3" footer="0.05"/>
      <pageSetup scale="80" orientation="landscape" r:id="rId3"/>
      <headerFooter>
        <oddFooter>&amp;R&amp;P</oddFooter>
      </headerFooter>
    </customSheetView>
  </customSheetViews>
  <mergeCells count="6">
    <mergeCell ref="D1:E3"/>
    <mergeCell ref="B18:E18"/>
    <mergeCell ref="B6:E6"/>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10" workbookViewId="0">
      <selection activeCell="B3" sqref="B3:C5"/>
    </sheetView>
  </sheetViews>
  <sheetFormatPr defaultColWidth="9.109375" defaultRowHeight="14.4" x14ac:dyDescent="0.3"/>
  <cols>
    <col min="1" max="1" width="5.5546875" style="140" customWidth="1"/>
    <col min="2" max="2" width="5.6640625" style="140" customWidth="1"/>
    <col min="3" max="3" width="150.6640625" style="150" customWidth="1"/>
    <col min="4" max="16384" width="9.109375" style="150"/>
  </cols>
  <sheetData>
    <row r="1" spans="1:29" s="151" customFormat="1" ht="18" x14ac:dyDescent="0.35">
      <c r="A1" s="155"/>
      <c r="B1" s="155"/>
      <c r="C1" s="149" t="s">
        <v>513</v>
      </c>
    </row>
    <row r="2" spans="1:29" ht="18" x14ac:dyDescent="0.35">
      <c r="C2" s="80"/>
    </row>
    <row r="3" spans="1:29" s="156" customFormat="1" x14ac:dyDescent="0.3">
      <c r="A3" s="72"/>
      <c r="B3" s="163"/>
      <c r="C3" s="163" t="s">
        <v>514</v>
      </c>
      <c r="D3" s="72"/>
      <c r="E3" s="72"/>
      <c r="F3" s="72"/>
      <c r="G3" s="72"/>
      <c r="H3" s="72"/>
      <c r="I3" s="72"/>
      <c r="J3" s="72"/>
      <c r="K3" s="72"/>
      <c r="L3" s="72"/>
      <c r="M3" s="72"/>
      <c r="N3" s="72"/>
      <c r="O3" s="72"/>
      <c r="P3" s="72"/>
      <c r="Q3" s="72"/>
      <c r="R3" s="72"/>
      <c r="S3" s="72"/>
      <c r="T3" s="72"/>
      <c r="U3" s="72"/>
      <c r="V3" s="72"/>
      <c r="W3" s="72"/>
      <c r="X3" s="72"/>
      <c r="Y3" s="72"/>
      <c r="Z3" s="72"/>
      <c r="AA3" s="72"/>
      <c r="AB3" s="72"/>
      <c r="AC3" s="72"/>
    </row>
    <row r="4" spans="1:29" s="70" customFormat="1" x14ac:dyDescent="0.3">
      <c r="A4" s="72"/>
      <c r="B4" s="72"/>
      <c r="C4" s="152"/>
      <c r="D4" s="72"/>
      <c r="E4" s="72"/>
      <c r="F4" s="72"/>
      <c r="G4" s="72"/>
      <c r="H4" s="72"/>
      <c r="I4" s="72"/>
      <c r="J4" s="72"/>
      <c r="K4" s="72"/>
      <c r="L4" s="72"/>
      <c r="M4" s="72"/>
      <c r="N4" s="72"/>
      <c r="O4" s="72"/>
      <c r="P4" s="72"/>
      <c r="Q4" s="72"/>
      <c r="R4" s="72"/>
      <c r="S4" s="72"/>
      <c r="T4" s="72"/>
      <c r="U4" s="72"/>
      <c r="V4" s="72"/>
      <c r="W4" s="72"/>
      <c r="X4" s="72"/>
      <c r="Y4" s="72"/>
      <c r="Z4" s="72"/>
      <c r="AA4" s="72"/>
      <c r="AB4" s="72"/>
      <c r="AC4" s="72"/>
    </row>
    <row r="5" spans="1:29" s="70" customFormat="1" ht="43.2" x14ac:dyDescent="0.3">
      <c r="A5" s="72"/>
      <c r="B5" s="99" t="s">
        <v>584</v>
      </c>
      <c r="C5" s="75" t="s">
        <v>537</v>
      </c>
      <c r="D5" s="72"/>
      <c r="E5" s="72"/>
      <c r="F5" s="72"/>
      <c r="G5" s="72"/>
      <c r="H5" s="72"/>
      <c r="I5" s="72"/>
      <c r="J5" s="72"/>
      <c r="K5" s="72"/>
      <c r="L5" s="72"/>
      <c r="M5" s="72"/>
      <c r="N5" s="72"/>
      <c r="O5" s="72"/>
      <c r="P5" s="72"/>
      <c r="Q5" s="72"/>
      <c r="R5" s="72"/>
      <c r="S5" s="72"/>
      <c r="T5" s="72"/>
      <c r="U5" s="72"/>
      <c r="V5" s="72"/>
      <c r="W5" s="72"/>
      <c r="X5" s="72"/>
      <c r="Y5" s="72"/>
      <c r="Z5" s="72"/>
      <c r="AA5" s="72"/>
      <c r="AB5" s="72"/>
      <c r="AC5" s="72"/>
    </row>
    <row r="6" spans="1:29" s="70" customFormat="1" x14ac:dyDescent="0.3">
      <c r="A6" s="72"/>
      <c r="B6" s="168"/>
      <c r="C6" s="75"/>
      <c r="D6" s="72"/>
      <c r="E6" s="72"/>
      <c r="F6" s="72"/>
      <c r="G6" s="72"/>
      <c r="H6" s="72"/>
      <c r="I6" s="72"/>
      <c r="J6" s="72"/>
      <c r="K6" s="72"/>
      <c r="L6" s="72"/>
      <c r="M6" s="72"/>
      <c r="N6" s="72"/>
      <c r="O6" s="72"/>
      <c r="P6" s="72"/>
      <c r="Q6" s="72"/>
      <c r="R6" s="72"/>
      <c r="S6" s="72"/>
      <c r="T6" s="72"/>
      <c r="U6" s="72"/>
      <c r="V6" s="72"/>
      <c r="W6" s="72"/>
      <c r="X6" s="72"/>
      <c r="Y6" s="72"/>
      <c r="Z6" s="72"/>
      <c r="AA6" s="72"/>
      <c r="AB6" s="72"/>
      <c r="AC6" s="72"/>
    </row>
    <row r="7" spans="1:29" s="156" customFormat="1" x14ac:dyDescent="0.3">
      <c r="A7" s="72"/>
      <c r="B7" s="72"/>
      <c r="C7" s="75"/>
      <c r="D7" s="72"/>
      <c r="E7" s="72"/>
      <c r="F7" s="72"/>
      <c r="G7" s="72"/>
      <c r="H7" s="72"/>
      <c r="I7" s="72"/>
      <c r="J7" s="72"/>
      <c r="K7" s="72"/>
      <c r="L7" s="72"/>
      <c r="M7" s="72"/>
      <c r="N7" s="72"/>
      <c r="O7" s="72"/>
      <c r="P7" s="72"/>
      <c r="Q7" s="72"/>
      <c r="R7" s="72"/>
      <c r="S7" s="72"/>
      <c r="T7" s="72"/>
      <c r="U7" s="72"/>
      <c r="V7" s="72"/>
      <c r="W7" s="72"/>
      <c r="X7" s="72"/>
      <c r="Y7" s="72"/>
      <c r="Z7" s="72"/>
      <c r="AA7" s="72"/>
      <c r="AB7" s="72"/>
      <c r="AC7" s="72"/>
    </row>
    <row r="8" spans="1:29" s="156" customFormat="1" ht="28.8" x14ac:dyDescent="0.3">
      <c r="A8" s="72"/>
      <c r="B8" s="99" t="s">
        <v>584</v>
      </c>
      <c r="C8" s="75" t="s">
        <v>541</v>
      </c>
      <c r="D8" s="72"/>
      <c r="E8" s="72"/>
      <c r="F8" s="72"/>
      <c r="G8" s="72"/>
      <c r="H8" s="72"/>
      <c r="I8" s="72"/>
      <c r="J8" s="72"/>
      <c r="K8" s="72"/>
      <c r="L8" s="72"/>
      <c r="M8" s="72"/>
      <c r="N8" s="72"/>
      <c r="O8" s="72"/>
      <c r="P8" s="72"/>
      <c r="Q8" s="72"/>
      <c r="R8" s="72"/>
      <c r="S8" s="72"/>
      <c r="T8" s="72"/>
      <c r="U8" s="72"/>
      <c r="V8" s="72"/>
      <c r="W8" s="72"/>
      <c r="X8" s="72"/>
      <c r="Y8" s="72"/>
      <c r="Z8" s="72"/>
      <c r="AA8" s="72"/>
      <c r="AB8" s="72"/>
      <c r="AC8" s="72"/>
    </row>
    <row r="9" spans="1:29" s="156" customFormat="1" x14ac:dyDescent="0.3">
      <c r="A9" s="72"/>
      <c r="B9" s="72"/>
      <c r="C9" s="75"/>
      <c r="D9" s="72"/>
      <c r="E9" s="72"/>
      <c r="F9" s="72"/>
      <c r="G9" s="72"/>
      <c r="H9" s="72"/>
      <c r="I9" s="72"/>
      <c r="J9" s="72"/>
      <c r="K9" s="72"/>
      <c r="L9" s="72"/>
      <c r="M9" s="72"/>
      <c r="N9" s="72"/>
      <c r="O9" s="72"/>
      <c r="P9" s="72"/>
      <c r="Q9" s="72"/>
      <c r="R9" s="72"/>
      <c r="S9" s="72"/>
      <c r="T9" s="72"/>
      <c r="U9" s="72"/>
      <c r="V9" s="72"/>
      <c r="W9" s="72"/>
      <c r="X9" s="72"/>
      <c r="Y9" s="72"/>
      <c r="Z9" s="72"/>
      <c r="AA9" s="72"/>
      <c r="AB9" s="72"/>
      <c r="AC9" s="72"/>
    </row>
    <row r="10" spans="1:29" s="156" customFormat="1" x14ac:dyDescent="0.3">
      <c r="A10" s="72"/>
      <c r="B10" s="72"/>
      <c r="C10" s="75"/>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row>
    <row r="11" spans="1:29" s="70" customFormat="1" ht="30" customHeight="1" x14ac:dyDescent="0.3">
      <c r="A11" s="72"/>
      <c r="B11" s="99" t="s">
        <v>584</v>
      </c>
      <c r="C11" s="157" t="s">
        <v>542</v>
      </c>
    </row>
    <row r="12" spans="1:29" s="70" customFormat="1" x14ac:dyDescent="0.3">
      <c r="A12" s="72"/>
      <c r="B12" s="72"/>
      <c r="C12" s="158"/>
    </row>
    <row r="13" spans="1:29" s="70" customFormat="1" x14ac:dyDescent="0.3">
      <c r="A13" s="72"/>
      <c r="B13" s="72"/>
      <c r="C13" s="158"/>
    </row>
    <row r="14" spans="1:29" s="70" customFormat="1" ht="30" customHeight="1" x14ac:dyDescent="0.3">
      <c r="A14" s="72"/>
      <c r="B14" s="99" t="s">
        <v>584</v>
      </c>
      <c r="C14" s="75" t="s">
        <v>543</v>
      </c>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row>
    <row r="15" spans="1:29" s="156" customFormat="1" x14ac:dyDescent="0.3">
      <c r="A15" s="72"/>
      <c r="B15" s="72"/>
      <c r="C15" s="75"/>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row>
    <row r="16" spans="1:29" s="156" customFormat="1" x14ac:dyDescent="0.3">
      <c r="A16" s="72"/>
      <c r="B16" s="72"/>
      <c r="C16" s="75"/>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row>
    <row r="17" spans="1:3" s="70" customFormat="1" ht="30" customHeight="1" x14ac:dyDescent="0.3">
      <c r="A17" s="72"/>
      <c r="B17" s="99" t="s">
        <v>584</v>
      </c>
      <c r="C17" s="75" t="s">
        <v>544</v>
      </c>
    </row>
    <row r="18" spans="1:3" s="70" customFormat="1" x14ac:dyDescent="0.3">
      <c r="A18" s="72"/>
      <c r="B18" s="72"/>
      <c r="C18" s="75"/>
    </row>
    <row r="19" spans="1:3" s="70" customFormat="1" x14ac:dyDescent="0.3">
      <c r="A19" s="72"/>
      <c r="B19" s="72"/>
      <c r="C19" s="75"/>
    </row>
    <row r="20" spans="1:3" s="70" customFormat="1" ht="30" customHeight="1" x14ac:dyDescent="0.3">
      <c r="A20" s="72"/>
      <c r="B20" s="99" t="s">
        <v>584</v>
      </c>
      <c r="C20" s="159" t="s">
        <v>545</v>
      </c>
    </row>
  </sheetData>
  <customSheetViews>
    <customSheetView guid="{9EFEA656-0B47-4CE2-A2EF-D76418617E61}" showPageBreaks="1" printArea="1">
      <selection activeCell="B3" sqref="B3:C5"/>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pageMargins left="0.45" right="0.45" top="0.5" bottom="0.5" header="0.3" footer="0.05"/>
      <pageSetup scale="80" fitToHeight="7" orientation="landscape" r:id="rId2"/>
      <headerFooter>
        <oddFooter>&amp;R&amp;P</oddFooter>
      </headerFooter>
    </customSheetView>
    <customSheetView guid="{D084C74A-34CE-4171-80D6-1BE5E86C1BB8}" showPageBreaks="1" printArea="1">
      <selection activeCell="B3" sqref="B3:C5"/>
      <pageMargins left="0.45" right="0.45" top="0.5" bottom="0.5" header="0.3" footer="0.05"/>
      <pageSetup scale="80" fitToHeight="7" orientation="landscape" r:id="rId3"/>
      <headerFooter>
        <oddFooter>&amp;R&amp;P</oddFooter>
      </headerFooter>
    </customSheetView>
  </customSheetViews>
  <pageMargins left="0.45" right="0.45" top="0.5" bottom="0.5" header="0.3" footer="0.05"/>
  <pageSetup scale="80" fitToHeight="7" orientation="landscape" r:id="rId4"/>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9"/>
  <sheetViews>
    <sheetView zoomScaleNormal="110" workbookViewId="0">
      <selection activeCell="C41" sqref="C41"/>
    </sheetView>
  </sheetViews>
  <sheetFormatPr defaultColWidth="9.109375" defaultRowHeight="14.4" x14ac:dyDescent="0.3"/>
  <cols>
    <col min="1" max="1" width="5.6640625" style="55" customWidth="1"/>
    <col min="2" max="2" width="27.6640625" style="55" customWidth="1"/>
    <col min="3" max="3" width="52.109375" style="55" customWidth="1"/>
    <col min="4" max="4" width="27.88671875" style="55" customWidth="1"/>
    <col min="5" max="5" width="50" style="55" customWidth="1"/>
    <col min="6" max="16384" width="9.109375" style="55"/>
  </cols>
  <sheetData>
    <row r="1" spans="2:13" s="50" customFormat="1" ht="18.75" customHeight="1" x14ac:dyDescent="0.35">
      <c r="B1" s="251" t="s">
        <v>428</v>
      </c>
      <c r="C1" s="252"/>
      <c r="D1" s="252"/>
      <c r="E1" s="252"/>
      <c r="F1" s="36"/>
      <c r="G1" s="36"/>
      <c r="H1" s="36"/>
      <c r="I1" s="36"/>
      <c r="J1" s="36"/>
      <c r="K1" s="36"/>
      <c r="L1" s="36"/>
      <c r="M1" s="36"/>
    </row>
    <row r="2" spans="2:13" s="50" customFormat="1" ht="15.6" x14ac:dyDescent="0.3">
      <c r="B2" s="52"/>
      <c r="C2" s="53"/>
      <c r="D2" s="54"/>
      <c r="E2" s="36"/>
    </row>
    <row r="3" spans="2:13" ht="45" customHeight="1" x14ac:dyDescent="0.3">
      <c r="B3" s="253" t="s">
        <v>441</v>
      </c>
      <c r="C3" s="253"/>
      <c r="D3" s="253"/>
      <c r="E3" s="253"/>
    </row>
    <row r="5" spans="2:13" ht="30" customHeight="1" x14ac:dyDescent="0.3">
      <c r="B5" s="254" t="s">
        <v>527</v>
      </c>
      <c r="C5" s="254"/>
      <c r="D5" s="254"/>
      <c r="E5" s="254"/>
    </row>
    <row r="6" spans="2:13" x14ac:dyDescent="0.3">
      <c r="B6" s="56"/>
      <c r="D6" s="56"/>
      <c r="E6" s="57"/>
    </row>
    <row r="7" spans="2:13" x14ac:dyDescent="0.3">
      <c r="B7" s="63" t="s">
        <v>366</v>
      </c>
      <c r="C7" s="63" t="s">
        <v>367</v>
      </c>
      <c r="D7" s="63" t="s">
        <v>366</v>
      </c>
      <c r="E7" s="63" t="s">
        <v>368</v>
      </c>
    </row>
    <row r="8" spans="2:13" ht="15" customHeight="1" x14ac:dyDescent="0.3">
      <c r="B8" s="202">
        <v>42447</v>
      </c>
      <c r="C8" s="203" t="s">
        <v>585</v>
      </c>
      <c r="D8" s="204">
        <v>42513</v>
      </c>
      <c r="E8" s="205" t="s">
        <v>585</v>
      </c>
    </row>
    <row r="9" spans="2:13" ht="15" customHeight="1" x14ac:dyDescent="0.3">
      <c r="B9" s="202">
        <v>42458</v>
      </c>
      <c r="C9" s="203" t="s">
        <v>585</v>
      </c>
      <c r="D9" s="204">
        <v>42514</v>
      </c>
      <c r="E9" s="205" t="s">
        <v>585</v>
      </c>
    </row>
    <row r="10" spans="2:13" ht="15" customHeight="1" x14ac:dyDescent="0.3">
      <c r="B10" s="202">
        <v>42460</v>
      </c>
      <c r="C10" s="203" t="s">
        <v>585</v>
      </c>
      <c r="D10" s="206">
        <v>42515</v>
      </c>
      <c r="E10" s="207" t="s">
        <v>586</v>
      </c>
    </row>
    <row r="11" spans="2:13" s="193" customFormat="1" ht="15" customHeight="1" x14ac:dyDescent="0.3">
      <c r="B11" s="202">
        <v>42486</v>
      </c>
      <c r="C11" s="203" t="s">
        <v>586</v>
      </c>
      <c r="D11" s="204">
        <v>42516</v>
      </c>
      <c r="E11" s="207" t="s">
        <v>586</v>
      </c>
    </row>
    <row r="12" spans="2:13" s="193" customFormat="1" ht="15" customHeight="1" x14ac:dyDescent="0.3">
      <c r="B12" s="202">
        <v>42506</v>
      </c>
      <c r="C12" s="203" t="s">
        <v>585</v>
      </c>
      <c r="D12" s="204">
        <v>42517</v>
      </c>
      <c r="E12" s="207" t="s">
        <v>586</v>
      </c>
    </row>
    <row r="13" spans="2:13" s="193" customFormat="1" ht="15" customHeight="1" x14ac:dyDescent="0.3">
      <c r="B13" s="202">
        <v>42509</v>
      </c>
      <c r="C13" s="203" t="s">
        <v>585</v>
      </c>
      <c r="D13" s="204">
        <v>42521</v>
      </c>
      <c r="E13" s="208" t="s">
        <v>586</v>
      </c>
    </row>
    <row r="14" spans="2:13" ht="15" customHeight="1" x14ac:dyDescent="0.3">
      <c r="B14" s="209">
        <v>42510</v>
      </c>
      <c r="C14" s="210" t="s">
        <v>585</v>
      </c>
      <c r="D14" s="204">
        <v>42522</v>
      </c>
      <c r="E14" s="211" t="s">
        <v>586</v>
      </c>
    </row>
    <row r="15" spans="2:13" ht="15" customHeight="1" x14ac:dyDescent="0.3">
      <c r="B15" s="212"/>
      <c r="C15" s="203"/>
      <c r="D15" s="204">
        <v>42523</v>
      </c>
      <c r="E15" s="207" t="s">
        <v>586</v>
      </c>
    </row>
    <row r="17" spans="2:5" x14ac:dyDescent="0.3">
      <c r="B17" s="194" t="s">
        <v>364</v>
      </c>
      <c r="C17" s="255" t="s">
        <v>365</v>
      </c>
      <c r="D17" s="256"/>
      <c r="E17" s="58" t="s">
        <v>359</v>
      </c>
    </row>
    <row r="18" spans="2:5" ht="15" customHeight="1" x14ac:dyDescent="0.3">
      <c r="B18" s="213" t="s">
        <v>587</v>
      </c>
      <c r="C18" s="215" t="s">
        <v>588</v>
      </c>
      <c r="D18" s="214"/>
      <c r="E18" s="60"/>
    </row>
    <row r="19" spans="2:5" ht="15" customHeight="1" x14ac:dyDescent="0.3">
      <c r="B19" s="213" t="s">
        <v>589</v>
      </c>
      <c r="C19" s="216" t="s">
        <v>590</v>
      </c>
      <c r="D19" s="214"/>
      <c r="E19" s="60"/>
    </row>
    <row r="20" spans="2:5" ht="15" customHeight="1" x14ac:dyDescent="0.3">
      <c r="B20" s="213" t="s">
        <v>591</v>
      </c>
      <c r="C20" s="217" t="s">
        <v>592</v>
      </c>
      <c r="D20" s="214"/>
      <c r="E20" s="60"/>
    </row>
    <row r="21" spans="2:5" ht="15" customHeight="1" x14ac:dyDescent="0.3">
      <c r="B21" s="213" t="s">
        <v>593</v>
      </c>
      <c r="C21" s="217" t="s">
        <v>594</v>
      </c>
      <c r="D21" s="214"/>
      <c r="E21" s="60"/>
    </row>
    <row r="22" spans="2:5" ht="15" customHeight="1" x14ac:dyDescent="0.3">
      <c r="B22" s="213" t="s">
        <v>595</v>
      </c>
      <c r="C22" s="217" t="s">
        <v>596</v>
      </c>
      <c r="D22" s="214"/>
      <c r="E22" s="60"/>
    </row>
    <row r="23" spans="2:5" ht="15" customHeight="1" x14ac:dyDescent="0.3">
      <c r="B23" s="213" t="s">
        <v>597</v>
      </c>
      <c r="C23" s="217" t="s">
        <v>596</v>
      </c>
      <c r="D23" s="214"/>
      <c r="E23" s="60"/>
    </row>
    <row r="24" spans="2:5" ht="15" customHeight="1" x14ac:dyDescent="0.3">
      <c r="B24" s="213" t="s">
        <v>598</v>
      </c>
      <c r="C24" s="217" t="s">
        <v>599</v>
      </c>
      <c r="D24" s="214"/>
      <c r="E24" s="60"/>
    </row>
    <row r="25" spans="2:5" ht="15" customHeight="1" x14ac:dyDescent="0.3">
      <c r="B25" s="213" t="s">
        <v>600</v>
      </c>
      <c r="C25" s="217" t="s">
        <v>601</v>
      </c>
      <c r="D25" s="214"/>
      <c r="E25" s="60"/>
    </row>
    <row r="26" spans="2:5" ht="15" customHeight="1" x14ac:dyDescent="0.3">
      <c r="B26" s="213" t="s">
        <v>602</v>
      </c>
      <c r="C26" s="217" t="s">
        <v>603</v>
      </c>
      <c r="D26" s="214"/>
      <c r="E26" s="60"/>
    </row>
    <row r="27" spans="2:5" ht="15" customHeight="1" x14ac:dyDescent="0.3">
      <c r="B27" s="213" t="s">
        <v>604</v>
      </c>
      <c r="C27" s="217" t="s">
        <v>605</v>
      </c>
      <c r="D27" s="214"/>
      <c r="E27" s="60"/>
    </row>
    <row r="28" spans="2:5" ht="15" customHeight="1" x14ac:dyDescent="0.3">
      <c r="B28" s="59"/>
      <c r="C28" s="257"/>
      <c r="D28" s="250"/>
      <c r="E28" s="60"/>
    </row>
    <row r="29" spans="2:5" ht="15" customHeight="1" x14ac:dyDescent="0.3">
      <c r="B29" s="59"/>
      <c r="C29" s="250"/>
      <c r="D29" s="250"/>
      <c r="E29" s="60"/>
    </row>
    <row r="30" spans="2:5" ht="15" customHeight="1" x14ac:dyDescent="0.3">
      <c r="B30" s="59"/>
      <c r="C30" s="250"/>
      <c r="D30" s="250"/>
      <c r="E30" s="60"/>
    </row>
    <row r="31" spans="2:5" ht="15" customHeight="1" x14ac:dyDescent="0.3">
      <c r="B31" s="59"/>
      <c r="C31" s="250"/>
      <c r="D31" s="250"/>
      <c r="E31" s="60"/>
    </row>
    <row r="32" spans="2:5" ht="15" customHeight="1" x14ac:dyDescent="0.3">
      <c r="B32" s="59"/>
      <c r="C32" s="250"/>
      <c r="D32" s="250"/>
      <c r="E32" s="60"/>
    </row>
    <row r="33" spans="2:5" ht="15" customHeight="1" x14ac:dyDescent="0.3">
      <c r="B33" s="59"/>
      <c r="C33" s="250"/>
      <c r="D33" s="250"/>
      <c r="E33" s="60"/>
    </row>
    <row r="34" spans="2:5" ht="15" customHeight="1" x14ac:dyDescent="0.3">
      <c r="B34" s="59"/>
      <c r="C34" s="250"/>
      <c r="D34" s="250"/>
      <c r="E34" s="60"/>
    </row>
    <row r="35" spans="2:5" ht="15" customHeight="1" x14ac:dyDescent="0.3">
      <c r="B35" s="59"/>
      <c r="C35" s="250"/>
      <c r="D35" s="250"/>
      <c r="E35" s="60"/>
    </row>
    <row r="36" spans="2:5" ht="15" customHeight="1" x14ac:dyDescent="0.3">
      <c r="B36" s="59"/>
      <c r="C36" s="250"/>
      <c r="D36" s="250"/>
      <c r="E36" s="60"/>
    </row>
    <row r="37" spans="2:5" ht="15" customHeight="1" x14ac:dyDescent="0.3">
      <c r="B37" s="59"/>
      <c r="C37" s="250"/>
      <c r="D37" s="250"/>
      <c r="E37" s="60"/>
    </row>
    <row r="38" spans="2:5" ht="15" customHeight="1" x14ac:dyDescent="0.3">
      <c r="B38" s="59"/>
      <c r="C38" s="250"/>
      <c r="D38" s="250"/>
      <c r="E38" s="59"/>
    </row>
    <row r="39" spans="2:5" x14ac:dyDescent="0.3">
      <c r="B39" s="61"/>
      <c r="C39" s="62"/>
      <c r="D39" s="62"/>
      <c r="E39" s="61"/>
    </row>
  </sheetData>
  <customSheetViews>
    <customSheetView guid="{9EFEA656-0B47-4CE2-A2EF-D76418617E61}" showPageBreaks="1" printArea="1">
      <selection activeCell="C41" sqref="C41"/>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pageMargins left="0.45" right="0.45" top="0.5" bottom="0.5" header="0.3" footer="0.05"/>
      <pageSetup scale="80" orientation="landscape" r:id="rId3"/>
      <headerFooter>
        <oddFooter>&amp;R&amp;P</oddFooter>
      </headerFooter>
    </customSheetView>
  </customSheetViews>
  <mergeCells count="15">
    <mergeCell ref="B1:E1"/>
    <mergeCell ref="B3:E3"/>
    <mergeCell ref="B5:E5"/>
    <mergeCell ref="C17:D17"/>
    <mergeCell ref="C31:D31"/>
    <mergeCell ref="C28:D28"/>
    <mergeCell ref="C29:D29"/>
    <mergeCell ref="C30:D30"/>
    <mergeCell ref="C38:D38"/>
    <mergeCell ref="C32:D32"/>
    <mergeCell ref="C33:D33"/>
    <mergeCell ref="C34:D34"/>
    <mergeCell ref="C35:D35"/>
    <mergeCell ref="C36:D36"/>
    <mergeCell ref="C37:D37"/>
  </mergeCells>
  <dataValidations count="4">
    <dataValidation allowBlank="1" showInputMessage="1" showErrorMessage="1" promptTitle="Instructions" prompt="Indicate the date of each DCIP planning meeting." sqref="B8:B15"/>
    <dataValidation allowBlank="1" showInputMessage="1" showErrorMessage="1" promptTitle="Instructions" prompt="Indicate the location where this meeting was conducted." sqref="C8:C15"/>
    <dataValidation allowBlank="1" showInputMessage="1" showErrorMessage="1" promptTitle="Instructions" prompt="Enter the title and organization of each member of the district's DCIP planning team." sqref="C18:D38"/>
    <dataValidation allowBlank="1" showInputMessage="1" showErrorMessage="1" promptTitle="Instructions" prompt="Enter the name of each member of the district's DCIP planning team." sqref="B18:B38"/>
  </dataValidations>
  <pageMargins left="0.45" right="0.45" top="0.5" bottom="0.5" header="0.3" footer="0.05"/>
  <pageSetup scale="80" orientation="landscape" r:id="rId4"/>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zoomScaleNormal="110" workbookViewId="0">
      <selection activeCell="G15" sqref="G15"/>
    </sheetView>
  </sheetViews>
  <sheetFormatPr defaultColWidth="9.109375" defaultRowHeight="15.6" x14ac:dyDescent="0.3"/>
  <cols>
    <col min="1" max="1" width="5.6640625" style="51" customWidth="1"/>
    <col min="2" max="2" width="14.6640625" style="51" customWidth="1"/>
    <col min="3" max="3" width="9.88671875" style="51" customWidth="1"/>
    <col min="4" max="4" width="14.6640625" style="51" customWidth="1"/>
    <col min="5" max="5" width="9.88671875" style="51" customWidth="1"/>
    <col min="6" max="6" width="14.6640625" style="51" customWidth="1"/>
    <col min="7" max="7" width="9.88671875" style="51" customWidth="1"/>
    <col min="8" max="8" width="15.33203125" style="51" bestFit="1" customWidth="1"/>
    <col min="9" max="9" width="9.88671875" style="51" customWidth="1"/>
    <col min="10" max="10" width="14.6640625" style="51" customWidth="1"/>
    <col min="11" max="11" width="9.88671875" style="51" customWidth="1"/>
    <col min="12" max="12" width="14.6640625" style="51" customWidth="1"/>
    <col min="13" max="13" width="9.88671875" style="51" customWidth="1"/>
    <col min="14" max="16384" width="9.109375" style="51"/>
  </cols>
  <sheetData>
    <row r="1" spans="2:13" ht="18" x14ac:dyDescent="0.35">
      <c r="B1" s="251" t="s">
        <v>439</v>
      </c>
      <c r="C1" s="262"/>
      <c r="D1" s="262"/>
      <c r="E1" s="262"/>
      <c r="F1" s="263"/>
      <c r="G1" s="263"/>
      <c r="H1" s="263"/>
      <c r="I1" s="263"/>
      <c r="J1" s="263"/>
      <c r="K1" s="263"/>
      <c r="L1" s="263"/>
      <c r="M1" s="263"/>
    </row>
    <row r="2" spans="2:13" ht="15.75" customHeight="1" x14ac:dyDescent="0.3">
      <c r="B2" s="66"/>
      <c r="C2" s="66"/>
      <c r="D2" s="66"/>
      <c r="E2" s="66"/>
      <c r="F2" s="66"/>
      <c r="G2" s="66"/>
      <c r="H2" s="66"/>
      <c r="I2" s="66"/>
      <c r="J2" s="66"/>
      <c r="K2" s="66"/>
      <c r="L2" s="66"/>
      <c r="M2" s="66"/>
    </row>
    <row r="3" spans="2:13" x14ac:dyDescent="0.3">
      <c r="B3" s="258" t="s">
        <v>439</v>
      </c>
      <c r="C3" s="258"/>
      <c r="D3" s="258"/>
      <c r="E3" s="258"/>
      <c r="F3" s="258"/>
      <c r="G3" s="258"/>
      <c r="H3" s="258"/>
      <c r="I3" s="259"/>
      <c r="J3" s="259"/>
      <c r="K3" s="259"/>
      <c r="L3" s="259"/>
      <c r="M3" s="259"/>
    </row>
    <row r="4" spans="2:13" s="65" customFormat="1" ht="45" customHeight="1" x14ac:dyDescent="0.3">
      <c r="B4" s="112" t="s">
        <v>442</v>
      </c>
      <c r="C4" s="218" t="s">
        <v>606</v>
      </c>
      <c r="D4" s="112" t="s">
        <v>369</v>
      </c>
      <c r="E4" s="219">
        <v>403</v>
      </c>
      <c r="F4" s="112" t="s">
        <v>370</v>
      </c>
      <c r="G4" s="220">
        <v>0.94299999999999995</v>
      </c>
      <c r="H4" s="112" t="s">
        <v>371</v>
      </c>
      <c r="I4" s="220">
        <v>0.95599999999999996</v>
      </c>
      <c r="J4" s="258"/>
      <c r="K4" s="258"/>
      <c r="L4" s="258"/>
      <c r="M4" s="258"/>
    </row>
    <row r="5" spans="2:13" ht="45" customHeight="1" x14ac:dyDescent="0.3">
      <c r="B5" s="112" t="s">
        <v>443</v>
      </c>
      <c r="C5" s="220">
        <v>0.74099999999999999</v>
      </c>
      <c r="D5" s="112" t="s">
        <v>444</v>
      </c>
      <c r="E5" s="220">
        <v>0.18099999999999999</v>
      </c>
      <c r="F5" s="112" t="s">
        <v>445</v>
      </c>
      <c r="G5" s="220">
        <v>8.7999999999999995E-2</v>
      </c>
      <c r="H5" s="112" t="s">
        <v>446</v>
      </c>
      <c r="I5" s="220">
        <v>0.16500000000000001</v>
      </c>
      <c r="J5" s="258"/>
      <c r="K5" s="258"/>
      <c r="L5" s="258"/>
      <c r="M5" s="258"/>
    </row>
    <row r="6" spans="2:13" x14ac:dyDescent="0.3">
      <c r="B6" s="113"/>
      <c r="C6" s="113"/>
      <c r="D6" s="113"/>
      <c r="E6" s="113"/>
      <c r="F6" s="113"/>
      <c r="G6" s="113"/>
      <c r="H6" s="113"/>
      <c r="I6" s="113"/>
      <c r="J6" s="113"/>
      <c r="K6" s="113"/>
      <c r="L6" s="113"/>
      <c r="M6" s="113"/>
    </row>
    <row r="7" spans="2:13" s="65" customFormat="1" x14ac:dyDescent="0.3">
      <c r="B7" s="258" t="s">
        <v>470</v>
      </c>
      <c r="C7" s="258"/>
      <c r="D7" s="258"/>
      <c r="E7" s="258"/>
      <c r="F7" s="258"/>
      <c r="G7" s="258"/>
      <c r="H7" s="258"/>
      <c r="I7" s="259"/>
      <c r="J7" s="259"/>
      <c r="K7" s="259"/>
      <c r="L7" s="259"/>
      <c r="M7" s="259"/>
    </row>
    <row r="8" spans="2:13" s="65" customFormat="1" ht="60" customHeight="1" x14ac:dyDescent="0.3">
      <c r="B8" s="112" t="s">
        <v>372</v>
      </c>
      <c r="C8" s="220">
        <v>3.5000000000000001E-3</v>
      </c>
      <c r="D8" s="112" t="s">
        <v>373</v>
      </c>
      <c r="E8" s="221">
        <v>0.69</v>
      </c>
      <c r="F8" s="112" t="s">
        <v>374</v>
      </c>
      <c r="G8" s="220">
        <v>0.20300000000000001</v>
      </c>
      <c r="H8" s="112" t="s">
        <v>447</v>
      </c>
      <c r="I8" s="220">
        <v>4.4999999999999998E-2</v>
      </c>
      <c r="J8" s="112" t="s">
        <v>375</v>
      </c>
      <c r="K8" s="220">
        <v>0.28699999999999998</v>
      </c>
      <c r="L8" s="112" t="s">
        <v>376</v>
      </c>
      <c r="M8" s="220">
        <v>7.0000000000000001E-3</v>
      </c>
    </row>
    <row r="9" spans="2:13" s="65" customFormat="1" x14ac:dyDescent="0.3">
      <c r="B9" s="113"/>
      <c r="C9" s="113"/>
      <c r="D9" s="113"/>
      <c r="E9" s="113"/>
      <c r="F9" s="113"/>
      <c r="G9" s="113"/>
      <c r="H9" s="113"/>
      <c r="I9" s="113"/>
      <c r="J9" s="113"/>
      <c r="K9" s="113"/>
      <c r="L9" s="113"/>
      <c r="M9" s="113"/>
    </row>
    <row r="10" spans="2:13" s="65" customFormat="1" x14ac:dyDescent="0.3">
      <c r="B10" s="258" t="s">
        <v>448</v>
      </c>
      <c r="C10" s="258"/>
      <c r="D10" s="258"/>
      <c r="E10" s="258"/>
      <c r="F10" s="258"/>
      <c r="G10" s="258"/>
      <c r="H10" s="258"/>
      <c r="I10" s="259"/>
      <c r="J10" s="259"/>
      <c r="K10" s="259"/>
      <c r="L10" s="259"/>
      <c r="M10" s="259"/>
    </row>
    <row r="11" spans="2:13" s="65" customFormat="1" ht="45" customHeight="1" x14ac:dyDescent="0.3">
      <c r="B11" s="260" t="s">
        <v>449</v>
      </c>
      <c r="C11" s="261"/>
      <c r="D11" s="222">
        <v>12</v>
      </c>
      <c r="E11" s="260" t="s">
        <v>450</v>
      </c>
      <c r="F11" s="261"/>
      <c r="G11" s="99">
        <v>0</v>
      </c>
      <c r="H11" s="260" t="s">
        <v>451</v>
      </c>
      <c r="I11" s="261"/>
      <c r="J11" s="114">
        <v>1</v>
      </c>
      <c r="K11" s="260" t="s">
        <v>452</v>
      </c>
      <c r="L11" s="261"/>
      <c r="M11" s="99">
        <v>0</v>
      </c>
    </row>
    <row r="12" spans="2:13" s="65" customFormat="1" ht="45" customHeight="1" x14ac:dyDescent="0.3">
      <c r="B12" s="260" t="s">
        <v>517</v>
      </c>
      <c r="C12" s="261"/>
      <c r="D12" s="114">
        <v>0</v>
      </c>
      <c r="E12" s="260" t="s">
        <v>453</v>
      </c>
      <c r="F12" s="261"/>
      <c r="G12" s="99">
        <v>0</v>
      </c>
      <c r="H12" s="260" t="s">
        <v>454</v>
      </c>
      <c r="I12" s="261"/>
      <c r="J12" s="223">
        <v>0.2</v>
      </c>
      <c r="K12" s="260" t="s">
        <v>455</v>
      </c>
      <c r="L12" s="261"/>
      <c r="M12" s="99"/>
    </row>
    <row r="13" spans="2:13" s="65" customFormat="1" x14ac:dyDescent="0.3">
      <c r="B13" s="113"/>
      <c r="C13" s="113"/>
      <c r="D13" s="113"/>
      <c r="E13" s="113"/>
      <c r="F13" s="113"/>
      <c r="G13" s="113"/>
      <c r="H13" s="113"/>
      <c r="I13" s="113"/>
      <c r="J13" s="113"/>
      <c r="K13" s="113"/>
      <c r="L13" s="113"/>
      <c r="M13" s="113"/>
    </row>
    <row r="14" spans="2:13" s="65" customFormat="1" x14ac:dyDescent="0.3">
      <c r="B14" s="258" t="s">
        <v>377</v>
      </c>
      <c r="C14" s="258"/>
      <c r="D14" s="258"/>
      <c r="E14" s="258"/>
      <c r="F14" s="258"/>
      <c r="G14" s="258"/>
      <c r="H14" s="258"/>
      <c r="I14" s="259"/>
      <c r="J14" s="259"/>
      <c r="K14" s="259"/>
      <c r="L14" s="259"/>
      <c r="M14" s="259"/>
    </row>
    <row r="15" spans="2:13" ht="45" customHeight="1" x14ac:dyDescent="0.3">
      <c r="B15" s="260" t="s">
        <v>456</v>
      </c>
      <c r="C15" s="261"/>
      <c r="D15" s="99"/>
      <c r="E15" s="260" t="s">
        <v>457</v>
      </c>
      <c r="F15" s="261"/>
      <c r="G15" s="224" t="s">
        <v>608</v>
      </c>
      <c r="H15" s="260" t="s">
        <v>528</v>
      </c>
      <c r="I15" s="261"/>
      <c r="J15" s="224" t="s">
        <v>608</v>
      </c>
      <c r="K15" s="260" t="s">
        <v>529</v>
      </c>
      <c r="L15" s="261"/>
      <c r="M15" s="219"/>
    </row>
    <row r="16" spans="2:13" s="101" customFormat="1" ht="45" customHeight="1" x14ac:dyDescent="0.3">
      <c r="B16" s="260" t="s">
        <v>458</v>
      </c>
      <c r="C16" s="261"/>
      <c r="D16" s="99"/>
      <c r="E16" s="260" t="s">
        <v>459</v>
      </c>
      <c r="F16" s="261"/>
      <c r="G16" s="219"/>
      <c r="H16" s="260" t="s">
        <v>460</v>
      </c>
      <c r="I16" s="261"/>
      <c r="J16" s="219"/>
      <c r="K16" s="260" t="s">
        <v>461</v>
      </c>
      <c r="L16" s="261"/>
      <c r="M16" s="219"/>
    </row>
    <row r="17" spans="2:13" s="101" customFormat="1" ht="45" customHeight="1" x14ac:dyDescent="0.3">
      <c r="B17" s="260" t="s">
        <v>462</v>
      </c>
      <c r="C17" s="261"/>
      <c r="D17" s="220">
        <v>0.28299999999999997</v>
      </c>
      <c r="E17" s="260" t="s">
        <v>463</v>
      </c>
      <c r="F17" s="261"/>
      <c r="G17" s="220">
        <v>0.26400000000000001</v>
      </c>
      <c r="H17" s="260" t="s">
        <v>464</v>
      </c>
      <c r="I17" s="261"/>
      <c r="J17" s="221">
        <v>0.93</v>
      </c>
      <c r="K17" s="260" t="s">
        <v>465</v>
      </c>
      <c r="L17" s="261"/>
      <c r="M17" s="224" t="s">
        <v>607</v>
      </c>
    </row>
    <row r="18" spans="2:13" s="101" customFormat="1" ht="45" customHeight="1" x14ac:dyDescent="0.3">
      <c r="B18" s="260" t="s">
        <v>466</v>
      </c>
      <c r="C18" s="261"/>
      <c r="D18" s="224" t="s">
        <v>607</v>
      </c>
      <c r="E18" s="260" t="s">
        <v>467</v>
      </c>
      <c r="F18" s="261"/>
      <c r="G18" s="224" t="s">
        <v>607</v>
      </c>
      <c r="H18" s="260" t="s">
        <v>468</v>
      </c>
      <c r="I18" s="261"/>
      <c r="J18" s="224" t="s">
        <v>607</v>
      </c>
      <c r="K18" s="260" t="s">
        <v>469</v>
      </c>
      <c r="L18" s="261"/>
      <c r="M18" s="224" t="s">
        <v>607</v>
      </c>
    </row>
    <row r="19" spans="2:13" s="166" customFormat="1" ht="45" customHeight="1" x14ac:dyDescent="0.3">
      <c r="B19" s="267" t="s">
        <v>538</v>
      </c>
      <c r="C19" s="268"/>
      <c r="D19" s="169"/>
      <c r="E19" s="267" t="s">
        <v>539</v>
      </c>
      <c r="F19" s="268"/>
      <c r="G19" s="169"/>
      <c r="H19" s="258"/>
      <c r="I19" s="258"/>
      <c r="J19" s="258"/>
      <c r="K19" s="264"/>
      <c r="L19" s="265"/>
      <c r="M19" s="266"/>
    </row>
    <row r="20" spans="2:13" s="101" customFormat="1" ht="15.75" customHeight="1" x14ac:dyDescent="0.3">
      <c r="B20" s="131"/>
      <c r="C20" s="129"/>
      <c r="D20" s="130"/>
      <c r="E20" s="131"/>
      <c r="F20" s="129"/>
      <c r="G20" s="130"/>
      <c r="H20" s="131"/>
      <c r="I20" s="129"/>
      <c r="J20" s="130"/>
      <c r="K20" s="131"/>
      <c r="L20" s="129"/>
      <c r="M20" s="130"/>
    </row>
    <row r="21" spans="2:13" s="116" customFormat="1" ht="15.75" customHeight="1" x14ac:dyDescent="0.3">
      <c r="B21" s="66"/>
      <c r="C21" s="132"/>
      <c r="D21" s="133"/>
      <c r="E21" s="66"/>
      <c r="F21" s="132"/>
      <c r="G21" s="133"/>
      <c r="H21" s="66"/>
      <c r="I21" s="132"/>
      <c r="J21" s="133"/>
      <c r="K21" s="66"/>
      <c r="L21" s="132"/>
      <c r="M21" s="133"/>
    </row>
    <row r="22" spans="2:13" s="101" customFormat="1" ht="15.75" customHeight="1" x14ac:dyDescent="0.3">
      <c r="B22" s="274" t="s">
        <v>378</v>
      </c>
      <c r="C22" s="275"/>
      <c r="D22" s="275"/>
      <c r="E22" s="275"/>
      <c r="F22" s="275"/>
      <c r="G22" s="275"/>
      <c r="H22" s="275"/>
      <c r="I22" s="275"/>
      <c r="J22" s="275"/>
      <c r="K22" s="275"/>
      <c r="L22" s="275"/>
      <c r="M22" s="276"/>
    </row>
    <row r="23" spans="2:13" s="101" customFormat="1" ht="15.75" customHeight="1" x14ac:dyDescent="0.3">
      <c r="B23" s="269"/>
      <c r="C23" s="270"/>
      <c r="D23" s="271" t="s">
        <v>379</v>
      </c>
      <c r="E23" s="272"/>
      <c r="F23" s="272"/>
      <c r="G23" s="273"/>
      <c r="H23" s="269"/>
      <c r="I23" s="270"/>
      <c r="J23" s="271" t="s">
        <v>380</v>
      </c>
      <c r="K23" s="272"/>
      <c r="L23" s="272"/>
      <c r="M23" s="273"/>
    </row>
    <row r="24" spans="2:13" ht="15.75" customHeight="1" x14ac:dyDescent="0.3">
      <c r="B24" s="269"/>
      <c r="C24" s="270"/>
      <c r="D24" s="271" t="s">
        <v>381</v>
      </c>
      <c r="E24" s="272"/>
      <c r="F24" s="272"/>
      <c r="G24" s="273"/>
      <c r="H24" s="269"/>
      <c r="I24" s="270"/>
      <c r="J24" s="271" t="s">
        <v>382</v>
      </c>
      <c r="K24" s="272"/>
      <c r="L24" s="272"/>
      <c r="M24" s="273"/>
    </row>
    <row r="25" spans="2:13" s="65" customFormat="1" ht="15.75" customHeight="1" x14ac:dyDescent="0.3">
      <c r="B25" s="269"/>
      <c r="C25" s="270"/>
      <c r="D25" s="271" t="s">
        <v>383</v>
      </c>
      <c r="E25" s="272"/>
      <c r="F25" s="272"/>
      <c r="G25" s="273"/>
      <c r="H25" s="269"/>
      <c r="I25" s="270"/>
      <c r="J25" s="271" t="s">
        <v>384</v>
      </c>
      <c r="K25" s="272"/>
      <c r="L25" s="272"/>
      <c r="M25" s="273"/>
    </row>
    <row r="26" spans="2:13" s="65" customFormat="1" ht="15.75" customHeight="1" x14ac:dyDescent="0.3">
      <c r="B26" s="225">
        <v>0.12</v>
      </c>
      <c r="C26" s="226"/>
      <c r="D26" s="271" t="s">
        <v>385</v>
      </c>
      <c r="E26" s="272"/>
      <c r="F26" s="272"/>
      <c r="G26" s="273"/>
      <c r="H26" s="269"/>
      <c r="I26" s="270"/>
      <c r="J26" s="271" t="s">
        <v>386</v>
      </c>
      <c r="K26" s="272"/>
      <c r="L26" s="272"/>
      <c r="M26" s="273"/>
    </row>
    <row r="27" spans="2:13" ht="15.75" customHeight="1" x14ac:dyDescent="0.3">
      <c r="B27" s="269"/>
      <c r="C27" s="270"/>
      <c r="D27" s="271" t="s">
        <v>387</v>
      </c>
      <c r="E27" s="272"/>
      <c r="F27" s="272"/>
      <c r="G27" s="273"/>
      <c r="H27" s="269"/>
      <c r="I27" s="270"/>
      <c r="J27" s="271"/>
      <c r="K27" s="272"/>
      <c r="L27" s="272"/>
      <c r="M27" s="273"/>
    </row>
    <row r="28" spans="2:13" ht="15.75" customHeight="1" x14ac:dyDescent="0.3">
      <c r="B28" s="66"/>
      <c r="C28" s="66"/>
      <c r="D28" s="66"/>
      <c r="E28" s="66"/>
      <c r="F28" s="65"/>
      <c r="G28" s="65"/>
      <c r="H28" s="65"/>
      <c r="I28" s="65"/>
      <c r="J28" s="65"/>
      <c r="K28" s="65"/>
      <c r="L28" s="65"/>
      <c r="M28" s="65"/>
    </row>
    <row r="29" spans="2:13" ht="15.75" customHeight="1" x14ac:dyDescent="0.3">
      <c r="B29" s="277" t="s">
        <v>388</v>
      </c>
      <c r="C29" s="278"/>
      <c r="D29" s="278"/>
      <c r="E29" s="278"/>
      <c r="F29" s="278"/>
      <c r="G29" s="278"/>
      <c r="H29" s="278"/>
      <c r="I29" s="278"/>
      <c r="J29" s="278"/>
      <c r="K29" s="278"/>
      <c r="L29" s="278"/>
      <c r="M29" s="278"/>
    </row>
    <row r="30" spans="2:13" ht="15.75" customHeight="1" x14ac:dyDescent="0.3">
      <c r="B30" s="269"/>
      <c r="C30" s="270"/>
      <c r="D30" s="271" t="s">
        <v>379</v>
      </c>
      <c r="E30" s="272"/>
      <c r="F30" s="272"/>
      <c r="G30" s="273"/>
      <c r="H30" s="269"/>
      <c r="I30" s="270"/>
      <c r="J30" s="271" t="s">
        <v>380</v>
      </c>
      <c r="K30" s="272"/>
      <c r="L30" s="272"/>
      <c r="M30" s="273"/>
    </row>
    <row r="31" spans="2:13" ht="15.75" customHeight="1" x14ac:dyDescent="0.3">
      <c r="B31" s="269"/>
      <c r="C31" s="270"/>
      <c r="D31" s="271" t="s">
        <v>381</v>
      </c>
      <c r="E31" s="272"/>
      <c r="F31" s="272"/>
      <c r="G31" s="273"/>
      <c r="H31" s="269"/>
      <c r="I31" s="270"/>
      <c r="J31" s="271" t="s">
        <v>382</v>
      </c>
      <c r="K31" s="272"/>
      <c r="L31" s="272"/>
      <c r="M31" s="273"/>
    </row>
    <row r="32" spans="2:13" ht="15.75" customHeight="1" x14ac:dyDescent="0.3">
      <c r="B32" s="269"/>
      <c r="C32" s="270"/>
      <c r="D32" s="271" t="s">
        <v>383</v>
      </c>
      <c r="E32" s="272"/>
      <c r="F32" s="272"/>
      <c r="G32" s="273"/>
      <c r="H32" s="269"/>
      <c r="I32" s="270"/>
      <c r="J32" s="271" t="s">
        <v>384</v>
      </c>
      <c r="K32" s="272"/>
      <c r="L32" s="272"/>
      <c r="M32" s="273"/>
    </row>
    <row r="33" spans="2:13" s="65" customFormat="1" ht="15.75" customHeight="1" x14ac:dyDescent="0.3">
      <c r="B33" s="227">
        <v>0.12</v>
      </c>
      <c r="C33" s="226"/>
      <c r="D33" s="271" t="s">
        <v>385</v>
      </c>
      <c r="E33" s="272"/>
      <c r="F33" s="272"/>
      <c r="G33" s="273"/>
      <c r="H33" s="269"/>
      <c r="I33" s="270"/>
      <c r="J33" s="271" t="s">
        <v>386</v>
      </c>
      <c r="K33" s="272"/>
      <c r="L33" s="272"/>
      <c r="M33" s="273"/>
    </row>
    <row r="34" spans="2:13" ht="15.75" customHeight="1" x14ac:dyDescent="0.3">
      <c r="B34" s="269"/>
      <c r="C34" s="270"/>
      <c r="D34" s="271" t="s">
        <v>387</v>
      </c>
      <c r="E34" s="272"/>
      <c r="F34" s="272"/>
      <c r="G34" s="273"/>
      <c r="H34" s="269"/>
      <c r="I34" s="270"/>
      <c r="J34" s="271"/>
      <c r="K34" s="272"/>
      <c r="L34" s="272"/>
      <c r="M34" s="273"/>
    </row>
    <row r="35" spans="2:13" ht="15.75" customHeight="1" x14ac:dyDescent="0.3">
      <c r="B35" s="64"/>
      <c r="C35" s="64"/>
      <c r="D35" s="64"/>
      <c r="E35" s="64"/>
      <c r="F35" s="65"/>
      <c r="G35" s="65"/>
      <c r="H35" s="65"/>
      <c r="I35" s="65"/>
      <c r="J35" s="65"/>
      <c r="K35" s="65"/>
      <c r="L35" s="65"/>
      <c r="M35" s="65"/>
    </row>
    <row r="36" spans="2:13" ht="15.75" customHeight="1" x14ac:dyDescent="0.3">
      <c r="B36" s="282" t="s">
        <v>389</v>
      </c>
      <c r="C36" s="283"/>
      <c r="D36" s="283"/>
      <c r="E36" s="283"/>
      <c r="F36" s="284"/>
      <c r="G36" s="284"/>
      <c r="H36" s="284"/>
      <c r="I36" s="284"/>
      <c r="J36" s="284"/>
      <c r="K36" s="284"/>
      <c r="L36" s="284"/>
      <c r="M36" s="284"/>
    </row>
    <row r="37" spans="2:13" ht="15.75" customHeight="1" x14ac:dyDescent="0.3">
      <c r="B37" s="279"/>
      <c r="C37" s="280"/>
      <c r="D37" s="281" t="s">
        <v>379</v>
      </c>
      <c r="E37" s="280"/>
      <c r="F37" s="280"/>
      <c r="G37" s="280"/>
      <c r="H37" s="279"/>
      <c r="I37" s="280"/>
      <c r="J37" s="281" t="s">
        <v>380</v>
      </c>
      <c r="K37" s="280"/>
      <c r="L37" s="280"/>
      <c r="M37" s="280"/>
    </row>
    <row r="38" spans="2:13" ht="15.75" customHeight="1" x14ac:dyDescent="0.3">
      <c r="B38" s="279"/>
      <c r="C38" s="280"/>
      <c r="D38" s="281" t="s">
        <v>381</v>
      </c>
      <c r="E38" s="280"/>
      <c r="F38" s="280"/>
      <c r="G38" s="280"/>
      <c r="H38" s="279"/>
      <c r="I38" s="280"/>
      <c r="J38" s="281" t="s">
        <v>382</v>
      </c>
      <c r="K38" s="280"/>
      <c r="L38" s="280"/>
      <c r="M38" s="280"/>
    </row>
    <row r="39" spans="2:13" ht="15.75" customHeight="1" x14ac:dyDescent="0.3">
      <c r="B39" s="279"/>
      <c r="C39" s="280"/>
      <c r="D39" s="281" t="s">
        <v>383</v>
      </c>
      <c r="E39" s="280"/>
      <c r="F39" s="280"/>
      <c r="G39" s="280"/>
      <c r="H39" s="279"/>
      <c r="I39" s="280"/>
      <c r="J39" s="281" t="s">
        <v>384</v>
      </c>
      <c r="K39" s="280"/>
      <c r="L39" s="280"/>
      <c r="M39" s="280"/>
    </row>
    <row r="40" spans="2:13" s="65" customFormat="1" x14ac:dyDescent="0.3">
      <c r="B40" s="279"/>
      <c r="C40" s="280"/>
      <c r="D40" s="281" t="s">
        <v>385</v>
      </c>
      <c r="E40" s="280"/>
      <c r="F40" s="280"/>
      <c r="G40" s="280"/>
      <c r="H40" s="279"/>
      <c r="I40" s="280"/>
      <c r="J40" s="281" t="s">
        <v>386</v>
      </c>
      <c r="K40" s="280"/>
      <c r="L40" s="280"/>
      <c r="M40" s="280"/>
    </row>
    <row r="41" spans="2:13" ht="15.75" customHeight="1" x14ac:dyDescent="0.3">
      <c r="B41" s="279"/>
      <c r="C41" s="280"/>
      <c r="D41" s="281" t="s">
        <v>387</v>
      </c>
      <c r="E41" s="280"/>
      <c r="F41" s="280"/>
      <c r="G41" s="280"/>
      <c r="H41" s="279"/>
      <c r="I41" s="280"/>
      <c r="J41" s="281"/>
      <c r="K41" s="280"/>
      <c r="L41" s="280"/>
      <c r="M41" s="280"/>
    </row>
    <row r="42" spans="2:13" x14ac:dyDescent="0.3">
      <c r="B42" s="128"/>
      <c r="C42" s="67"/>
      <c r="D42" s="68"/>
      <c r="E42" s="67"/>
      <c r="F42" s="67"/>
      <c r="G42" s="67"/>
      <c r="H42" s="69"/>
      <c r="I42" s="67"/>
      <c r="J42" s="68"/>
      <c r="K42" s="67"/>
      <c r="L42" s="67"/>
      <c r="M42" s="67"/>
    </row>
    <row r="43" spans="2:13" x14ac:dyDescent="0.3">
      <c r="B43" s="282" t="s">
        <v>390</v>
      </c>
      <c r="C43" s="283"/>
      <c r="D43" s="283"/>
      <c r="E43" s="283"/>
      <c r="F43" s="284"/>
      <c r="G43" s="284"/>
      <c r="H43" s="284"/>
      <c r="I43" s="284"/>
      <c r="J43" s="284"/>
      <c r="K43" s="284"/>
      <c r="L43" s="284"/>
      <c r="M43" s="284"/>
    </row>
    <row r="44" spans="2:13" x14ac:dyDescent="0.3">
      <c r="B44" s="279"/>
      <c r="C44" s="280"/>
      <c r="D44" s="285" t="s">
        <v>386</v>
      </c>
      <c r="E44" s="286"/>
      <c r="F44" s="286"/>
      <c r="G44" s="286"/>
      <c r="H44" s="286"/>
      <c r="I44" s="286"/>
      <c r="J44" s="286"/>
      <c r="K44" s="286"/>
      <c r="L44" s="286"/>
      <c r="M44" s="287"/>
    </row>
    <row r="47" spans="2:13" s="65" customFormat="1" x14ac:dyDescent="0.3">
      <c r="B47" s="51"/>
      <c r="C47" s="51"/>
      <c r="D47" s="51"/>
      <c r="E47" s="51"/>
      <c r="F47" s="51"/>
      <c r="G47" s="51"/>
      <c r="H47" s="51"/>
      <c r="I47" s="51"/>
      <c r="J47" s="51"/>
      <c r="K47" s="51"/>
      <c r="L47" s="51"/>
      <c r="M47" s="51"/>
    </row>
    <row r="48" spans="2:13" ht="15.75" customHeight="1" x14ac:dyDescent="0.3"/>
  </sheetData>
  <customSheetViews>
    <customSheetView guid="{9EFEA656-0B47-4CE2-A2EF-D76418617E61}" showPageBreaks="1" printArea="1">
      <selection activeCell="G15" sqref="G15"/>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44594B27-9C70-41F1-9630-666DBB02377F}" scale="110" showPageBreaks="1" printArea="1">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D084C74A-34CE-4171-80D6-1BE5E86C1BB8}" showPageBreaks="1" printArea="1">
      <selection activeCell="G15" sqref="G15"/>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s>
  <mergeCells count="99">
    <mergeCell ref="H41:I41"/>
    <mergeCell ref="J41:M41"/>
    <mergeCell ref="B43:M43"/>
    <mergeCell ref="B37:C37"/>
    <mergeCell ref="D37:G37"/>
    <mergeCell ref="H37:I37"/>
    <mergeCell ref="J37:M37"/>
    <mergeCell ref="B44:C44"/>
    <mergeCell ref="D44:M44"/>
    <mergeCell ref="B39:C39"/>
    <mergeCell ref="D39:G39"/>
    <mergeCell ref="H39:I39"/>
    <mergeCell ref="J39:M39"/>
    <mergeCell ref="B40:C40"/>
    <mergeCell ref="D40:G40"/>
    <mergeCell ref="H40:I40"/>
    <mergeCell ref="J40:M40"/>
    <mergeCell ref="B41:C41"/>
    <mergeCell ref="D41:G41"/>
    <mergeCell ref="B30:C30"/>
    <mergeCell ref="D30:G30"/>
    <mergeCell ref="H30:I30"/>
    <mergeCell ref="J30:M30"/>
    <mergeCell ref="B38:C38"/>
    <mergeCell ref="D38:G38"/>
    <mergeCell ref="H38:I38"/>
    <mergeCell ref="J38:M38"/>
    <mergeCell ref="D33:G33"/>
    <mergeCell ref="H33:I33"/>
    <mergeCell ref="J33:M33"/>
    <mergeCell ref="B34:C34"/>
    <mergeCell ref="D34:G34"/>
    <mergeCell ref="H34:I34"/>
    <mergeCell ref="J34:M34"/>
    <mergeCell ref="B36:M36"/>
    <mergeCell ref="B32:C32"/>
    <mergeCell ref="D32:G32"/>
    <mergeCell ref="H32:I32"/>
    <mergeCell ref="J32:M32"/>
    <mergeCell ref="D26:G26"/>
    <mergeCell ref="H26:I26"/>
    <mergeCell ref="J26:M26"/>
    <mergeCell ref="B29:M29"/>
    <mergeCell ref="B27:C27"/>
    <mergeCell ref="D27:G27"/>
    <mergeCell ref="H27:I27"/>
    <mergeCell ref="J27:M27"/>
    <mergeCell ref="B31:C31"/>
    <mergeCell ref="D31:G31"/>
    <mergeCell ref="H31:I31"/>
    <mergeCell ref="J31:M31"/>
    <mergeCell ref="H17:I17"/>
    <mergeCell ref="E16:F16"/>
    <mergeCell ref="K15:L15"/>
    <mergeCell ref="B25:C25"/>
    <mergeCell ref="D25:G25"/>
    <mergeCell ref="H25:I25"/>
    <mergeCell ref="J25:M25"/>
    <mergeCell ref="B22:M22"/>
    <mergeCell ref="B23:C23"/>
    <mergeCell ref="D23:G23"/>
    <mergeCell ref="H23:I23"/>
    <mergeCell ref="J23:M23"/>
    <mergeCell ref="B24:C24"/>
    <mergeCell ref="D24:G24"/>
    <mergeCell ref="H24:I24"/>
    <mergeCell ref="J24:M24"/>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B10:M10"/>
    <mergeCell ref="E11:F11"/>
    <mergeCell ref="B18:C18"/>
    <mergeCell ref="H18:I18"/>
    <mergeCell ref="B12:C12"/>
    <mergeCell ref="E12:F12"/>
    <mergeCell ref="H12:I12"/>
    <mergeCell ref="B16:C16"/>
    <mergeCell ref="H16:I16"/>
    <mergeCell ref="B17:C17"/>
    <mergeCell ref="K11:L11"/>
    <mergeCell ref="K16:L16"/>
    <mergeCell ref="E17:F17"/>
    <mergeCell ref="K17:L17"/>
    <mergeCell ref="B11:C11"/>
    <mergeCell ref="H11:I11"/>
  </mergeCells>
  <printOptions horizontalCentered="1"/>
  <pageMargins left="0.45" right="0.45" top="0.5" bottom="0.5" header="0.3" footer="0.05"/>
  <pageSetup scale="80" orientation="landscape" r:id="rId4"/>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zoomScaleNormal="110" workbookViewId="0">
      <selection activeCell="D1" sqref="D1:D1048576"/>
    </sheetView>
  </sheetViews>
  <sheetFormatPr defaultColWidth="9.109375" defaultRowHeight="14.4" x14ac:dyDescent="0.3"/>
  <cols>
    <col min="1" max="1" width="5.5546875" style="93" customWidth="1"/>
    <col min="2" max="2" width="3.44140625" style="95" customWidth="1"/>
    <col min="3" max="3" width="155.6640625" style="93" customWidth="1"/>
    <col min="4" max="4" width="145.88671875" style="180" hidden="1" customWidth="1"/>
    <col min="5" max="16384" width="9.109375" style="93"/>
  </cols>
  <sheetData>
    <row r="1" spans="2:4" s="94" customFormat="1" ht="25.8" x14ac:dyDescent="0.35">
      <c r="B1" s="96"/>
      <c r="C1" s="92" t="s">
        <v>429</v>
      </c>
      <c r="D1" s="189" t="s">
        <v>567</v>
      </c>
    </row>
    <row r="2" spans="2:4" ht="12" customHeight="1" x14ac:dyDescent="0.35">
      <c r="C2" s="80"/>
      <c r="D2" s="93"/>
    </row>
    <row r="3" spans="2:4" s="70" customFormat="1" ht="45" customHeight="1" x14ac:dyDescent="0.3">
      <c r="C3" s="70" t="s">
        <v>493</v>
      </c>
      <c r="D3" s="183"/>
    </row>
    <row r="4" spans="2:4" s="70" customFormat="1" x14ac:dyDescent="0.3">
      <c r="D4" s="184"/>
    </row>
    <row r="5" spans="2:4" s="70" customFormat="1" ht="30" customHeight="1" x14ac:dyDescent="0.3">
      <c r="C5" s="70" t="s">
        <v>494</v>
      </c>
      <c r="D5" s="184"/>
    </row>
    <row r="6" spans="2:4" s="70" customFormat="1" x14ac:dyDescent="0.3">
      <c r="D6" s="185"/>
    </row>
    <row r="7" spans="2:4" s="70" customFormat="1" x14ac:dyDescent="0.3">
      <c r="B7" s="288" t="s">
        <v>530</v>
      </c>
      <c r="C7" s="289"/>
      <c r="D7" s="185"/>
    </row>
    <row r="8" spans="2:4" s="70" customFormat="1" x14ac:dyDescent="0.3">
      <c r="B8" s="99"/>
      <c r="C8" t="s">
        <v>401</v>
      </c>
      <c r="D8" s="185"/>
    </row>
    <row r="9" spans="2:4" s="70" customFormat="1" x14ac:dyDescent="0.3">
      <c r="B9" s="99"/>
      <c r="C9" t="s">
        <v>402</v>
      </c>
      <c r="D9" s="185"/>
    </row>
    <row r="10" spans="2:4" s="70" customFormat="1" x14ac:dyDescent="0.3">
      <c r="B10" s="99" t="s">
        <v>584</v>
      </c>
      <c r="C10" t="s">
        <v>403</v>
      </c>
      <c r="D10" s="185"/>
    </row>
    <row r="11" spans="2:4" s="70" customFormat="1" x14ac:dyDescent="0.3">
      <c r="B11" s="99"/>
      <c r="C11" t="s">
        <v>404</v>
      </c>
      <c r="D11" s="186"/>
    </row>
    <row r="12" spans="2:4" s="72" customFormat="1" x14ac:dyDescent="0.3">
      <c r="C12" s="73"/>
      <c r="D12" s="185"/>
    </row>
    <row r="13" spans="2:4" s="70" customFormat="1" x14ac:dyDescent="0.3">
      <c r="B13" s="288" t="s">
        <v>531</v>
      </c>
      <c r="C13" s="289"/>
      <c r="D13" s="186"/>
    </row>
    <row r="14" spans="2:4" s="70" customFormat="1" x14ac:dyDescent="0.3">
      <c r="B14" s="100"/>
      <c r="C14" t="s">
        <v>405</v>
      </c>
      <c r="D14" s="186"/>
    </row>
    <row r="15" spans="2:4" s="70" customFormat="1" x14ac:dyDescent="0.3">
      <c r="B15" s="100"/>
      <c r="C15" t="s">
        <v>406</v>
      </c>
      <c r="D15" s="186"/>
    </row>
    <row r="16" spans="2:4" s="70" customFormat="1" x14ac:dyDescent="0.3">
      <c r="B16" s="100" t="s">
        <v>584</v>
      </c>
      <c r="C16" t="s">
        <v>407</v>
      </c>
      <c r="D16" s="186"/>
    </row>
    <row r="17" spans="2:4" s="70" customFormat="1" x14ac:dyDescent="0.3">
      <c r="B17" s="100"/>
      <c r="C17" t="s">
        <v>408</v>
      </c>
      <c r="D17" s="186"/>
    </row>
    <row r="18" spans="2:4" s="72" customFormat="1" x14ac:dyDescent="0.3">
      <c r="C18" s="73"/>
      <c r="D18" s="186"/>
    </row>
    <row r="19" spans="2:4" s="72" customFormat="1" x14ac:dyDescent="0.3">
      <c r="B19" s="290" t="s">
        <v>532</v>
      </c>
      <c r="C19" s="289"/>
      <c r="D19" s="186"/>
    </row>
    <row r="20" spans="2:4" s="70" customFormat="1" x14ac:dyDescent="0.3">
      <c r="B20" s="100"/>
      <c r="C20" s="97" t="s">
        <v>409</v>
      </c>
      <c r="D20" s="186"/>
    </row>
    <row r="21" spans="2:4" s="70" customFormat="1" x14ac:dyDescent="0.3">
      <c r="B21" s="100"/>
      <c r="C21" s="97" t="s">
        <v>410</v>
      </c>
      <c r="D21" s="186"/>
    </row>
    <row r="22" spans="2:4" s="70" customFormat="1" x14ac:dyDescent="0.3">
      <c r="B22" s="100" t="s">
        <v>584</v>
      </c>
      <c r="C22" s="97" t="s">
        <v>411</v>
      </c>
      <c r="D22" s="186"/>
    </row>
    <row r="23" spans="2:4" s="70" customFormat="1" x14ac:dyDescent="0.3">
      <c r="B23" s="100"/>
      <c r="C23" s="97" t="s">
        <v>412</v>
      </c>
      <c r="D23" s="186"/>
    </row>
    <row r="24" spans="2:4" s="72" customFormat="1" x14ac:dyDescent="0.3">
      <c r="C24" s="73"/>
      <c r="D24" s="186"/>
    </row>
    <row r="25" spans="2:4" s="70" customFormat="1" x14ac:dyDescent="0.3">
      <c r="B25" s="288" t="s">
        <v>533</v>
      </c>
      <c r="C25" s="289"/>
      <c r="D25" s="186"/>
    </row>
    <row r="26" spans="2:4" s="70" customFormat="1" x14ac:dyDescent="0.3">
      <c r="B26" s="100"/>
      <c r="C26" s="97" t="s">
        <v>413</v>
      </c>
      <c r="D26" s="186"/>
    </row>
    <row r="27" spans="2:4" s="70" customFormat="1" x14ac:dyDescent="0.3">
      <c r="B27" s="100"/>
      <c r="C27" s="97" t="s">
        <v>414</v>
      </c>
      <c r="D27" s="186"/>
    </row>
    <row r="28" spans="2:4" s="70" customFormat="1" x14ac:dyDescent="0.3">
      <c r="B28" s="100"/>
      <c r="C28" s="97" t="s">
        <v>415</v>
      </c>
      <c r="D28" s="186"/>
    </row>
    <row r="29" spans="2:4" s="70" customFormat="1" x14ac:dyDescent="0.3">
      <c r="B29" s="100" t="s">
        <v>584</v>
      </c>
      <c r="C29" s="97" t="s">
        <v>416</v>
      </c>
      <c r="D29" s="186"/>
    </row>
    <row r="30" spans="2:4" s="72" customFormat="1" x14ac:dyDescent="0.3">
      <c r="C30" s="73"/>
      <c r="D30" s="186"/>
    </row>
    <row r="31" spans="2:4" s="70" customFormat="1" x14ac:dyDescent="0.3">
      <c r="B31" s="288" t="s">
        <v>534</v>
      </c>
      <c r="C31" s="289"/>
      <c r="D31" s="186"/>
    </row>
    <row r="32" spans="2:4" s="70" customFormat="1" x14ac:dyDescent="0.3">
      <c r="B32" s="100"/>
      <c r="C32" t="s">
        <v>417</v>
      </c>
      <c r="D32" s="186"/>
    </row>
    <row r="33" spans="1:4" s="70" customFormat="1" x14ac:dyDescent="0.3">
      <c r="B33" s="100"/>
      <c r="C33" t="s">
        <v>418</v>
      </c>
      <c r="D33" s="186"/>
    </row>
    <row r="34" spans="1:4" s="70" customFormat="1" x14ac:dyDescent="0.3">
      <c r="B34" s="100" t="s">
        <v>584</v>
      </c>
      <c r="C34" t="s">
        <v>419</v>
      </c>
      <c r="D34" s="186"/>
    </row>
    <row r="35" spans="1:4" s="70" customFormat="1" x14ac:dyDescent="0.3">
      <c r="B35" s="100"/>
      <c r="C35" t="s">
        <v>420</v>
      </c>
      <c r="D35" s="186"/>
    </row>
    <row r="36" spans="1:4" s="72" customFormat="1" x14ac:dyDescent="0.3">
      <c r="C36" s="73"/>
      <c r="D36" s="186"/>
    </row>
    <row r="37" spans="1:4" s="70" customFormat="1" x14ac:dyDescent="0.3">
      <c r="B37" s="288" t="s">
        <v>535</v>
      </c>
      <c r="C37" s="289"/>
      <c r="D37" s="186"/>
    </row>
    <row r="38" spans="1:4" s="70" customFormat="1" x14ac:dyDescent="0.3">
      <c r="B38" s="99"/>
      <c r="C38" s="97" t="s">
        <v>421</v>
      </c>
      <c r="D38" s="186"/>
    </row>
    <row r="39" spans="1:4" s="70" customFormat="1" x14ac:dyDescent="0.3">
      <c r="B39" s="99"/>
      <c r="C39" s="97" t="s">
        <v>422</v>
      </c>
      <c r="D39" s="186"/>
    </row>
    <row r="40" spans="1:4" s="70" customFormat="1" x14ac:dyDescent="0.3">
      <c r="B40" s="99"/>
      <c r="C40" s="97" t="s">
        <v>423</v>
      </c>
      <c r="D40" s="186"/>
    </row>
    <row r="41" spans="1:4" s="70" customFormat="1" x14ac:dyDescent="0.3">
      <c r="B41" s="99" t="s">
        <v>584</v>
      </c>
      <c r="C41" s="97" t="s">
        <v>424</v>
      </c>
      <c r="D41" s="186"/>
    </row>
    <row r="42" spans="1:4" s="70" customFormat="1" x14ac:dyDescent="0.3">
      <c r="B42" s="98"/>
      <c r="C42" s="97" t="s">
        <v>425</v>
      </c>
      <c r="D42" s="186"/>
    </row>
    <row r="43" spans="1:4" s="70" customFormat="1" x14ac:dyDescent="0.3">
      <c r="B43" s="98"/>
      <c r="C43" s="97" t="s">
        <v>426</v>
      </c>
      <c r="D43" s="186"/>
    </row>
    <row r="44" spans="1:4" s="72" customFormat="1" x14ac:dyDescent="0.3">
      <c r="C44" s="73"/>
      <c r="D44" s="186"/>
    </row>
    <row r="45" spans="1:4" s="70" customFormat="1" x14ac:dyDescent="0.3">
      <c r="A45" s="72"/>
      <c r="B45" s="72"/>
      <c r="C45" s="73" t="s">
        <v>391</v>
      </c>
      <c r="D45" s="186"/>
    </row>
    <row r="46" spans="1:4" s="70" customFormat="1" x14ac:dyDescent="0.3">
      <c r="A46" s="72"/>
      <c r="B46" s="72"/>
      <c r="C46" s="73"/>
      <c r="D46" s="186"/>
    </row>
    <row r="47" spans="1:4" s="70" customFormat="1" ht="28.8" x14ac:dyDescent="0.3">
      <c r="C47" s="74" t="s">
        <v>489</v>
      </c>
      <c r="D47" s="181"/>
    </row>
    <row r="48" spans="1:4" s="70" customFormat="1" ht="28.8" x14ac:dyDescent="0.3">
      <c r="A48" s="72"/>
      <c r="B48" s="72"/>
      <c r="C48" s="228" t="s">
        <v>609</v>
      </c>
      <c r="D48" s="182"/>
    </row>
    <row r="49" spans="1:4" s="70" customFormat="1" x14ac:dyDescent="0.3">
      <c r="A49" s="72"/>
      <c r="B49" s="72"/>
      <c r="C49" s="75"/>
      <c r="D49" s="181"/>
    </row>
    <row r="50" spans="1:4" s="70" customFormat="1" ht="28.8" x14ac:dyDescent="0.3">
      <c r="C50" s="74" t="s">
        <v>490</v>
      </c>
      <c r="D50" s="181"/>
    </row>
    <row r="51" spans="1:4" s="72" customFormat="1" ht="28.8" x14ac:dyDescent="0.3">
      <c r="C51" s="228" t="s">
        <v>610</v>
      </c>
      <c r="D51" s="182"/>
    </row>
    <row r="52" spans="1:4" s="72" customFormat="1" ht="15" customHeight="1" x14ac:dyDescent="0.3">
      <c r="C52" s="75"/>
      <c r="D52" s="181"/>
    </row>
    <row r="53" spans="1:4" s="72" customFormat="1" x14ac:dyDescent="0.3">
      <c r="A53" s="70"/>
      <c r="B53" s="70"/>
      <c r="C53" s="76" t="s">
        <v>392</v>
      </c>
      <c r="D53" s="181"/>
    </row>
    <row r="54" spans="1:4" s="70" customFormat="1" ht="15" customHeight="1" x14ac:dyDescent="0.35">
      <c r="A54" s="93"/>
      <c r="B54" s="95"/>
      <c r="C54" s="80"/>
      <c r="D54" s="181"/>
    </row>
    <row r="55" spans="1:4" s="72" customFormat="1" x14ac:dyDescent="0.3">
      <c r="C55" s="77" t="s">
        <v>520</v>
      </c>
      <c r="D55" s="181"/>
    </row>
    <row r="56" spans="1:4" s="72" customFormat="1" ht="43.2" x14ac:dyDescent="0.3">
      <c r="C56" s="228" t="s">
        <v>611</v>
      </c>
      <c r="D56" s="182"/>
    </row>
    <row r="57" spans="1:4" s="70" customFormat="1" x14ac:dyDescent="0.3">
      <c r="C57" s="78"/>
      <c r="D57" s="181"/>
    </row>
    <row r="58" spans="1:4" s="72" customFormat="1" x14ac:dyDescent="0.3">
      <c r="C58" s="77" t="s">
        <v>526</v>
      </c>
      <c r="D58" s="181"/>
    </row>
    <row r="59" spans="1:4" s="72" customFormat="1" ht="57.6" x14ac:dyDescent="0.3">
      <c r="C59" s="228" t="s">
        <v>612</v>
      </c>
      <c r="D59" s="182"/>
    </row>
    <row r="60" spans="1:4" s="72" customFormat="1" x14ac:dyDescent="0.3">
      <c r="C60" s="75"/>
      <c r="D60" s="181"/>
    </row>
    <row r="61" spans="1:4" s="70" customFormat="1" ht="15" customHeight="1" x14ac:dyDescent="0.3">
      <c r="C61" s="74" t="s">
        <v>521</v>
      </c>
      <c r="D61" s="181"/>
    </row>
    <row r="62" spans="1:4" s="72" customFormat="1" ht="57.6" x14ac:dyDescent="0.3">
      <c r="C62" s="228" t="s">
        <v>614</v>
      </c>
      <c r="D62" s="182"/>
    </row>
    <row r="63" spans="1:4" s="72" customFormat="1" x14ac:dyDescent="0.3">
      <c r="C63" s="75"/>
      <c r="D63" s="181"/>
    </row>
    <row r="64" spans="1:4" s="70" customFormat="1" x14ac:dyDescent="0.3">
      <c r="C64" s="74" t="s">
        <v>394</v>
      </c>
      <c r="D64" s="181"/>
    </row>
    <row r="65" spans="3:4" s="72" customFormat="1" ht="72" x14ac:dyDescent="0.3">
      <c r="C65" s="228" t="s">
        <v>613</v>
      </c>
      <c r="D65" s="182"/>
    </row>
    <row r="66" spans="3:4" s="72" customFormat="1" x14ac:dyDescent="0.3">
      <c r="C66" s="75"/>
      <c r="D66" s="181"/>
    </row>
    <row r="67" spans="3:4" s="72" customFormat="1" x14ac:dyDescent="0.3">
      <c r="C67" s="77" t="s">
        <v>522</v>
      </c>
      <c r="D67" s="181"/>
    </row>
    <row r="68" spans="3:4" s="72" customFormat="1" ht="57.6" x14ac:dyDescent="0.3">
      <c r="C68" s="228" t="s">
        <v>615</v>
      </c>
      <c r="D68" s="182"/>
    </row>
    <row r="69" spans="3:4" s="72" customFormat="1" x14ac:dyDescent="0.3">
      <c r="C69" s="75"/>
      <c r="D69" s="181"/>
    </row>
    <row r="70" spans="3:4" s="72" customFormat="1" x14ac:dyDescent="0.3">
      <c r="C70" s="77" t="s">
        <v>518</v>
      </c>
      <c r="D70" s="181"/>
    </row>
    <row r="71" spans="3:4" s="72" customFormat="1" ht="43.2" x14ac:dyDescent="0.3">
      <c r="C71" s="228" t="s">
        <v>616</v>
      </c>
      <c r="D71" s="182"/>
    </row>
    <row r="72" spans="3:4" s="72" customFormat="1" x14ac:dyDescent="0.3">
      <c r="C72" s="75"/>
      <c r="D72" s="181"/>
    </row>
    <row r="73" spans="3:4" s="161" customFormat="1" x14ac:dyDescent="0.3">
      <c r="C73" s="79" t="s">
        <v>519</v>
      </c>
      <c r="D73" s="181"/>
    </row>
    <row r="74" spans="3:4" s="72" customFormat="1" ht="43.2" x14ac:dyDescent="0.3">
      <c r="C74" s="228" t="s">
        <v>617</v>
      </c>
      <c r="D74" s="182"/>
    </row>
    <row r="75" spans="3:4" s="161" customFormat="1" x14ac:dyDescent="0.3">
      <c r="D75" s="181"/>
    </row>
    <row r="76" spans="3:4" s="161" customFormat="1" x14ac:dyDescent="0.3">
      <c r="C76" s="79" t="s">
        <v>523</v>
      </c>
      <c r="D76" s="181"/>
    </row>
    <row r="77" spans="3:4" s="72" customFormat="1" ht="28.8" x14ac:dyDescent="0.3">
      <c r="C77" s="228" t="s">
        <v>618</v>
      </c>
      <c r="D77" s="182"/>
    </row>
    <row r="78" spans="3:4" s="161" customFormat="1" x14ac:dyDescent="0.3">
      <c r="D78" s="181"/>
    </row>
    <row r="79" spans="3:4" s="161" customFormat="1" x14ac:dyDescent="0.3">
      <c r="C79" s="79" t="s">
        <v>393</v>
      </c>
      <c r="D79" s="181"/>
    </row>
    <row r="80" spans="3:4" s="72" customFormat="1" ht="28.8" x14ac:dyDescent="0.3">
      <c r="C80" s="228" t="s">
        <v>619</v>
      </c>
      <c r="D80" s="182"/>
    </row>
    <row r="81" spans="1:4" s="72" customFormat="1" x14ac:dyDescent="0.3">
      <c r="A81" s="93"/>
      <c r="B81" s="95"/>
      <c r="C81" s="93"/>
      <c r="D81" s="181"/>
    </row>
    <row r="82" spans="1:4" ht="28.8" x14ac:dyDescent="0.3">
      <c r="C82" s="56" t="s">
        <v>471</v>
      </c>
      <c r="D82" s="181"/>
    </row>
    <row r="83" spans="1:4" ht="43.2" x14ac:dyDescent="0.3">
      <c r="C83" s="228" t="s">
        <v>620</v>
      </c>
      <c r="D83" s="182"/>
    </row>
    <row r="84" spans="1:4" s="72" customFormat="1" x14ac:dyDescent="0.3">
      <c r="A84" s="93"/>
      <c r="B84" s="95"/>
      <c r="C84" s="93"/>
      <c r="D84" s="181"/>
    </row>
    <row r="87" spans="1:4" s="72" customFormat="1" x14ac:dyDescent="0.3">
      <c r="A87" s="93"/>
      <c r="B87" s="95"/>
      <c r="C87" s="93"/>
      <c r="D87" s="180"/>
    </row>
    <row r="88" spans="1:4" x14ac:dyDescent="0.3">
      <c r="B88" s="93"/>
    </row>
  </sheetData>
  <customSheetViews>
    <customSheetView guid="{9EFEA656-0B47-4CE2-A2EF-D76418617E61}" showPageBreaks="1" printArea="1" hiddenColumns="1">
      <selection activeCell="D1" sqref="D1:D1048576"/>
      <rowBreaks count="1" manualBreakCount="1">
        <brk id="43" min="1" max="2" man="1"/>
      </rowBreaks>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rowBreaks count="1" manualBreakCount="1">
        <brk id="43" min="1" max="2" man="1"/>
      </rowBreaks>
      <pageMargins left="0.45" right="0.45" top="0.5" bottom="0.5" header="0.3" footer="0.05"/>
      <pageSetup scale="79" fitToHeight="7" orientation="landscape" r:id="rId2"/>
      <headerFooter>
        <oddFooter>&amp;R&amp;P</oddFooter>
      </headerFooter>
    </customSheetView>
    <customSheetView guid="{D084C74A-34CE-4171-80D6-1BE5E86C1BB8}" showPageBreaks="1" printArea="1" hiddenColumns="1">
      <selection activeCell="D1" sqref="D1:D1048576"/>
      <rowBreaks count="1" manualBreakCount="1">
        <brk id="43" min="1" max="2" man="1"/>
      </rowBreaks>
      <pageMargins left="0.45" right="0.45" top="0.5" bottom="0.5" header="0.3" footer="0.05"/>
      <pageSetup scale="80" fitToHeight="7" orientation="landscape" r:id="rId3"/>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80" fitToHeight="7" orientation="landscape" r:id="rId4"/>
  <headerFooter>
    <oddFooter>&amp;R&amp;P</oddFooter>
  </headerFooter>
  <rowBreaks count="1" manualBreakCount="1">
    <brk id="43"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Normal="110" workbookViewId="0">
      <selection activeCell="C1" sqref="C1:C1048576"/>
    </sheetView>
  </sheetViews>
  <sheetFormatPr defaultRowHeight="14.4" x14ac:dyDescent="0.3"/>
  <cols>
    <col min="1" max="1" width="5.5546875" customWidth="1"/>
    <col min="2" max="2" width="155.6640625" customWidth="1"/>
    <col min="3" max="3" width="145.6640625" hidden="1" customWidth="1"/>
  </cols>
  <sheetData>
    <row r="1" spans="2:3" ht="25.8" x14ac:dyDescent="0.35">
      <c r="B1" s="175" t="s">
        <v>551</v>
      </c>
      <c r="C1" s="189" t="s">
        <v>567</v>
      </c>
    </row>
    <row r="2" spans="2:3" ht="25.8" x14ac:dyDescent="0.35">
      <c r="B2" s="80" t="s">
        <v>562</v>
      </c>
      <c r="C2" s="189" t="s">
        <v>567</v>
      </c>
    </row>
    <row r="3" spans="2:3" ht="18" x14ac:dyDescent="0.35">
      <c r="B3" s="80"/>
      <c r="C3" s="187"/>
    </row>
    <row r="4" spans="2:3" ht="117.75" customHeight="1" x14ac:dyDescent="0.3">
      <c r="B4" s="178" t="s">
        <v>560</v>
      </c>
      <c r="C4" s="187"/>
    </row>
    <row r="5" spans="2:3" x14ac:dyDescent="0.3">
      <c r="B5" s="178"/>
      <c r="C5" s="187"/>
    </row>
    <row r="6" spans="2:3" x14ac:dyDescent="0.3">
      <c r="B6" s="178" t="s">
        <v>559</v>
      </c>
      <c r="C6" s="187"/>
    </row>
    <row r="7" spans="2:3" x14ac:dyDescent="0.3">
      <c r="B7" s="176"/>
    </row>
    <row r="8" spans="2:3" x14ac:dyDescent="0.3">
      <c r="B8" s="153" t="s">
        <v>552</v>
      </c>
    </row>
    <row r="9" spans="2:3" x14ac:dyDescent="0.3">
      <c r="B9" s="71"/>
      <c r="C9" s="188"/>
    </row>
    <row r="10" spans="2:3" x14ac:dyDescent="0.3">
      <c r="B10" s="176"/>
    </row>
    <row r="11" spans="2:3" x14ac:dyDescent="0.3">
      <c r="B11" s="153" t="s">
        <v>553</v>
      </c>
    </row>
    <row r="12" spans="2:3" x14ac:dyDescent="0.3">
      <c r="B12" s="71"/>
      <c r="C12" s="188"/>
    </row>
    <row r="13" spans="2:3" x14ac:dyDescent="0.3">
      <c r="B13" s="176"/>
    </row>
    <row r="14" spans="2:3" x14ac:dyDescent="0.3">
      <c r="B14" s="177" t="s">
        <v>554</v>
      </c>
    </row>
    <row r="15" spans="2:3" x14ac:dyDescent="0.3">
      <c r="B15" s="71"/>
      <c r="C15" s="188"/>
    </row>
  </sheetData>
  <customSheetViews>
    <customSheetView guid="{9EFEA656-0B47-4CE2-A2EF-D76418617E61}" hiddenColumns="1">
      <selection activeCell="C1" sqref="C1:C1048576"/>
      <pageMargins left="0.7" right="0.7" top="0.75" bottom="0.75" header="0.3" footer="0.3"/>
      <pageSetup orientation="portrait" r:id="rId1"/>
    </customSheetView>
    <customSheetView guid="{44594B27-9C70-41F1-9630-666DBB02377F}" scale="110" showPageBreaks="1" printArea="1">
      <pageMargins left="0.7" right="0.7" top="0.75" bottom="0.75" header="0.3" footer="0.3"/>
      <pageSetup scale="80" orientation="landscape" r:id="rId2"/>
    </customSheetView>
    <customSheetView guid="{D084C74A-34CE-4171-80D6-1BE5E86C1BB8}" showPageBreaks="1" hiddenColumns="1">
      <selection activeCell="C1" sqref="C1:C1048576"/>
      <pageMargins left="0.7" right="0.7" top="0.75" bottom="0.75" header="0.3" footer="0.3"/>
      <pageSetup orientation="portrait" r:id="rId3"/>
    </customSheetView>
  </customSheetViews>
  <pageMargins left="0.7" right="0.7" top="0.75" bottom="0.75" header="0.3" footer="0.3"/>
  <pageSetup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Normal="110" workbookViewId="0">
      <selection activeCell="C1" sqref="C1:C1048576"/>
    </sheetView>
  </sheetViews>
  <sheetFormatPr defaultColWidth="9.109375" defaultRowHeight="14.4" x14ac:dyDescent="0.3"/>
  <cols>
    <col min="1" max="1" width="5.5546875" style="103" customWidth="1"/>
    <col min="2" max="2" width="155.6640625" style="103" customWidth="1"/>
    <col min="3" max="3" width="145.5546875" style="103" hidden="1" customWidth="1"/>
    <col min="4" max="16384" width="9.109375" style="103"/>
  </cols>
  <sheetData>
    <row r="1" spans="2:3" s="104" customFormat="1" ht="25.8" x14ac:dyDescent="0.35">
      <c r="B1" s="102" t="s">
        <v>556</v>
      </c>
      <c r="C1" s="189" t="s">
        <v>567</v>
      </c>
    </row>
    <row r="2" spans="2:3" s="172" customFormat="1" ht="18" x14ac:dyDescent="0.35">
      <c r="B2" s="80" t="s">
        <v>557</v>
      </c>
    </row>
    <row r="3" spans="2:3" s="119" customFormat="1" ht="15" customHeight="1" x14ac:dyDescent="0.35">
      <c r="B3" s="117"/>
      <c r="C3" s="190"/>
    </row>
    <row r="4" spans="2:3" s="107" customFormat="1" ht="72" x14ac:dyDescent="0.3">
      <c r="B4" s="139" t="s">
        <v>548</v>
      </c>
      <c r="C4" s="190"/>
    </row>
    <row r="5" spans="2:3" s="167" customFormat="1" x14ac:dyDescent="0.3">
      <c r="B5" s="139"/>
      <c r="C5" s="190"/>
    </row>
    <row r="6" spans="2:3" s="167" customFormat="1" x14ac:dyDescent="0.3">
      <c r="B6" s="170" t="s">
        <v>547</v>
      </c>
      <c r="C6" s="190"/>
    </row>
    <row r="7" spans="2:3" s="119" customFormat="1" ht="15.6" x14ac:dyDescent="0.3">
      <c r="B7" s="115"/>
      <c r="C7" s="190"/>
    </row>
    <row r="8" spans="2:3" ht="19.5" customHeight="1" x14ac:dyDescent="0.35">
      <c r="B8" s="108" t="s">
        <v>491</v>
      </c>
      <c r="C8" s="140"/>
    </row>
    <row r="9" spans="2:3" s="70" customFormat="1" x14ac:dyDescent="0.3">
      <c r="B9" s="138"/>
    </row>
    <row r="10" spans="2:3" s="70" customFormat="1" ht="28.8" x14ac:dyDescent="0.3">
      <c r="B10" s="76" t="s">
        <v>568</v>
      </c>
    </row>
    <row r="11" spans="2:3" s="70" customFormat="1" x14ac:dyDescent="0.3">
      <c r="B11" s="76"/>
    </row>
    <row r="12" spans="2:3" s="70" customFormat="1" x14ac:dyDescent="0.3">
      <c r="B12" s="71"/>
      <c r="C12" s="191"/>
    </row>
    <row r="13" spans="2:3" s="70" customFormat="1" x14ac:dyDescent="0.3">
      <c r="B13"/>
    </row>
    <row r="14" spans="2:3" s="70" customFormat="1" ht="43.2" x14ac:dyDescent="0.3">
      <c r="B14" s="126" t="s">
        <v>569</v>
      </c>
    </row>
    <row r="15" spans="2:3" s="70" customFormat="1" x14ac:dyDescent="0.3">
      <c r="B15" s="126"/>
    </row>
    <row r="16" spans="2:3" s="72" customFormat="1" x14ac:dyDescent="0.3">
      <c r="B16" s="71"/>
      <c r="C16" s="192"/>
    </row>
    <row r="17" spans="2:3" s="70" customFormat="1" ht="15" customHeight="1" x14ac:dyDescent="0.3">
      <c r="B17"/>
    </row>
    <row r="18" spans="2:3" s="70" customFormat="1" ht="28.8" x14ac:dyDescent="0.3">
      <c r="B18" s="125" t="s">
        <v>570</v>
      </c>
    </row>
    <row r="19" spans="2:3" s="70" customFormat="1" x14ac:dyDescent="0.3">
      <c r="B19" s="125"/>
    </row>
    <row r="20" spans="2:3" s="70" customFormat="1" x14ac:dyDescent="0.3">
      <c r="B20" s="71"/>
      <c r="C20" s="191"/>
    </row>
    <row r="21" spans="2:3" s="70" customFormat="1" x14ac:dyDescent="0.3">
      <c r="B21"/>
    </row>
    <row r="22" spans="2:3" s="70" customFormat="1" x14ac:dyDescent="0.3">
      <c r="B22" s="56" t="s">
        <v>571</v>
      </c>
    </row>
    <row r="23" spans="2:3" s="70" customFormat="1" x14ac:dyDescent="0.3">
      <c r="B23" s="56"/>
    </row>
    <row r="24" spans="2:3" s="72" customFormat="1" x14ac:dyDescent="0.3">
      <c r="B24" s="71"/>
      <c r="C24" s="192"/>
    </row>
    <row r="25" spans="2:3" s="72" customFormat="1" x14ac:dyDescent="0.3">
      <c r="B25"/>
    </row>
    <row r="26" spans="2:3" s="70" customFormat="1" ht="57.6" x14ac:dyDescent="0.3">
      <c r="B26" s="106" t="s">
        <v>572</v>
      </c>
    </row>
    <row r="27" spans="2:3" s="70" customFormat="1" x14ac:dyDescent="0.3">
      <c r="B27" s="120"/>
    </row>
    <row r="28" spans="2:3" s="70" customFormat="1" x14ac:dyDescent="0.3">
      <c r="B28" s="71"/>
      <c r="C28" s="191"/>
    </row>
    <row r="29" spans="2:3" s="70" customFormat="1" x14ac:dyDescent="0.3">
      <c r="B29" s="97"/>
    </row>
    <row r="30" spans="2:3" s="70" customFormat="1" ht="57.6" x14ac:dyDescent="0.3">
      <c r="B30" s="106" t="s">
        <v>573</v>
      </c>
    </row>
    <row r="31" spans="2:3" s="70" customFormat="1" x14ac:dyDescent="0.3">
      <c r="B31" s="120"/>
    </row>
    <row r="32" spans="2:3" s="70" customFormat="1" x14ac:dyDescent="0.3">
      <c r="B32" s="71"/>
      <c r="C32" s="191"/>
    </row>
    <row r="33" spans="2:3" s="70" customFormat="1" x14ac:dyDescent="0.3">
      <c r="B33" s="97"/>
    </row>
    <row r="34" spans="2:3" s="70" customFormat="1" ht="18" x14ac:dyDescent="0.35">
      <c r="B34" s="111" t="s">
        <v>492</v>
      </c>
    </row>
    <row r="35" spans="2:3" s="72" customFormat="1" ht="28.8" x14ac:dyDescent="0.3">
      <c r="B35" s="140" t="s">
        <v>440</v>
      </c>
    </row>
    <row r="36" spans="2:3" s="72" customFormat="1" x14ac:dyDescent="0.3">
      <c r="B36" s="109"/>
    </row>
    <row r="37" spans="2:3" s="70" customFormat="1" ht="28.8" x14ac:dyDescent="0.3">
      <c r="B37" s="110" t="s">
        <v>549</v>
      </c>
    </row>
    <row r="38" spans="2:3" s="70" customFormat="1" x14ac:dyDescent="0.3">
      <c r="B38" s="110"/>
    </row>
    <row r="39" spans="2:3" s="70" customFormat="1" x14ac:dyDescent="0.3">
      <c r="B39" s="71"/>
      <c r="C39" s="191"/>
    </row>
    <row r="40" spans="2:3" s="70" customFormat="1" x14ac:dyDescent="0.3">
      <c r="B40" s="173"/>
    </row>
    <row r="41" spans="2:3" s="70" customFormat="1" ht="28.8" x14ac:dyDescent="0.3">
      <c r="B41" s="56" t="s">
        <v>555</v>
      </c>
    </row>
    <row r="42" spans="2:3" s="70" customFormat="1" x14ac:dyDescent="0.3">
      <c r="B42" s="56"/>
    </row>
    <row r="43" spans="2:3" s="70" customFormat="1" x14ac:dyDescent="0.3">
      <c r="B43" s="71"/>
      <c r="C43" s="191"/>
    </row>
    <row r="44" spans="2:3" s="70" customFormat="1" x14ac:dyDescent="0.3">
      <c r="B44" s="105"/>
    </row>
    <row r="45" spans="2:3" s="70" customFormat="1" ht="18" x14ac:dyDescent="0.35">
      <c r="B45" s="111"/>
    </row>
    <row r="46" spans="2:3" s="70" customFormat="1" x14ac:dyDescent="0.3">
      <c r="B46" s="97"/>
    </row>
    <row r="47" spans="2:3" s="70" customFormat="1" x14ac:dyDescent="0.3">
      <c r="B47" s="97"/>
    </row>
    <row r="48" spans="2:3" s="70" customFormat="1" x14ac:dyDescent="0.3">
      <c r="B48" s="97"/>
    </row>
    <row r="49" spans="1:2" s="72" customFormat="1" x14ac:dyDescent="0.3">
      <c r="B49" s="97"/>
    </row>
    <row r="50" spans="1:2" s="70" customFormat="1" x14ac:dyDescent="0.3">
      <c r="A50" s="72"/>
      <c r="B50" s="97"/>
    </row>
    <row r="51" spans="1:2" s="70" customFormat="1" x14ac:dyDescent="0.3">
      <c r="A51" s="72"/>
      <c r="B51" s="106"/>
    </row>
    <row r="52" spans="1:2" s="70" customFormat="1" x14ac:dyDescent="0.3">
      <c r="A52" s="72"/>
    </row>
    <row r="53" spans="1:2" s="70" customFormat="1" x14ac:dyDescent="0.3"/>
    <row r="54" spans="1:2" s="70" customFormat="1" x14ac:dyDescent="0.3">
      <c r="A54" s="72"/>
    </row>
    <row r="55" spans="1:2" s="70" customFormat="1" x14ac:dyDescent="0.3">
      <c r="A55" s="72"/>
    </row>
    <row r="56" spans="1:2" s="70" customFormat="1" x14ac:dyDescent="0.3"/>
    <row r="57" spans="1:2" s="72" customFormat="1" x14ac:dyDescent="0.3"/>
    <row r="58" spans="1:2" s="72" customFormat="1" ht="15" customHeight="1" x14ac:dyDescent="0.3"/>
    <row r="59" spans="1:2" s="72" customFormat="1" x14ac:dyDescent="0.3">
      <c r="A59" s="70"/>
    </row>
    <row r="60" spans="1:2" s="70" customFormat="1" ht="15" customHeight="1" x14ac:dyDescent="0.3">
      <c r="A60" s="103"/>
    </row>
    <row r="61" spans="1:2" s="72" customFormat="1" x14ac:dyDescent="0.3"/>
    <row r="62" spans="1:2" s="72" customFormat="1" x14ac:dyDescent="0.3"/>
    <row r="63" spans="1:2" s="70" customFormat="1" x14ac:dyDescent="0.3"/>
    <row r="64" spans="1:2" s="72" customFormat="1" x14ac:dyDescent="0.3">
      <c r="A64" s="70"/>
    </row>
    <row r="65" spans="1:1" s="72" customFormat="1" x14ac:dyDescent="0.3"/>
    <row r="66" spans="1:1" s="70" customFormat="1" ht="15" customHeight="1" x14ac:dyDescent="0.3">
      <c r="A66" s="72"/>
    </row>
    <row r="68" spans="1:1" s="72" customFormat="1" x14ac:dyDescent="0.3"/>
    <row r="69" spans="1:1" s="72" customFormat="1" x14ac:dyDescent="0.3"/>
    <row r="70" spans="1:1" s="70" customFormat="1" x14ac:dyDescent="0.3">
      <c r="A70" s="72"/>
    </row>
    <row r="71" spans="1:1" s="70" customFormat="1" x14ac:dyDescent="0.3">
      <c r="A71" s="72"/>
    </row>
    <row r="72" spans="1:1" s="72" customFormat="1" x14ac:dyDescent="0.3"/>
    <row r="73" spans="1:1" s="72" customFormat="1" x14ac:dyDescent="0.3">
      <c r="A73" s="70"/>
    </row>
    <row r="74" spans="1:1" x14ac:dyDescent="0.3">
      <c r="A74" s="72"/>
    </row>
    <row r="75" spans="1:1" s="72" customFormat="1" x14ac:dyDescent="0.3"/>
    <row r="76" spans="1:1" s="72" customFormat="1" x14ac:dyDescent="0.3">
      <c r="A76" s="103"/>
    </row>
    <row r="77" spans="1:1" s="72" customFormat="1" x14ac:dyDescent="0.3"/>
    <row r="78" spans="1:1" s="72" customFormat="1" x14ac:dyDescent="0.3"/>
    <row r="79" spans="1:1" s="72" customFormat="1" x14ac:dyDescent="0.3"/>
    <row r="80" spans="1:1" s="70" customFormat="1" ht="15" customHeight="1" x14ac:dyDescent="0.3">
      <c r="A80" s="72"/>
    </row>
    <row r="81" spans="1:1" s="72" customFormat="1" x14ac:dyDescent="0.3"/>
    <row r="82" spans="1:1" s="72" customFormat="1" x14ac:dyDescent="0.3"/>
    <row r="83" spans="1:1" x14ac:dyDescent="0.3">
      <c r="A83" s="72"/>
    </row>
    <row r="84" spans="1:1" s="72" customFormat="1" x14ac:dyDescent="0.3"/>
    <row r="85" spans="1:1" s="72" customFormat="1" x14ac:dyDescent="0.3">
      <c r="A85" s="70"/>
    </row>
    <row r="86" spans="1:1" s="72" customFormat="1" x14ac:dyDescent="0.3"/>
    <row r="87" spans="1:1" s="72" customFormat="1" x14ac:dyDescent="0.3"/>
    <row r="88" spans="1:1" s="72" customFormat="1" x14ac:dyDescent="0.3">
      <c r="A88" s="103"/>
    </row>
    <row r="89" spans="1:1" s="72" customFormat="1" x14ac:dyDescent="0.3"/>
    <row r="90" spans="1:1" s="72" customFormat="1" x14ac:dyDescent="0.3">
      <c r="A90" s="103"/>
    </row>
    <row r="91" spans="1:1" s="72" customFormat="1" x14ac:dyDescent="0.3">
      <c r="A91" s="103"/>
    </row>
    <row r="92" spans="1:1" s="70" customFormat="1" x14ac:dyDescent="0.3">
      <c r="A92" s="72"/>
    </row>
    <row r="93" spans="1:1" s="72" customFormat="1" x14ac:dyDescent="0.3">
      <c r="A93" s="103"/>
    </row>
    <row r="94" spans="1:1" s="72" customFormat="1" x14ac:dyDescent="0.3">
      <c r="A94" s="103"/>
    </row>
    <row r="95" spans="1:1" x14ac:dyDescent="0.3">
      <c r="A95" s="72"/>
    </row>
    <row r="96" spans="1:1" s="72" customFormat="1" x14ac:dyDescent="0.3">
      <c r="A96" s="103"/>
    </row>
    <row r="99" spans="1:2" s="72" customFormat="1" x14ac:dyDescent="0.3">
      <c r="A99" s="103"/>
      <c r="B99" s="103"/>
    </row>
    <row r="102" spans="1:2" s="72" customFormat="1" x14ac:dyDescent="0.3">
      <c r="A102" s="103"/>
      <c r="B102" s="103"/>
    </row>
  </sheetData>
  <customSheetViews>
    <customSheetView guid="{9EFEA656-0B47-4CE2-A2EF-D76418617E61}" showPageBreaks="1" printArea="1" hiddenColumns="1">
      <selection activeCell="C1" sqref="C1:C1048576"/>
      <rowBreaks count="1" manualBreakCount="1">
        <brk id="27" min="1" max="1" man="1"/>
      </rowBreaks>
      <pageMargins left="0.45" right="0.45" top="0.5" bottom="0.5" header="0.3" footer="0.05"/>
      <pageSetup scale="80" fitToHeight="7" orientation="landscape" r:id="rId1"/>
      <headerFooter>
        <oddFooter>&amp;R&amp;P</oddFooter>
      </headerFooter>
    </customSheetView>
    <customSheetView guid="{44594B27-9C70-41F1-9630-666DBB02377F}" scale="110" showPageBreaks="1" printArea="1">
      <rowBreaks count="1" manualBreakCount="1">
        <brk id="25" min="1" max="1" man="1"/>
      </rowBreaks>
      <pageMargins left="0.45" right="0.45" top="0.5" bottom="0.5" header="0.3" footer="0.05"/>
      <pageSetup scale="80" fitToHeight="7" orientation="landscape" r:id="rId2"/>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3"/>
      <headerFooter>
        <oddFooter>&amp;R&amp;P</oddFooter>
      </headerFooter>
    </customSheetView>
  </customSheetViews>
  <hyperlinks>
    <hyperlink ref="B6" r:id="rId4" display="www.p12.nysed.gov/accountability/ChecklistforDeterminingPrioritySchoolLeaderQualification.docx  "/>
  </hyperlinks>
  <pageMargins left="0.45" right="0.45" top="0.5" bottom="0.5" header="0.3" footer="0.05"/>
  <pageSetup scale="80" fitToHeight="7" orientation="landscape" r:id="rId5"/>
  <headerFooter>
    <oddFooter>&amp;R&amp;P</oddFooter>
  </headerFooter>
  <rowBreaks count="1" manualBreakCount="1">
    <brk id="27" min="1"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10" workbookViewId="0">
      <selection activeCell="C1" sqref="C1:C1048576"/>
    </sheetView>
  </sheetViews>
  <sheetFormatPr defaultRowHeight="14.4" x14ac:dyDescent="0.3"/>
  <cols>
    <col min="1" max="1" width="5.5546875" customWidth="1"/>
    <col min="2" max="2" width="155.6640625" customWidth="1"/>
    <col min="3" max="3" width="145.6640625" hidden="1" customWidth="1"/>
  </cols>
  <sheetData>
    <row r="1" spans="1:3" ht="25.8" x14ac:dyDescent="0.3">
      <c r="B1" s="174" t="s">
        <v>556</v>
      </c>
      <c r="C1" s="189" t="s">
        <v>567</v>
      </c>
    </row>
    <row r="2" spans="1:3" ht="18" x14ac:dyDescent="0.3">
      <c r="B2" s="179" t="s">
        <v>563</v>
      </c>
    </row>
    <row r="3" spans="1:3" x14ac:dyDescent="0.3">
      <c r="A3" s="163"/>
      <c r="B3" s="163"/>
    </row>
    <row r="4" spans="1:3" ht="57.6" x14ac:dyDescent="0.3">
      <c r="A4" s="72"/>
      <c r="B4" s="171" t="s">
        <v>561</v>
      </c>
      <c r="C4" s="187"/>
    </row>
    <row r="5" spans="1:3" x14ac:dyDescent="0.3">
      <c r="A5" s="72"/>
      <c r="B5" s="139"/>
    </row>
    <row r="6" spans="1:3" x14ac:dyDescent="0.3">
      <c r="B6" s="158" t="s">
        <v>550</v>
      </c>
    </row>
    <row r="7" spans="1:3" x14ac:dyDescent="0.3">
      <c r="B7" s="158"/>
    </row>
    <row r="8" spans="1:3" ht="18.75" customHeight="1" x14ac:dyDescent="0.3">
      <c r="B8" s="99"/>
      <c r="C8" s="188"/>
    </row>
    <row r="10" spans="1:3" x14ac:dyDescent="0.3">
      <c r="B10" s="171"/>
    </row>
  </sheetData>
  <customSheetViews>
    <customSheetView guid="{9EFEA656-0B47-4CE2-A2EF-D76418617E61}" hiddenColumns="1">
      <selection activeCell="C1" sqref="C1:C1048576"/>
      <pageMargins left="0.7" right="0.7" top="0.75" bottom="0.75" header="0.3" footer="0.3"/>
      <pageSetup orientation="portrait" r:id="rId1"/>
    </customSheetView>
    <customSheetView guid="{44594B27-9C70-41F1-9630-666DBB02377F}" scale="110" showPageBreaks="1" printArea="1">
      <pageMargins left="0.7" right="0.7" top="0.75" bottom="0.75" header="0.3" footer="0.3"/>
      <pageSetup scale="80" orientation="landscape" r:id="rId2"/>
    </customSheetView>
    <customSheetView guid="{D084C74A-34CE-4171-80D6-1BE5E86C1BB8}" showPageBreaks="1" hiddenColumns="1">
      <selection activeCell="C1" sqref="C1:C1048576"/>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D1" zoomScaleNormal="110" workbookViewId="0">
      <selection activeCell="C1" sqref="C1:C1048576"/>
    </sheetView>
  </sheetViews>
  <sheetFormatPr defaultColWidth="9.109375" defaultRowHeight="14.4" x14ac:dyDescent="0.3"/>
  <cols>
    <col min="1" max="1" width="5.5546875" style="144" customWidth="1"/>
    <col min="2" max="2" width="155.6640625" style="144" customWidth="1"/>
    <col min="3" max="3" width="145.88671875" style="144" hidden="1" customWidth="1"/>
    <col min="4" max="16384" width="9.109375" style="144"/>
  </cols>
  <sheetData>
    <row r="1" spans="2:4" s="145" customFormat="1" ht="25.8" x14ac:dyDescent="0.35">
      <c r="B1" s="143" t="s">
        <v>502</v>
      </c>
      <c r="C1" s="189" t="s">
        <v>567</v>
      </c>
    </row>
    <row r="2" spans="2:4" s="145" customFormat="1" ht="15" customHeight="1" x14ac:dyDescent="0.35">
      <c r="B2" s="143"/>
    </row>
    <row r="3" spans="2:4" s="145" customFormat="1" ht="43.2" x14ac:dyDescent="0.3">
      <c r="B3" s="147" t="s">
        <v>558</v>
      </c>
      <c r="C3" s="190"/>
    </row>
    <row r="4" spans="2:4" s="145" customFormat="1" ht="15.6" x14ac:dyDescent="0.3">
      <c r="B4" s="115"/>
    </row>
    <row r="5" spans="2:4" s="70" customFormat="1" ht="28.8" x14ac:dyDescent="0.3">
      <c r="B5" s="76" t="s">
        <v>546</v>
      </c>
    </row>
    <row r="6" spans="2:4" s="70" customFormat="1" x14ac:dyDescent="0.3">
      <c r="B6" s="76"/>
    </row>
    <row r="7" spans="2:4" s="70" customFormat="1" x14ac:dyDescent="0.3">
      <c r="B7" s="127"/>
      <c r="C7" s="191"/>
    </row>
    <row r="8" spans="2:4" s="70" customFormat="1" ht="15" customHeight="1" x14ac:dyDescent="0.3">
      <c r="B8" s="76"/>
    </row>
    <row r="9" spans="2:4" s="70" customFormat="1" x14ac:dyDescent="0.3">
      <c r="B9" s="76" t="s">
        <v>511</v>
      </c>
    </row>
    <row r="10" spans="2:4" s="70" customFormat="1" x14ac:dyDescent="0.3">
      <c r="B10" s="76"/>
      <c r="D10" s="154"/>
    </row>
    <row r="11" spans="2:4" s="70" customFormat="1" x14ac:dyDescent="0.3">
      <c r="B11" s="71"/>
      <c r="C11" s="191"/>
    </row>
    <row r="12" spans="2:4" s="70" customFormat="1" x14ac:dyDescent="0.3">
      <c r="B12"/>
    </row>
    <row r="13" spans="2:4" s="70" customFormat="1" ht="28.8" x14ac:dyDescent="0.3">
      <c r="B13" s="126" t="s">
        <v>512</v>
      </c>
    </row>
    <row r="14" spans="2:4" s="70" customFormat="1" x14ac:dyDescent="0.3">
      <c r="B14" s="126"/>
    </row>
    <row r="15" spans="2:4" s="72" customFormat="1" x14ac:dyDescent="0.3">
      <c r="B15" s="71"/>
      <c r="C15" s="192"/>
    </row>
    <row r="16" spans="2:4" s="72" customFormat="1" x14ac:dyDescent="0.3">
      <c r="B16" s="148"/>
    </row>
    <row r="17" spans="2:3" s="70" customFormat="1" ht="28.8" x14ac:dyDescent="0.3">
      <c r="B17" s="153" t="s">
        <v>503</v>
      </c>
    </row>
    <row r="18" spans="2:3" s="70" customFormat="1" x14ac:dyDescent="0.3"/>
    <row r="19" spans="2:3" s="70" customFormat="1" x14ac:dyDescent="0.3">
      <c r="B19" s="71"/>
      <c r="C19" s="191"/>
    </row>
    <row r="20" spans="2:3" s="70" customFormat="1" x14ac:dyDescent="0.3">
      <c r="B20"/>
    </row>
    <row r="21" spans="2:3" s="70" customFormat="1" ht="28.8" x14ac:dyDescent="0.3">
      <c r="B21" s="56" t="s">
        <v>505</v>
      </c>
    </row>
    <row r="22" spans="2:3" s="70" customFormat="1" x14ac:dyDescent="0.3">
      <c r="B22" s="56"/>
    </row>
    <row r="23" spans="2:3" s="72" customFormat="1" x14ac:dyDescent="0.3">
      <c r="B23" s="71"/>
      <c r="C23" s="192"/>
    </row>
    <row r="24" spans="2:3" s="72" customFormat="1" x14ac:dyDescent="0.3">
      <c r="B24"/>
    </row>
    <row r="25" spans="2:3" s="70" customFormat="1" ht="28.8" x14ac:dyDescent="0.3">
      <c r="B25" s="146" t="s">
        <v>504</v>
      </c>
    </row>
    <row r="26" spans="2:3" s="70" customFormat="1" x14ac:dyDescent="0.3">
      <c r="B26" s="146"/>
    </row>
    <row r="27" spans="2:3" s="70" customFormat="1" x14ac:dyDescent="0.3">
      <c r="B27" s="71"/>
      <c r="C27" s="191"/>
    </row>
    <row r="28" spans="2:3" s="70" customFormat="1" x14ac:dyDescent="0.3">
      <c r="B28" s="97"/>
    </row>
    <row r="29" spans="2:3" s="70" customFormat="1" ht="28.8" x14ac:dyDescent="0.3">
      <c r="B29" s="110" t="s">
        <v>506</v>
      </c>
    </row>
    <row r="30" spans="2:3" s="70" customFormat="1" x14ac:dyDescent="0.3">
      <c r="B30" s="110"/>
    </row>
    <row r="31" spans="2:3" s="72" customFormat="1" x14ac:dyDescent="0.3">
      <c r="B31" s="71"/>
      <c r="C31" s="192"/>
    </row>
    <row r="32" spans="2:3" s="70" customFormat="1" ht="15" customHeight="1" x14ac:dyDescent="0.3">
      <c r="B32" s="97"/>
    </row>
    <row r="33" spans="2:3" s="70" customFormat="1" ht="28.8" x14ac:dyDescent="0.3">
      <c r="B33" s="146" t="s">
        <v>507</v>
      </c>
    </row>
    <row r="34" spans="2:3" s="70" customFormat="1" x14ac:dyDescent="0.3">
      <c r="B34" s="146"/>
    </row>
    <row r="35" spans="2:3" s="70" customFormat="1" x14ac:dyDescent="0.3">
      <c r="B35" s="71"/>
      <c r="C35" s="191"/>
    </row>
    <row r="36" spans="2:3" s="70" customFormat="1" x14ac:dyDescent="0.3">
      <c r="B36" s="97"/>
    </row>
    <row r="37" spans="2:3" s="70" customFormat="1" ht="28.8" x14ac:dyDescent="0.3">
      <c r="B37" s="153" t="s">
        <v>508</v>
      </c>
    </row>
    <row r="38" spans="2:3" s="70" customFormat="1" x14ac:dyDescent="0.3"/>
    <row r="39" spans="2:3" s="70" customFormat="1" x14ac:dyDescent="0.3">
      <c r="B39" s="71"/>
      <c r="C39" s="191"/>
    </row>
    <row r="40" spans="2:3" s="70" customFormat="1" x14ac:dyDescent="0.3">
      <c r="B40"/>
    </row>
    <row r="41" spans="2:3" s="70" customFormat="1" ht="28.8" x14ac:dyDescent="0.3">
      <c r="B41" s="56" t="s">
        <v>509</v>
      </c>
    </row>
    <row r="42" spans="2:3" s="70" customFormat="1" x14ac:dyDescent="0.3">
      <c r="B42" s="56"/>
    </row>
    <row r="43" spans="2:3" s="72" customFormat="1" x14ac:dyDescent="0.3">
      <c r="B43" s="71"/>
      <c r="C43" s="192"/>
    </row>
    <row r="44" spans="2:3" s="72" customFormat="1" x14ac:dyDescent="0.3">
      <c r="B44"/>
    </row>
    <row r="45" spans="2:3" s="70" customFormat="1" ht="28.8" x14ac:dyDescent="0.3">
      <c r="B45" s="153" t="s">
        <v>510</v>
      </c>
    </row>
    <row r="46" spans="2:3" s="70" customFormat="1" x14ac:dyDescent="0.3"/>
    <row r="47" spans="2:3" s="70" customFormat="1" x14ac:dyDescent="0.3">
      <c r="B47" s="71"/>
      <c r="C47" s="191"/>
    </row>
    <row r="48" spans="2:3" s="70" customFormat="1" x14ac:dyDescent="0.3">
      <c r="B48"/>
    </row>
    <row r="49" spans="1:2" s="70" customFormat="1" x14ac:dyDescent="0.3">
      <c r="A49" s="72"/>
      <c r="B49" s="146"/>
    </row>
    <row r="50" spans="1:2" s="70" customFormat="1" x14ac:dyDescent="0.3">
      <c r="A50" s="72"/>
    </row>
    <row r="51" spans="1:2" s="70" customFormat="1" x14ac:dyDescent="0.3"/>
    <row r="52" spans="1:2" s="70" customFormat="1" x14ac:dyDescent="0.3">
      <c r="A52" s="72"/>
    </row>
    <row r="53" spans="1:2" s="70" customFormat="1" x14ac:dyDescent="0.3">
      <c r="A53" s="72"/>
    </row>
    <row r="54" spans="1:2" s="70" customFormat="1" x14ac:dyDescent="0.3"/>
    <row r="55" spans="1:2" s="72" customFormat="1" x14ac:dyDescent="0.3"/>
    <row r="56" spans="1:2" s="72" customFormat="1" ht="15" customHeight="1" x14ac:dyDescent="0.3"/>
    <row r="57" spans="1:2" s="72" customFormat="1" x14ac:dyDescent="0.3">
      <c r="A57" s="70"/>
    </row>
    <row r="58" spans="1:2" s="70" customFormat="1" ht="15" customHeight="1" x14ac:dyDescent="0.3">
      <c r="A58" s="144"/>
    </row>
    <row r="59" spans="1:2" s="72" customFormat="1" x14ac:dyDescent="0.3"/>
    <row r="60" spans="1:2" s="72" customFormat="1" x14ac:dyDescent="0.3"/>
    <row r="61" spans="1:2" s="70" customFormat="1" x14ac:dyDescent="0.3"/>
    <row r="62" spans="1:2" s="72" customFormat="1" x14ac:dyDescent="0.3">
      <c r="A62" s="70"/>
    </row>
    <row r="63" spans="1:2" s="72" customFormat="1" x14ac:dyDescent="0.3"/>
    <row r="64" spans="1:2" s="70" customFormat="1" ht="15" customHeight="1" x14ac:dyDescent="0.3">
      <c r="A64" s="72"/>
    </row>
    <row r="66" spans="1:1" s="72" customFormat="1" x14ac:dyDescent="0.3"/>
    <row r="67" spans="1:1" s="72" customFormat="1" x14ac:dyDescent="0.3"/>
    <row r="68" spans="1:1" s="70" customFormat="1" x14ac:dyDescent="0.3">
      <c r="A68" s="72"/>
    </row>
    <row r="69" spans="1:1" s="70" customFormat="1" x14ac:dyDescent="0.3">
      <c r="A69" s="72"/>
    </row>
    <row r="70" spans="1:1" s="72" customFormat="1" x14ac:dyDescent="0.3"/>
    <row r="71" spans="1:1" s="72" customFormat="1" x14ac:dyDescent="0.3">
      <c r="A71" s="70"/>
    </row>
    <row r="72" spans="1:1" x14ac:dyDescent="0.3">
      <c r="A72" s="72"/>
    </row>
    <row r="73" spans="1:1" s="72" customFormat="1" x14ac:dyDescent="0.3"/>
    <row r="74" spans="1:1" s="72" customFormat="1" x14ac:dyDescent="0.3">
      <c r="A74" s="144"/>
    </row>
    <row r="75" spans="1:1" s="72" customFormat="1" x14ac:dyDescent="0.3"/>
    <row r="76" spans="1:1" s="72" customFormat="1" x14ac:dyDescent="0.3"/>
    <row r="77" spans="1:1" s="72" customFormat="1" x14ac:dyDescent="0.3"/>
    <row r="78" spans="1:1" s="70" customFormat="1" ht="15" customHeight="1" x14ac:dyDescent="0.3">
      <c r="A78" s="72"/>
    </row>
    <row r="79" spans="1:1" s="72" customFormat="1" x14ac:dyDescent="0.3"/>
    <row r="80" spans="1:1" s="72" customFormat="1" x14ac:dyDescent="0.3"/>
    <row r="81" spans="1:1" x14ac:dyDescent="0.3">
      <c r="A81" s="72"/>
    </row>
    <row r="82" spans="1:1" s="72" customFormat="1" x14ac:dyDescent="0.3"/>
    <row r="83" spans="1:1" s="72" customFormat="1" x14ac:dyDescent="0.3">
      <c r="A83" s="70"/>
    </row>
    <row r="84" spans="1:1" s="72" customFormat="1" x14ac:dyDescent="0.3"/>
    <row r="85" spans="1:1" s="72" customFormat="1" x14ac:dyDescent="0.3"/>
    <row r="86" spans="1:1" s="72" customFormat="1" x14ac:dyDescent="0.3">
      <c r="A86" s="144"/>
    </row>
    <row r="87" spans="1:1" s="72" customFormat="1" x14ac:dyDescent="0.3"/>
    <row r="88" spans="1:1" s="72" customFormat="1" x14ac:dyDescent="0.3">
      <c r="A88" s="144"/>
    </row>
    <row r="89" spans="1:1" s="72" customFormat="1" x14ac:dyDescent="0.3">
      <c r="A89" s="144"/>
    </row>
    <row r="90" spans="1:1" s="70" customFormat="1" x14ac:dyDescent="0.3">
      <c r="A90" s="72"/>
    </row>
    <row r="91" spans="1:1" s="72" customFormat="1" x14ac:dyDescent="0.3">
      <c r="A91" s="144"/>
    </row>
    <row r="92" spans="1:1" s="72" customFormat="1" x14ac:dyDescent="0.3">
      <c r="A92" s="144"/>
    </row>
    <row r="93" spans="1:1" x14ac:dyDescent="0.3">
      <c r="A93" s="72"/>
    </row>
    <row r="94" spans="1:1" s="72" customFormat="1" x14ac:dyDescent="0.3">
      <c r="A94" s="144"/>
    </row>
    <row r="97" spans="1:2" s="72" customFormat="1" x14ac:dyDescent="0.3">
      <c r="A97" s="144"/>
      <c r="B97" s="144"/>
    </row>
    <row r="100" spans="1:2" s="72" customFormat="1" x14ac:dyDescent="0.3">
      <c r="A100" s="144"/>
      <c r="B100" s="144"/>
    </row>
  </sheetData>
  <customSheetViews>
    <customSheetView guid="{9EFEA656-0B47-4CE2-A2EF-D76418617E61}" showPageBreaks="1" printArea="1" hiddenColumns="1" topLeftCell="D1">
      <selection activeCell="C1" sqref="C1:C1048576"/>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howPageBreaks="1" printArea="1" hiddenColumns="1" topLeftCell="D1">
      <selection activeCell="C1" sqref="C1:C1048576"/>
      <pageMargins left="0.45" right="0.45" top="0.5" bottom="0.5" header="0.3" footer="0.05"/>
      <pageSetup scale="80" orientation="landscape" r:id="rId3"/>
      <headerFooter>
        <oddFooter>&amp;R&amp;P</oddFooter>
      </headerFooter>
    </customSheetView>
  </customSheetViews>
  <pageMargins left="0.45" right="0.45" top="0.5" bottom="0.5" header="0.3" footer="0.05"/>
  <pageSetup scale="80" orientation="landscape" r:id="rId4"/>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Normal="110" workbookViewId="0">
      <selection activeCell="B1" sqref="B1:G1"/>
    </sheetView>
  </sheetViews>
  <sheetFormatPr defaultRowHeight="14.4" x14ac:dyDescent="0.3"/>
  <cols>
    <col min="1" max="1" width="5.5546875" customWidth="1"/>
    <col min="2" max="2" width="100.6640625" customWidth="1"/>
    <col min="3" max="7" width="10.6640625" customWidth="1"/>
    <col min="8" max="12" width="10.6640625" hidden="1" customWidth="1"/>
  </cols>
  <sheetData>
    <row r="1" spans="2:12" ht="18.75" customHeight="1" x14ac:dyDescent="0.3">
      <c r="B1" s="291" t="s">
        <v>472</v>
      </c>
      <c r="C1" s="292"/>
      <c r="D1" s="292"/>
      <c r="E1" s="292"/>
      <c r="F1" s="292"/>
      <c r="G1" s="292"/>
    </row>
    <row r="3" spans="2:12" ht="30" customHeight="1" x14ac:dyDescent="0.3">
      <c r="B3" s="164" t="s">
        <v>524</v>
      </c>
      <c r="C3" s="122" t="s">
        <v>495</v>
      </c>
      <c r="D3" s="122" t="s">
        <v>496</v>
      </c>
      <c r="E3" s="122" t="s">
        <v>498</v>
      </c>
      <c r="F3" s="122" t="s">
        <v>497</v>
      </c>
      <c r="G3" s="122" t="s">
        <v>499</v>
      </c>
      <c r="H3" s="134" t="s">
        <v>495</v>
      </c>
      <c r="I3" s="134" t="s">
        <v>496</v>
      </c>
      <c r="J3" s="134" t="s">
        <v>498</v>
      </c>
      <c r="K3" s="134" t="s">
        <v>497</v>
      </c>
      <c r="L3" s="134" t="s">
        <v>499</v>
      </c>
    </row>
    <row r="4" spans="2:12" x14ac:dyDescent="0.3">
      <c r="B4" s="123" t="s">
        <v>488</v>
      </c>
      <c r="C4" s="229" t="s">
        <v>621</v>
      </c>
      <c r="D4" s="229" t="s">
        <v>621</v>
      </c>
      <c r="E4" s="229" t="s">
        <v>621</v>
      </c>
      <c r="F4" s="229" t="s">
        <v>622</v>
      </c>
      <c r="G4" s="229"/>
      <c r="H4" t="str">
        <f>IF(C4="Y",$B$4,"")</f>
        <v>Student Growth Percentile  for Low-Income Students</v>
      </c>
      <c r="I4" t="str">
        <f>IF(D4="Y",$B$4,"")</f>
        <v>Student Growth Percentile  for Low-Income Students</v>
      </c>
      <c r="J4" t="str">
        <f>IF(E4="Y",$B$4,"")</f>
        <v>Student Growth Percentile  for Low-Income Students</v>
      </c>
      <c r="K4" t="str">
        <f>IF(F4="Y",$B$4,"")</f>
        <v>Student Growth Percentile  for Low-Income Students</v>
      </c>
      <c r="L4" t="str">
        <f>IF(G4="Y",$B$4,"")</f>
        <v/>
      </c>
    </row>
    <row r="5" spans="2:12" x14ac:dyDescent="0.3">
      <c r="B5" s="123" t="s">
        <v>473</v>
      </c>
      <c r="C5" s="229"/>
      <c r="D5" s="229"/>
      <c r="E5" s="229"/>
      <c r="F5" s="229" t="s">
        <v>622</v>
      </c>
      <c r="G5" s="229"/>
      <c r="H5" t="str">
        <f t="shared" ref="H5:H35" si="0">IF(C5="Y",CONCATENATE(H4,CHAR(10),$B5),H4)</f>
        <v>Student Growth Percentile  for Low-Income Students</v>
      </c>
      <c r="I5" t="str">
        <f t="shared" ref="I5:I35" si="1">IF(D5="Y",CONCATENATE(I4,CHAR(10),$B5),I4)</f>
        <v>Student Growth Percentile  for Low-Income Students</v>
      </c>
      <c r="J5" t="str">
        <f t="shared" ref="J5:J35" si="2">IF(E5="Y",CONCATENATE(J4,CHAR(10),$B5),J4)</f>
        <v>Student Growth Percentile  for Low-Income Students</v>
      </c>
      <c r="K5" t="str">
        <f t="shared" ref="K5:K35" si="3">IF(F5="Y",CONCATENATE(K4,CHAR(10),$B5),K4)</f>
        <v>Student Growth Percentile  for Low-Income Students
Student Average Daily Attendance</v>
      </c>
      <c r="L5" t="str">
        <f t="shared" ref="L5:L35" si="4">IF(G5="Y",CONCATENATE(L4,CHAR(10),$B5),L4)</f>
        <v/>
      </c>
    </row>
    <row r="6" spans="2:12" x14ac:dyDescent="0.3">
      <c r="B6" s="123" t="s">
        <v>474</v>
      </c>
      <c r="C6" s="229"/>
      <c r="D6" s="229"/>
      <c r="E6" s="229"/>
      <c r="F6" s="229"/>
      <c r="G6" s="229"/>
      <c r="H6" t="str">
        <f t="shared" si="0"/>
        <v>Student Growth Percentile  for Low-Income Students</v>
      </c>
      <c r="I6" t="str">
        <f t="shared" si="1"/>
        <v>Student Growth Percentile  for Low-Income Students</v>
      </c>
      <c r="J6" t="str">
        <f t="shared" si="2"/>
        <v>Student Growth Percentile  for Low-Income Students</v>
      </c>
      <c r="K6" t="str">
        <f t="shared" si="3"/>
        <v>Student Growth Percentile  for Low-Income Students
Student Average Daily Attendance</v>
      </c>
      <c r="L6" t="str">
        <f t="shared" si="4"/>
        <v/>
      </c>
    </row>
    <row r="7" spans="2:12" x14ac:dyDescent="0.3">
      <c r="B7" s="123" t="s">
        <v>475</v>
      </c>
      <c r="C7" s="229"/>
      <c r="D7" s="229"/>
      <c r="E7" s="229"/>
      <c r="F7" s="229"/>
      <c r="G7" s="229"/>
      <c r="H7" t="str">
        <f t="shared" si="0"/>
        <v>Student Growth Percentile  for Low-Income Students</v>
      </c>
      <c r="I7" t="str">
        <f t="shared" si="1"/>
        <v>Student Growth Percentile  for Low-Income Students</v>
      </c>
      <c r="J7" t="str">
        <f t="shared" si="2"/>
        <v>Student Growth Percentile  for Low-Income Students</v>
      </c>
      <c r="K7" t="str">
        <f t="shared" si="3"/>
        <v>Student Growth Percentile  for Low-Income Students
Student Average Daily Attendance</v>
      </c>
      <c r="L7" t="str">
        <f t="shared" si="4"/>
        <v/>
      </c>
    </row>
    <row r="8" spans="2:12" x14ac:dyDescent="0.3">
      <c r="B8" s="123" t="s">
        <v>476</v>
      </c>
      <c r="C8" s="229"/>
      <c r="D8" s="229"/>
      <c r="E8" s="229"/>
      <c r="F8" s="229"/>
      <c r="G8" s="229"/>
      <c r="H8" t="str">
        <f t="shared" si="0"/>
        <v>Student Growth Percentile  for Low-Income Students</v>
      </c>
      <c r="I8" t="str">
        <f t="shared" si="1"/>
        <v>Student Growth Percentile  for Low-Income Students</v>
      </c>
      <c r="J8" t="str">
        <f t="shared" si="2"/>
        <v>Student Growth Percentile  for Low-Income Students</v>
      </c>
      <c r="K8" t="str">
        <f t="shared" si="3"/>
        <v>Student Growth Percentile  for Low-Income Students
Student Average Daily Attendance</v>
      </c>
      <c r="L8" t="str">
        <f t="shared" si="4"/>
        <v/>
      </c>
    </row>
    <row r="9" spans="2:12" x14ac:dyDescent="0.3">
      <c r="B9" s="123" t="s">
        <v>477</v>
      </c>
      <c r="C9" s="229"/>
      <c r="D9" s="229"/>
      <c r="E9" s="229"/>
      <c r="F9" s="229"/>
      <c r="G9" s="229"/>
      <c r="H9" t="str">
        <f t="shared" si="0"/>
        <v>Student Growth Percentile  for Low-Income Students</v>
      </c>
      <c r="I9" t="str">
        <f t="shared" si="1"/>
        <v>Student Growth Percentile  for Low-Income Students</v>
      </c>
      <c r="J9" t="str">
        <f t="shared" si="2"/>
        <v>Student Growth Percentile  for Low-Income Students</v>
      </c>
      <c r="K9" t="str">
        <f t="shared" si="3"/>
        <v>Student Growth Percentile  for Low-Income Students
Student Average Daily Attendance</v>
      </c>
      <c r="L9" t="str">
        <f t="shared" si="4"/>
        <v/>
      </c>
    </row>
    <row r="10" spans="2:12" x14ac:dyDescent="0.3">
      <c r="B10" s="123" t="s">
        <v>478</v>
      </c>
      <c r="C10" s="229"/>
      <c r="D10" s="229"/>
      <c r="E10" s="229"/>
      <c r="F10" s="229"/>
      <c r="G10" s="229"/>
      <c r="H10" t="str">
        <f t="shared" si="0"/>
        <v>Student Growth Percentile  for Low-Income Students</v>
      </c>
      <c r="I10" t="str">
        <f t="shared" si="1"/>
        <v>Student Growth Percentile  for Low-Income Students</v>
      </c>
      <c r="J10" t="str">
        <f t="shared" si="2"/>
        <v>Student Growth Percentile  for Low-Income Students</v>
      </c>
      <c r="K10" t="str">
        <f t="shared" si="3"/>
        <v>Student Growth Percentile  for Low-Income Students
Student Average Daily Attendance</v>
      </c>
      <c r="L10" t="str">
        <f t="shared" si="4"/>
        <v/>
      </c>
    </row>
    <row r="11" spans="2:12" x14ac:dyDescent="0.3">
      <c r="B11" s="123" t="s">
        <v>479</v>
      </c>
      <c r="C11" s="229"/>
      <c r="D11" s="229"/>
      <c r="E11" s="229"/>
      <c r="F11" s="229"/>
      <c r="G11" s="229"/>
      <c r="H11" t="str">
        <f t="shared" si="0"/>
        <v>Student Growth Percentile  for Low-Income Students</v>
      </c>
      <c r="I11" t="str">
        <f t="shared" si="1"/>
        <v>Student Growth Percentile  for Low-Income Students</v>
      </c>
      <c r="J11" t="str">
        <f t="shared" si="2"/>
        <v>Student Growth Percentile  for Low-Income Students</v>
      </c>
      <c r="K11" t="str">
        <f t="shared" si="3"/>
        <v>Student Growth Percentile  for Low-Income Students
Student Average Daily Attendance</v>
      </c>
      <c r="L11" t="str">
        <f t="shared" si="4"/>
        <v/>
      </c>
    </row>
    <row r="12" spans="2:12" x14ac:dyDescent="0.3">
      <c r="B12" s="123" t="s">
        <v>480</v>
      </c>
      <c r="C12" s="229"/>
      <c r="D12" s="229"/>
      <c r="E12" s="229"/>
      <c r="F12" s="229"/>
      <c r="G12" s="229"/>
      <c r="H12" t="str">
        <f t="shared" si="0"/>
        <v>Student Growth Percentile  for Low-Income Students</v>
      </c>
      <c r="I12" t="str">
        <f t="shared" si="1"/>
        <v>Student Growth Percentile  for Low-Income Students</v>
      </c>
      <c r="J12" t="str">
        <f t="shared" si="2"/>
        <v>Student Growth Percentile  for Low-Income Students</v>
      </c>
      <c r="K12" t="str">
        <f t="shared" si="3"/>
        <v>Student Growth Percentile  for Low-Income Students
Student Average Daily Attendance</v>
      </c>
      <c r="L12" t="str">
        <f t="shared" si="4"/>
        <v/>
      </c>
    </row>
    <row r="13" spans="2:12" x14ac:dyDescent="0.3">
      <c r="B13" s="123" t="s">
        <v>481</v>
      </c>
      <c r="C13" s="229"/>
      <c r="D13" s="229" t="s">
        <v>621</v>
      </c>
      <c r="E13" s="229"/>
      <c r="F13" s="229"/>
      <c r="G13" s="229"/>
      <c r="H13" t="str">
        <f t="shared" si="0"/>
        <v>Student Growth Percentile  for Low-Income Students</v>
      </c>
      <c r="I13" t="str">
        <f t="shared" si="1"/>
        <v>Student Growth Percentile  for Low-Income Students
Student Participation in ELT Opportunities</v>
      </c>
      <c r="J13" t="str">
        <f t="shared" si="2"/>
        <v>Student Growth Percentile  for Low-Income Students</v>
      </c>
      <c r="K13" t="str">
        <f t="shared" si="3"/>
        <v>Student Growth Percentile  for Low-Income Students
Student Average Daily Attendance</v>
      </c>
      <c r="L13" t="str">
        <f t="shared" si="4"/>
        <v/>
      </c>
    </row>
    <row r="14" spans="2:12" x14ac:dyDescent="0.3">
      <c r="B14" s="123" t="s">
        <v>482</v>
      </c>
      <c r="C14" s="229"/>
      <c r="D14" s="229"/>
      <c r="E14" s="229"/>
      <c r="F14" s="229"/>
      <c r="G14" s="229"/>
      <c r="H14" t="str">
        <f t="shared" si="0"/>
        <v>Student Growth Percentile  for Low-Income Students</v>
      </c>
      <c r="I14" t="str">
        <f t="shared" si="1"/>
        <v>Student Growth Percentile  for Low-Income Students
Student Participation in ELT Opportunities</v>
      </c>
      <c r="J14" t="str">
        <f t="shared" si="2"/>
        <v>Student Growth Percentile  for Low-Income Students</v>
      </c>
      <c r="K14" t="str">
        <f t="shared" si="3"/>
        <v>Student Growth Percentile  for Low-Income Students
Student Average Daily Attendance</v>
      </c>
      <c r="L14" t="str">
        <f t="shared" si="4"/>
        <v/>
      </c>
    </row>
    <row r="15" spans="2:12" x14ac:dyDescent="0.3">
      <c r="B15" s="123" t="s">
        <v>483</v>
      </c>
      <c r="C15" s="229" t="s">
        <v>621</v>
      </c>
      <c r="D15" s="229"/>
      <c r="E15" s="229"/>
      <c r="F15" s="229"/>
      <c r="G15" s="229"/>
      <c r="H15" t="str">
        <f t="shared" si="0"/>
        <v>Student Growth Percentile  for Low-Income Students
Teacher Average Daily Attendance Rate</v>
      </c>
      <c r="I15" t="str">
        <f t="shared" si="1"/>
        <v>Student Growth Percentile  for Low-Income Students
Student Participation in ELT Opportunities</v>
      </c>
      <c r="J15" t="str">
        <f t="shared" si="2"/>
        <v>Student Growth Percentile  for Low-Income Students</v>
      </c>
      <c r="K15" t="str">
        <f t="shared" si="3"/>
        <v>Student Growth Percentile  for Low-Income Students
Student Average Daily Attendance</v>
      </c>
      <c r="L15" t="str">
        <f t="shared" si="4"/>
        <v/>
      </c>
    </row>
    <row r="16" spans="2:12" x14ac:dyDescent="0.3">
      <c r="B16" s="123" t="s">
        <v>484</v>
      </c>
      <c r="C16" s="229" t="s">
        <v>621</v>
      </c>
      <c r="D16" s="229"/>
      <c r="E16" s="229"/>
      <c r="F16" s="229"/>
      <c r="G16" s="229"/>
      <c r="H16" t="str">
        <f t="shared" si="0"/>
        <v>Student Growth Percentile  for Low-Income Students
Teacher Average Daily Attendance Rate
Teachers Rated as "Effective" and "Highly Effective"</v>
      </c>
      <c r="I16" t="str">
        <f t="shared" si="1"/>
        <v>Student Growth Percentile  for Low-Income Students
Student Participation in ELT Opportunities</v>
      </c>
      <c r="J16" t="str">
        <f t="shared" si="2"/>
        <v>Student Growth Percentile  for Low-Income Students</v>
      </c>
      <c r="K16" t="str">
        <f t="shared" si="3"/>
        <v>Student Growth Percentile  for Low-Income Students
Student Average Daily Attendance</v>
      </c>
      <c r="L16" t="str">
        <f t="shared" si="4"/>
        <v/>
      </c>
    </row>
    <row r="17" spans="2:12" x14ac:dyDescent="0.3">
      <c r="B17" s="123" t="s">
        <v>485</v>
      </c>
      <c r="C17" s="229" t="s">
        <v>621</v>
      </c>
      <c r="D17" s="229"/>
      <c r="E17" s="229"/>
      <c r="F17" s="229"/>
      <c r="G17" s="229"/>
      <c r="H17" t="str">
        <f t="shared" si="0"/>
        <v>Student Growth Percentile  for Low-Income Students
Teacher Average Daily Attendance Rate
Teachers Rated as "Effective" and "Highly Effective"
Teacher Attendance at Professional Development</v>
      </c>
      <c r="I17" t="str">
        <f t="shared" si="1"/>
        <v>Student Growth Percentile  for Low-Income Students
Student Participation in ELT Opportunities</v>
      </c>
      <c r="J17" t="str">
        <f t="shared" si="2"/>
        <v>Student Growth Percentile  for Low-Income Students</v>
      </c>
      <c r="K17" t="str">
        <f t="shared" si="3"/>
        <v>Student Growth Percentile  for Low-Income Students
Student Average Daily Attendance</v>
      </c>
      <c r="L17" t="str">
        <f t="shared" si="4"/>
        <v/>
      </c>
    </row>
    <row r="18" spans="2:12" x14ac:dyDescent="0.3">
      <c r="B18" s="123" t="s">
        <v>486</v>
      </c>
      <c r="C18" s="229"/>
      <c r="D18" s="229"/>
      <c r="E18" s="229"/>
      <c r="F18" s="229"/>
      <c r="G18" s="229" t="s">
        <v>621</v>
      </c>
      <c r="H18" t="str">
        <f t="shared" si="0"/>
        <v>Student Growth Percentile  for Low-Income Students
Teacher Average Daily Attendance Rate
Teachers Rated as "Effective" and "Highly Effective"
Teacher Attendance at Professional Development</v>
      </c>
      <c r="I18" t="str">
        <f t="shared" si="1"/>
        <v>Student Growth Percentile  for Low-Income Students
Student Participation in ELT Opportunities</v>
      </c>
      <c r="J18" t="str">
        <f t="shared" si="2"/>
        <v>Student Growth Percentile  for Low-Income Students</v>
      </c>
      <c r="K18" t="str">
        <f t="shared" si="3"/>
        <v>Student Growth Percentile  for Low-Income Students
Student Average Daily Attendance</v>
      </c>
      <c r="L18" t="str">
        <f t="shared" si="4"/>
        <v xml:space="preserve">
Parent Attendance at Workshops</v>
      </c>
    </row>
    <row r="19" spans="2:12" x14ac:dyDescent="0.3">
      <c r="B19" s="123" t="s">
        <v>487</v>
      </c>
      <c r="C19" s="229"/>
      <c r="D19" s="229"/>
      <c r="E19" s="229"/>
      <c r="F19" s="229"/>
      <c r="G19" s="229" t="s">
        <v>621</v>
      </c>
      <c r="H19" t="str">
        <f t="shared" si="0"/>
        <v>Student Growth Percentile  for Low-Income Students
Teacher Average Daily Attendance Rate
Teachers Rated as "Effective" and "Highly Effective"
Teacher Attendance at Professional Development</v>
      </c>
      <c r="I19" t="str">
        <f t="shared" si="1"/>
        <v>Student Growth Percentile  for Low-Income Students
Student Participation in ELT Opportunities</v>
      </c>
      <c r="J19" t="str">
        <f t="shared" si="2"/>
        <v>Student Growth Percentile  for Low-Income Students</v>
      </c>
      <c r="K19" t="str">
        <f t="shared" si="3"/>
        <v>Student Growth Percentile  for Low-Income Students
Student Average Daily Attendance</v>
      </c>
      <c r="L19" t="str">
        <f t="shared" si="4"/>
        <v xml:space="preserve">
Parent Attendance at Workshops
Parent Participation in District/School Surveys</v>
      </c>
    </row>
    <row r="20" spans="2:12" x14ac:dyDescent="0.3">
      <c r="B20" s="124"/>
      <c r="C20" s="142"/>
      <c r="D20" s="142"/>
      <c r="E20" s="142"/>
      <c r="F20" s="142"/>
      <c r="G20" s="142"/>
      <c r="H20" t="str">
        <f t="shared" si="0"/>
        <v>Student Growth Percentile  for Low-Income Students
Teacher Average Daily Attendance Rate
Teachers Rated as "Effective" and "Highly Effective"
Teacher Attendance at Professional Development</v>
      </c>
      <c r="I20" t="str">
        <f t="shared" si="1"/>
        <v>Student Growth Percentile  for Low-Income Students
Student Participation in ELT Opportunities</v>
      </c>
      <c r="J20" t="str">
        <f t="shared" si="2"/>
        <v>Student Growth Percentile  for Low-Income Students</v>
      </c>
      <c r="K20" t="str">
        <f t="shared" si="3"/>
        <v>Student Growth Percentile  for Low-Income Students
Student Average Daily Attendance</v>
      </c>
      <c r="L20" t="str">
        <f t="shared" si="4"/>
        <v xml:space="preserve">
Parent Attendance at Workshops
Parent Participation in District/School Surveys</v>
      </c>
    </row>
    <row r="21" spans="2:12" x14ac:dyDescent="0.3">
      <c r="B21" s="124"/>
      <c r="C21" s="142"/>
      <c r="D21" s="142"/>
      <c r="E21" s="142"/>
      <c r="F21" s="142"/>
      <c r="G21" s="142"/>
      <c r="H21" t="str">
        <f t="shared" si="0"/>
        <v>Student Growth Percentile  for Low-Income Students
Teacher Average Daily Attendance Rate
Teachers Rated as "Effective" and "Highly Effective"
Teacher Attendance at Professional Development</v>
      </c>
      <c r="I21" t="str">
        <f t="shared" si="1"/>
        <v>Student Growth Percentile  for Low-Income Students
Student Participation in ELT Opportunities</v>
      </c>
      <c r="J21" t="str">
        <f t="shared" si="2"/>
        <v>Student Growth Percentile  for Low-Income Students</v>
      </c>
      <c r="K21" t="str">
        <f t="shared" si="3"/>
        <v>Student Growth Percentile  for Low-Income Students
Student Average Daily Attendance</v>
      </c>
      <c r="L21" t="str">
        <f t="shared" si="4"/>
        <v xml:space="preserve">
Parent Attendance at Workshops
Parent Participation in District/School Surveys</v>
      </c>
    </row>
    <row r="22" spans="2:12" x14ac:dyDescent="0.3">
      <c r="B22" s="124"/>
      <c r="C22" s="142"/>
      <c r="D22" s="142"/>
      <c r="E22" s="142"/>
      <c r="F22" s="142"/>
      <c r="G22" s="142"/>
      <c r="H22" t="str">
        <f t="shared" si="0"/>
        <v>Student Growth Percentile  for Low-Income Students
Teacher Average Daily Attendance Rate
Teachers Rated as "Effective" and "Highly Effective"
Teacher Attendance at Professional Development</v>
      </c>
      <c r="I22" t="str">
        <f t="shared" si="1"/>
        <v>Student Growth Percentile  for Low-Income Students
Student Participation in ELT Opportunities</v>
      </c>
      <c r="J22" t="str">
        <f t="shared" si="2"/>
        <v>Student Growth Percentile  for Low-Income Students</v>
      </c>
      <c r="K22" t="str">
        <f t="shared" si="3"/>
        <v>Student Growth Percentile  for Low-Income Students
Student Average Daily Attendance</v>
      </c>
      <c r="L22" t="str">
        <f t="shared" si="4"/>
        <v xml:space="preserve">
Parent Attendance at Workshops
Parent Participation in District/School Surveys</v>
      </c>
    </row>
    <row r="23" spans="2:12" x14ac:dyDescent="0.3">
      <c r="B23" s="124"/>
      <c r="C23" s="142"/>
      <c r="D23" s="142"/>
      <c r="E23" s="142"/>
      <c r="F23" s="142"/>
      <c r="G23" s="142"/>
      <c r="H23" t="str">
        <f t="shared" si="0"/>
        <v>Student Growth Percentile  for Low-Income Students
Teacher Average Daily Attendance Rate
Teachers Rated as "Effective" and "Highly Effective"
Teacher Attendance at Professional Development</v>
      </c>
      <c r="I23" t="str">
        <f t="shared" si="1"/>
        <v>Student Growth Percentile  for Low-Income Students
Student Participation in ELT Opportunities</v>
      </c>
      <c r="J23" t="str">
        <f t="shared" si="2"/>
        <v>Student Growth Percentile  for Low-Income Students</v>
      </c>
      <c r="K23" t="str">
        <f t="shared" si="3"/>
        <v>Student Growth Percentile  for Low-Income Students
Student Average Daily Attendance</v>
      </c>
      <c r="L23" t="str">
        <f t="shared" si="4"/>
        <v xml:space="preserve">
Parent Attendance at Workshops
Parent Participation in District/School Surveys</v>
      </c>
    </row>
    <row r="24" spans="2:12" x14ac:dyDescent="0.3">
      <c r="B24" s="124"/>
      <c r="C24" s="142"/>
      <c r="D24" s="142"/>
      <c r="E24" s="142"/>
      <c r="F24" s="142"/>
      <c r="G24" s="142"/>
      <c r="H24" t="str">
        <f t="shared" si="0"/>
        <v>Student Growth Percentile  for Low-Income Students
Teacher Average Daily Attendance Rate
Teachers Rated as "Effective" and "Highly Effective"
Teacher Attendance at Professional Development</v>
      </c>
      <c r="I24" t="str">
        <f t="shared" si="1"/>
        <v>Student Growth Percentile  for Low-Income Students
Student Participation in ELT Opportunities</v>
      </c>
      <c r="J24" t="str">
        <f t="shared" si="2"/>
        <v>Student Growth Percentile  for Low-Income Students</v>
      </c>
      <c r="K24" t="str">
        <f t="shared" si="3"/>
        <v>Student Growth Percentile  for Low-Income Students
Student Average Daily Attendance</v>
      </c>
      <c r="L24" t="str">
        <f t="shared" si="4"/>
        <v xml:space="preserve">
Parent Attendance at Workshops
Parent Participation in District/School Surveys</v>
      </c>
    </row>
    <row r="25" spans="2:12" x14ac:dyDescent="0.3">
      <c r="B25" s="124"/>
      <c r="C25" s="142"/>
      <c r="D25" s="142"/>
      <c r="E25" s="142"/>
      <c r="F25" s="142"/>
      <c r="G25" s="142"/>
      <c r="H25" t="str">
        <f t="shared" si="0"/>
        <v>Student Growth Percentile  for Low-Income Students
Teacher Average Daily Attendance Rate
Teachers Rated as "Effective" and "Highly Effective"
Teacher Attendance at Professional Development</v>
      </c>
      <c r="I25" t="str">
        <f t="shared" si="1"/>
        <v>Student Growth Percentile  for Low-Income Students
Student Participation in ELT Opportunities</v>
      </c>
      <c r="J25" t="str">
        <f t="shared" si="2"/>
        <v>Student Growth Percentile  for Low-Income Students</v>
      </c>
      <c r="K25" t="str">
        <f t="shared" si="3"/>
        <v>Student Growth Percentile  for Low-Income Students
Student Average Daily Attendance</v>
      </c>
      <c r="L25" t="str">
        <f t="shared" si="4"/>
        <v xml:space="preserve">
Parent Attendance at Workshops
Parent Participation in District/School Surveys</v>
      </c>
    </row>
    <row r="26" spans="2:12" x14ac:dyDescent="0.3">
      <c r="B26" s="124"/>
      <c r="C26" s="142"/>
      <c r="D26" s="142"/>
      <c r="E26" s="142"/>
      <c r="F26" s="142"/>
      <c r="G26" s="142"/>
      <c r="H26" t="str">
        <f t="shared" si="0"/>
        <v>Student Growth Percentile  for Low-Income Students
Teacher Average Daily Attendance Rate
Teachers Rated as "Effective" and "Highly Effective"
Teacher Attendance at Professional Development</v>
      </c>
      <c r="I26" t="str">
        <f t="shared" si="1"/>
        <v>Student Growth Percentile  for Low-Income Students
Student Participation in ELT Opportunities</v>
      </c>
      <c r="J26" t="str">
        <f t="shared" si="2"/>
        <v>Student Growth Percentile  for Low-Income Students</v>
      </c>
      <c r="K26" t="str">
        <f t="shared" si="3"/>
        <v>Student Growth Percentile  for Low-Income Students
Student Average Daily Attendance</v>
      </c>
      <c r="L26" t="str">
        <f t="shared" si="4"/>
        <v xml:space="preserve">
Parent Attendance at Workshops
Parent Participation in District/School Surveys</v>
      </c>
    </row>
    <row r="27" spans="2:12" x14ac:dyDescent="0.3">
      <c r="B27" s="124"/>
      <c r="C27" s="142"/>
      <c r="D27" s="142"/>
      <c r="E27" s="142"/>
      <c r="F27" s="142"/>
      <c r="G27" s="142"/>
      <c r="H27" t="str">
        <f t="shared" si="0"/>
        <v>Student Growth Percentile  for Low-Income Students
Teacher Average Daily Attendance Rate
Teachers Rated as "Effective" and "Highly Effective"
Teacher Attendance at Professional Development</v>
      </c>
      <c r="I27" t="str">
        <f t="shared" si="1"/>
        <v>Student Growth Percentile  for Low-Income Students
Student Participation in ELT Opportunities</v>
      </c>
      <c r="J27" t="str">
        <f t="shared" si="2"/>
        <v>Student Growth Percentile  for Low-Income Students</v>
      </c>
      <c r="K27" t="str">
        <f t="shared" si="3"/>
        <v>Student Growth Percentile  for Low-Income Students
Student Average Daily Attendance</v>
      </c>
      <c r="L27" t="str">
        <f t="shared" si="4"/>
        <v xml:space="preserve">
Parent Attendance at Workshops
Parent Participation in District/School Surveys</v>
      </c>
    </row>
    <row r="28" spans="2:12" x14ac:dyDescent="0.3">
      <c r="B28" s="124"/>
      <c r="C28" s="142"/>
      <c r="D28" s="142"/>
      <c r="E28" s="142"/>
      <c r="F28" s="142"/>
      <c r="G28" s="142"/>
      <c r="H28" t="str">
        <f t="shared" si="0"/>
        <v>Student Growth Percentile  for Low-Income Students
Teacher Average Daily Attendance Rate
Teachers Rated as "Effective" and "Highly Effective"
Teacher Attendance at Professional Development</v>
      </c>
      <c r="I28" t="str">
        <f t="shared" si="1"/>
        <v>Student Growth Percentile  for Low-Income Students
Student Participation in ELT Opportunities</v>
      </c>
      <c r="J28" t="str">
        <f t="shared" si="2"/>
        <v>Student Growth Percentile  for Low-Income Students</v>
      </c>
      <c r="K28" t="str">
        <f t="shared" si="3"/>
        <v>Student Growth Percentile  for Low-Income Students
Student Average Daily Attendance</v>
      </c>
      <c r="L28" t="str">
        <f t="shared" si="4"/>
        <v xml:space="preserve">
Parent Attendance at Workshops
Parent Participation in District/School Surveys</v>
      </c>
    </row>
    <row r="29" spans="2:12" x14ac:dyDescent="0.3">
      <c r="B29" s="124"/>
      <c r="C29" s="142"/>
      <c r="D29" s="142"/>
      <c r="E29" s="142"/>
      <c r="F29" s="142"/>
      <c r="G29" s="142"/>
      <c r="H29" t="str">
        <f t="shared" si="0"/>
        <v>Student Growth Percentile  for Low-Income Students
Teacher Average Daily Attendance Rate
Teachers Rated as "Effective" and "Highly Effective"
Teacher Attendance at Professional Development</v>
      </c>
      <c r="I29" t="str">
        <f t="shared" si="1"/>
        <v>Student Growth Percentile  for Low-Income Students
Student Participation in ELT Opportunities</v>
      </c>
      <c r="J29" t="str">
        <f t="shared" si="2"/>
        <v>Student Growth Percentile  for Low-Income Students</v>
      </c>
      <c r="K29" t="str">
        <f t="shared" si="3"/>
        <v>Student Growth Percentile  for Low-Income Students
Student Average Daily Attendance</v>
      </c>
      <c r="L29" t="str">
        <f t="shared" si="4"/>
        <v xml:space="preserve">
Parent Attendance at Workshops
Parent Participation in District/School Surveys</v>
      </c>
    </row>
    <row r="30" spans="2:12" x14ac:dyDescent="0.3">
      <c r="B30" s="124"/>
      <c r="C30" s="142"/>
      <c r="D30" s="142"/>
      <c r="E30" s="142"/>
      <c r="F30" s="142"/>
      <c r="G30" s="142"/>
      <c r="H30" t="str">
        <f t="shared" si="0"/>
        <v>Student Growth Percentile  for Low-Income Students
Teacher Average Daily Attendance Rate
Teachers Rated as "Effective" and "Highly Effective"
Teacher Attendance at Professional Development</v>
      </c>
      <c r="I30" t="str">
        <f t="shared" si="1"/>
        <v>Student Growth Percentile  for Low-Income Students
Student Participation in ELT Opportunities</v>
      </c>
      <c r="J30" t="str">
        <f t="shared" si="2"/>
        <v>Student Growth Percentile  for Low-Income Students</v>
      </c>
      <c r="K30" t="str">
        <f t="shared" si="3"/>
        <v>Student Growth Percentile  for Low-Income Students
Student Average Daily Attendance</v>
      </c>
      <c r="L30" t="str">
        <f t="shared" si="4"/>
        <v xml:space="preserve">
Parent Attendance at Workshops
Parent Participation in District/School Surveys</v>
      </c>
    </row>
    <row r="31" spans="2:12" x14ac:dyDescent="0.3">
      <c r="B31" s="124"/>
      <c r="C31" s="142"/>
      <c r="D31" s="142"/>
      <c r="E31" s="142"/>
      <c r="F31" s="142"/>
      <c r="G31" s="142"/>
      <c r="H31" t="str">
        <f t="shared" si="0"/>
        <v>Student Growth Percentile  for Low-Income Students
Teacher Average Daily Attendance Rate
Teachers Rated as "Effective" and "Highly Effective"
Teacher Attendance at Professional Development</v>
      </c>
      <c r="I31" t="str">
        <f t="shared" si="1"/>
        <v>Student Growth Percentile  for Low-Income Students
Student Participation in ELT Opportunities</v>
      </c>
      <c r="J31" t="str">
        <f t="shared" si="2"/>
        <v>Student Growth Percentile  for Low-Income Students</v>
      </c>
      <c r="K31" t="str">
        <f t="shared" si="3"/>
        <v>Student Growth Percentile  for Low-Income Students
Student Average Daily Attendance</v>
      </c>
      <c r="L31" t="str">
        <f t="shared" si="4"/>
        <v xml:space="preserve">
Parent Attendance at Workshops
Parent Participation in District/School Surveys</v>
      </c>
    </row>
    <row r="32" spans="2:12" x14ac:dyDescent="0.3">
      <c r="B32" s="124"/>
      <c r="C32" s="142"/>
      <c r="D32" s="142"/>
      <c r="E32" s="142"/>
      <c r="F32" s="142"/>
      <c r="G32" s="142"/>
      <c r="H32" t="str">
        <f t="shared" si="0"/>
        <v>Student Growth Percentile  for Low-Income Students
Teacher Average Daily Attendance Rate
Teachers Rated as "Effective" and "Highly Effective"
Teacher Attendance at Professional Development</v>
      </c>
      <c r="I32" t="str">
        <f t="shared" si="1"/>
        <v>Student Growth Percentile  for Low-Income Students
Student Participation in ELT Opportunities</v>
      </c>
      <c r="J32" t="str">
        <f t="shared" si="2"/>
        <v>Student Growth Percentile  for Low-Income Students</v>
      </c>
      <c r="K32" t="str">
        <f t="shared" si="3"/>
        <v>Student Growth Percentile  for Low-Income Students
Student Average Daily Attendance</v>
      </c>
      <c r="L32" t="str">
        <f t="shared" si="4"/>
        <v xml:space="preserve">
Parent Attendance at Workshops
Parent Participation in District/School Surveys</v>
      </c>
    </row>
    <row r="33" spans="2:12" x14ac:dyDescent="0.3">
      <c r="B33" s="124"/>
      <c r="C33" s="142"/>
      <c r="D33" s="142"/>
      <c r="E33" s="142"/>
      <c r="F33" s="142"/>
      <c r="G33" s="142"/>
      <c r="H33" t="str">
        <f t="shared" si="0"/>
        <v>Student Growth Percentile  for Low-Income Students
Teacher Average Daily Attendance Rate
Teachers Rated as "Effective" and "Highly Effective"
Teacher Attendance at Professional Development</v>
      </c>
      <c r="I33" t="str">
        <f t="shared" si="1"/>
        <v>Student Growth Percentile  for Low-Income Students
Student Participation in ELT Opportunities</v>
      </c>
      <c r="J33" t="str">
        <f t="shared" si="2"/>
        <v>Student Growth Percentile  for Low-Income Students</v>
      </c>
      <c r="K33" t="str">
        <f t="shared" si="3"/>
        <v>Student Growth Percentile  for Low-Income Students
Student Average Daily Attendance</v>
      </c>
      <c r="L33" t="str">
        <f t="shared" si="4"/>
        <v xml:space="preserve">
Parent Attendance at Workshops
Parent Participation in District/School Surveys</v>
      </c>
    </row>
    <row r="34" spans="2:12" x14ac:dyDescent="0.3">
      <c r="B34" s="124"/>
      <c r="C34" s="142"/>
      <c r="D34" s="142"/>
      <c r="E34" s="142"/>
      <c r="F34" s="142"/>
      <c r="G34" s="142"/>
      <c r="H34" t="str">
        <f t="shared" si="0"/>
        <v>Student Growth Percentile  for Low-Income Students
Teacher Average Daily Attendance Rate
Teachers Rated as "Effective" and "Highly Effective"
Teacher Attendance at Professional Development</v>
      </c>
      <c r="I34" t="str">
        <f t="shared" si="1"/>
        <v>Student Growth Percentile  for Low-Income Students
Student Participation in ELT Opportunities</v>
      </c>
      <c r="J34" t="str">
        <f t="shared" si="2"/>
        <v>Student Growth Percentile  for Low-Income Students</v>
      </c>
      <c r="K34" t="str">
        <f t="shared" si="3"/>
        <v>Student Growth Percentile  for Low-Income Students
Student Average Daily Attendance</v>
      </c>
      <c r="L34" t="str">
        <f t="shared" si="4"/>
        <v xml:space="preserve">
Parent Attendance at Workshops
Parent Participation in District/School Surveys</v>
      </c>
    </row>
    <row r="35" spans="2:12" x14ac:dyDescent="0.3">
      <c r="B35" s="124"/>
      <c r="C35" s="142"/>
      <c r="D35" s="142"/>
      <c r="E35" s="142"/>
      <c r="F35" s="142"/>
      <c r="G35" s="142"/>
      <c r="H35" t="str">
        <f t="shared" si="0"/>
        <v>Student Growth Percentile  for Low-Income Students
Teacher Average Daily Attendance Rate
Teachers Rated as "Effective" and "Highly Effective"
Teacher Attendance at Professional Development</v>
      </c>
      <c r="I35" t="str">
        <f t="shared" si="1"/>
        <v>Student Growth Percentile  for Low-Income Students
Student Participation in ELT Opportunities</v>
      </c>
      <c r="J35" t="str">
        <f t="shared" si="2"/>
        <v>Student Growth Percentile  for Low-Income Students</v>
      </c>
      <c r="K35" t="str">
        <f t="shared" si="3"/>
        <v>Student Growth Percentile  for Low-Income Students
Student Average Daily Attendance</v>
      </c>
      <c r="L35" t="str">
        <f t="shared" si="4"/>
        <v xml:space="preserve">
Parent Attendance at Workshops
Parent Participation in District/School Surveys</v>
      </c>
    </row>
  </sheetData>
  <sheetProtection sheet="1" objects="1" scenarios="1"/>
  <protectedRanges>
    <protectedRange sqref="C4:G35 B20:B35" name="Range1"/>
  </protectedRanges>
  <customSheetViews>
    <customSheetView guid="{9EFEA656-0B47-4CE2-A2EF-D76418617E61}" showPageBreaks="1" printArea="1" hiddenColumns="1">
      <selection activeCell="B1" sqref="B1:G1"/>
      <pageMargins left="0.45" right="0.45" top="0.5" bottom="0.5" header="0.3" footer="0.05"/>
      <pageSetup scale="80" orientation="landscape" r:id="rId1"/>
      <headerFooter>
        <oddFooter>&amp;R&amp;P</oddFooter>
      </headerFooter>
    </customSheetView>
    <customSheetView guid="{44594B27-9C70-41F1-9630-666DBB02377F}" scale="110" showPageBreaks="1" printArea="1" hiddenColumns="1">
      <pageMargins left="0.45" right="0.45" top="0.5" bottom="0.5" header="0.3" footer="0.05"/>
      <pageSetup scale="80" orientation="landscape" r:id="rId2"/>
      <headerFooter>
        <oddFooter>&amp;R&amp;P</oddFooter>
      </headerFooter>
    </customSheetView>
    <customSheetView guid="{D084C74A-34CE-4171-80D6-1BE5E86C1BB8}" showPageBreaks="1" printArea="1" hiddenColumns="1">
      <pageMargins left="0.45" right="0.45" top="0.5" bottom="0.5" header="0.3" footer="0.05"/>
      <pageSetup scale="80" orientation="landscape" r:id="rId3"/>
      <headerFooter>
        <oddFooter>&amp;R&amp;P</oddFooter>
      </headerFooter>
    </customSheetView>
  </customSheetViews>
  <mergeCells count="1">
    <mergeCell ref="B1:G1"/>
  </mergeCells>
  <pageMargins left="0.45" right="0.45" top="0.5" bottom="0.5" header="0.3" footer="0.05"/>
  <pageSetup scale="80" orientation="landscape" r:id="rId4"/>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zoomScale="110" zoomScaleNormal="110" workbookViewId="0">
      <selection activeCell="D16" sqref="D16"/>
    </sheetView>
  </sheetViews>
  <sheetFormatPr defaultRowHeight="14.4" x14ac:dyDescent="0.3"/>
  <cols>
    <col min="1" max="1" width="5.5546875" customWidth="1"/>
    <col min="2" max="3" width="18.6640625" customWidth="1"/>
    <col min="4" max="4" width="120.6640625" customWidth="1"/>
    <col min="5" max="5" width="145.88671875" style="165" customWidth="1"/>
  </cols>
  <sheetData>
    <row r="1" spans="2:8" ht="18.75" customHeight="1" x14ac:dyDescent="0.3">
      <c r="B1" s="291" t="s">
        <v>395</v>
      </c>
      <c r="C1" s="291"/>
      <c r="D1" s="291"/>
      <c r="E1" s="296" t="s">
        <v>567</v>
      </c>
    </row>
    <row r="2" spans="2:8" ht="15" customHeight="1" x14ac:dyDescent="0.3">
      <c r="E2" s="297"/>
    </row>
    <row r="3" spans="2:8" ht="30" customHeight="1" x14ac:dyDescent="0.5">
      <c r="B3" s="298" t="s">
        <v>438</v>
      </c>
      <c r="C3" s="299"/>
      <c r="D3" s="41" t="s">
        <v>536</v>
      </c>
      <c r="E3" s="136" t="str">
        <f>D3</f>
        <v>Visionary leaders create a school community and culture that lead to success, well-being and high academic outcomes for all students via systems of continuous and sustainable school improvement.</v>
      </c>
      <c r="H3" s="135"/>
    </row>
    <row r="4" spans="2:8" x14ac:dyDescent="0.3">
      <c r="B4" s="300" t="s">
        <v>565</v>
      </c>
      <c r="C4" s="301"/>
      <c r="D4" s="230">
        <v>42499</v>
      </c>
      <c r="E4" s="121"/>
    </row>
    <row r="5" spans="2:8" ht="15" customHeight="1" x14ac:dyDescent="0.3">
      <c r="B5" s="300" t="s">
        <v>564</v>
      </c>
      <c r="C5" s="301"/>
      <c r="D5" s="231" t="s">
        <v>623</v>
      </c>
      <c r="E5" s="121"/>
    </row>
    <row r="6" spans="2:8" x14ac:dyDescent="0.3">
      <c r="B6" s="141"/>
      <c r="C6" s="141"/>
      <c r="E6" s="90" t="s">
        <v>500</v>
      </c>
    </row>
    <row r="7" spans="2:8" ht="75" customHeight="1" x14ac:dyDescent="0.3">
      <c r="B7" s="293" t="s">
        <v>347</v>
      </c>
      <c r="C7" s="294"/>
      <c r="D7" s="232" t="s">
        <v>624</v>
      </c>
      <c r="E7" s="89"/>
    </row>
    <row r="8" spans="2:8" x14ac:dyDescent="0.3">
      <c r="B8" s="39"/>
      <c r="C8" s="39"/>
      <c r="E8" s="90" t="s">
        <v>566</v>
      </c>
    </row>
    <row r="9" spans="2:8" ht="75" customHeight="1" x14ac:dyDescent="0.3">
      <c r="B9" s="295" t="s">
        <v>346</v>
      </c>
      <c r="C9" s="294"/>
      <c r="D9" s="232" t="s">
        <v>625</v>
      </c>
      <c r="E9" s="89"/>
    </row>
    <row r="10" spans="2:8" ht="60" customHeight="1" x14ac:dyDescent="0.3">
      <c r="B10" s="293" t="s">
        <v>348</v>
      </c>
      <c r="C10" s="294"/>
      <c r="D10" s="137" t="str">
        <f>'Leading Indicators'!H35</f>
        <v>Student Growth Percentile  for Low-Income Students
Teacher Average Daily Attendance Rate
Teachers Rated as "Effective" and "Highly Effective"
Teacher Attendance at Professional Development</v>
      </c>
      <c r="E10" s="89"/>
    </row>
    <row r="11" spans="2:8" x14ac:dyDescent="0.3">
      <c r="B11" s="39"/>
      <c r="C11" s="39"/>
      <c r="E11" s="91"/>
    </row>
    <row r="12" spans="2:8" ht="60" customHeight="1" x14ac:dyDescent="0.3">
      <c r="B12" s="38" t="s">
        <v>345</v>
      </c>
      <c r="C12" s="40" t="s">
        <v>344</v>
      </c>
      <c r="D12" s="42" t="s">
        <v>525</v>
      </c>
      <c r="E12" s="90" t="s">
        <v>400</v>
      </c>
    </row>
    <row r="13" spans="2:8" x14ac:dyDescent="0.3">
      <c r="B13" s="233">
        <v>42506</v>
      </c>
      <c r="C13" s="234">
        <v>42856</v>
      </c>
      <c r="D13" s="231" t="s">
        <v>626</v>
      </c>
      <c r="E13" s="91"/>
    </row>
    <row r="14" spans="2:8" x14ac:dyDescent="0.3">
      <c r="B14" s="234">
        <v>42629</v>
      </c>
      <c r="C14" s="234">
        <v>42538</v>
      </c>
      <c r="D14" s="231" t="s">
        <v>627</v>
      </c>
      <c r="E14" s="91"/>
    </row>
    <row r="15" spans="2:8" x14ac:dyDescent="0.3">
      <c r="B15" s="234">
        <v>42629</v>
      </c>
      <c r="C15" s="234">
        <v>42538</v>
      </c>
      <c r="D15" s="231" t="s">
        <v>628</v>
      </c>
      <c r="E15" s="91"/>
    </row>
    <row r="16" spans="2:8" ht="28.8" x14ac:dyDescent="0.3">
      <c r="B16" s="234">
        <v>42629</v>
      </c>
      <c r="C16" s="234">
        <v>42538</v>
      </c>
      <c r="D16" s="231" t="s">
        <v>629</v>
      </c>
      <c r="E16" s="91"/>
    </row>
    <row r="17" spans="2:5" x14ac:dyDescent="0.3">
      <c r="B17" s="234">
        <v>42629</v>
      </c>
      <c r="C17" s="234">
        <v>42538</v>
      </c>
      <c r="D17" s="231" t="s">
        <v>630</v>
      </c>
      <c r="E17" s="91"/>
    </row>
    <row r="18" spans="2:5" x14ac:dyDescent="0.3">
      <c r="B18" s="234">
        <v>42629</v>
      </c>
      <c r="C18" s="234">
        <v>42538</v>
      </c>
      <c r="D18" s="231" t="s">
        <v>631</v>
      </c>
      <c r="E18" s="91"/>
    </row>
    <row r="19" spans="2:5" ht="28.8" x14ac:dyDescent="0.3">
      <c r="B19" s="234">
        <v>42629</v>
      </c>
      <c r="C19" s="234">
        <v>42538</v>
      </c>
      <c r="D19" s="231" t="s">
        <v>632</v>
      </c>
      <c r="E19" s="91"/>
    </row>
    <row r="20" spans="2:5" x14ac:dyDescent="0.3">
      <c r="B20" s="37"/>
      <c r="C20" s="37"/>
      <c r="D20" s="43"/>
      <c r="E20" s="91"/>
    </row>
    <row r="21" spans="2:5" x14ac:dyDescent="0.3">
      <c r="B21" s="37"/>
      <c r="C21" s="37"/>
      <c r="D21" s="43"/>
      <c r="E21" s="91"/>
    </row>
    <row r="22" spans="2:5" x14ac:dyDescent="0.3">
      <c r="B22" s="37"/>
      <c r="C22" s="37"/>
      <c r="D22" s="43"/>
      <c r="E22" s="91"/>
    </row>
    <row r="23" spans="2:5" x14ac:dyDescent="0.3">
      <c r="B23" s="37"/>
      <c r="C23" s="37"/>
      <c r="D23" s="43"/>
      <c r="E23" s="91"/>
    </row>
    <row r="24" spans="2:5" x14ac:dyDescent="0.3">
      <c r="B24" s="37"/>
      <c r="C24" s="37"/>
      <c r="D24" s="43"/>
      <c r="E24" s="91"/>
    </row>
  </sheetData>
  <customSheetViews>
    <customSheetView guid="{9EFEA656-0B47-4CE2-A2EF-D76418617E61}" scale="110">
      <selection activeCell="D16" sqref="D16"/>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5"/>
  <sheetViews>
    <sheetView zoomScale="110" zoomScaleNormal="110" workbookViewId="0">
      <selection activeCell="D13" sqref="D13:D25"/>
    </sheetView>
  </sheetViews>
  <sheetFormatPr defaultRowHeight="14.4" x14ac:dyDescent="0.3"/>
  <cols>
    <col min="1" max="1" width="5.5546875" customWidth="1"/>
    <col min="2" max="3" width="18.6640625" customWidth="1"/>
    <col min="4" max="4" width="120.6640625" customWidth="1"/>
    <col min="5" max="5" width="145.88671875" style="118" customWidth="1"/>
  </cols>
  <sheetData>
    <row r="1" spans="2:8" ht="18.75" customHeight="1" x14ac:dyDescent="0.3">
      <c r="B1" s="291" t="s">
        <v>396</v>
      </c>
      <c r="C1" s="291"/>
      <c r="D1" s="291"/>
      <c r="E1" s="296" t="s">
        <v>567</v>
      </c>
    </row>
    <row r="2" spans="2:8" ht="15" customHeight="1" x14ac:dyDescent="0.3">
      <c r="E2" s="297"/>
    </row>
    <row r="3" spans="2:8" ht="45" customHeight="1" x14ac:dyDescent="0.5">
      <c r="B3" s="298" t="s">
        <v>436</v>
      </c>
      <c r="C3" s="299"/>
      <c r="D3" s="41" t="s">
        <v>430</v>
      </c>
      <c r="E3" s="136"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35"/>
    </row>
    <row r="4" spans="2:8" x14ac:dyDescent="0.3">
      <c r="B4" s="298" t="s">
        <v>565</v>
      </c>
      <c r="C4" s="299"/>
      <c r="D4" s="235">
        <v>42499</v>
      </c>
      <c r="E4" s="121"/>
    </row>
    <row r="5" spans="2:8" x14ac:dyDescent="0.3">
      <c r="B5" s="298" t="s">
        <v>564</v>
      </c>
      <c r="C5" s="299"/>
      <c r="D5" s="231" t="s">
        <v>623</v>
      </c>
      <c r="E5" s="121"/>
    </row>
    <row r="6" spans="2:8" x14ac:dyDescent="0.3">
      <c r="B6" s="141"/>
      <c r="C6" s="141"/>
      <c r="E6" s="90" t="s">
        <v>500</v>
      </c>
    </row>
    <row r="7" spans="2:8" ht="75" customHeight="1" x14ac:dyDescent="0.3">
      <c r="B7" s="293" t="s">
        <v>347</v>
      </c>
      <c r="C7" s="294"/>
      <c r="D7" s="232" t="s">
        <v>662</v>
      </c>
      <c r="E7" s="89"/>
    </row>
    <row r="8" spans="2:8" x14ac:dyDescent="0.3">
      <c r="B8" s="39"/>
      <c r="C8" s="39"/>
      <c r="E8" s="90" t="s">
        <v>566</v>
      </c>
    </row>
    <row r="9" spans="2:8" ht="75" customHeight="1" x14ac:dyDescent="0.3">
      <c r="B9" s="295" t="s">
        <v>346</v>
      </c>
      <c r="C9" s="294"/>
      <c r="D9" s="237" t="s">
        <v>663</v>
      </c>
      <c r="E9" s="89"/>
    </row>
    <row r="10" spans="2:8" ht="60" customHeight="1" x14ac:dyDescent="0.3">
      <c r="B10" s="293" t="s">
        <v>348</v>
      </c>
      <c r="C10" s="294"/>
      <c r="D10" s="137" t="str">
        <f>'Leading Indicators'!I35</f>
        <v>Student Growth Percentile  for Low-Income Students
Student Participation in ELT Opportunities</v>
      </c>
      <c r="E10" s="89"/>
    </row>
    <row r="11" spans="2:8" x14ac:dyDescent="0.3">
      <c r="B11" s="39"/>
      <c r="C11" s="39"/>
      <c r="E11" s="91"/>
    </row>
    <row r="12" spans="2:8" ht="60" customHeight="1" x14ac:dyDescent="0.3">
      <c r="B12" s="38" t="s">
        <v>345</v>
      </c>
      <c r="C12" s="40" t="s">
        <v>344</v>
      </c>
      <c r="D12" s="42" t="s">
        <v>525</v>
      </c>
      <c r="E12" s="90" t="s">
        <v>400</v>
      </c>
    </row>
    <row r="13" spans="2:8" ht="28.8" x14ac:dyDescent="0.3">
      <c r="B13" s="234">
        <v>42629</v>
      </c>
      <c r="C13" s="234">
        <v>42538</v>
      </c>
      <c r="D13" s="231" t="s">
        <v>664</v>
      </c>
      <c r="E13" s="91"/>
    </row>
    <row r="14" spans="2:8" x14ac:dyDescent="0.3">
      <c r="B14" s="234">
        <v>42629</v>
      </c>
      <c r="C14" s="234">
        <v>42538</v>
      </c>
      <c r="D14" s="231" t="s">
        <v>665</v>
      </c>
      <c r="E14" s="91"/>
    </row>
    <row r="15" spans="2:8" ht="28.8" x14ac:dyDescent="0.3">
      <c r="B15" s="234">
        <v>42629</v>
      </c>
      <c r="C15" s="234">
        <v>42538</v>
      </c>
      <c r="D15" s="231" t="s">
        <v>666</v>
      </c>
      <c r="E15" s="91"/>
    </row>
    <row r="16" spans="2:8" ht="43.2" x14ac:dyDescent="0.3">
      <c r="B16" s="234">
        <v>42629</v>
      </c>
      <c r="C16" s="234">
        <v>42538</v>
      </c>
      <c r="D16" s="231" t="s">
        <v>667</v>
      </c>
      <c r="E16" s="91"/>
    </row>
    <row r="17" spans="2:5" ht="28.8" x14ac:dyDescent="0.3">
      <c r="B17" s="234">
        <v>42629</v>
      </c>
      <c r="C17" s="234">
        <v>42538</v>
      </c>
      <c r="D17" s="231" t="s">
        <v>668</v>
      </c>
      <c r="E17" s="91"/>
    </row>
    <row r="18" spans="2:5" ht="28.8" x14ac:dyDescent="0.3">
      <c r="B18" s="234">
        <v>42629</v>
      </c>
      <c r="C18" s="234">
        <v>42538</v>
      </c>
      <c r="D18" s="231" t="s">
        <v>669</v>
      </c>
      <c r="E18" s="91"/>
    </row>
    <row r="19" spans="2:5" x14ac:dyDescent="0.3">
      <c r="B19" s="234">
        <v>42629</v>
      </c>
      <c r="C19" s="234">
        <v>42538</v>
      </c>
      <c r="D19" s="231" t="s">
        <v>670</v>
      </c>
      <c r="E19" s="91"/>
    </row>
    <row r="20" spans="2:5" x14ac:dyDescent="0.3">
      <c r="B20" s="234">
        <v>42629</v>
      </c>
      <c r="C20" s="234">
        <v>42538</v>
      </c>
      <c r="D20" s="231" t="s">
        <v>671</v>
      </c>
      <c r="E20" s="91"/>
    </row>
    <row r="21" spans="2:5" ht="28.8" x14ac:dyDescent="0.3">
      <c r="B21" s="234">
        <v>42629</v>
      </c>
      <c r="C21" s="234">
        <v>42538</v>
      </c>
      <c r="D21" s="231" t="s">
        <v>672</v>
      </c>
      <c r="E21" s="91"/>
    </row>
    <row r="22" spans="2:5" x14ac:dyDescent="0.3">
      <c r="B22" s="234">
        <v>42629</v>
      </c>
      <c r="C22" s="234">
        <v>42538</v>
      </c>
      <c r="D22" s="231" t="s">
        <v>673</v>
      </c>
      <c r="E22" s="91"/>
    </row>
    <row r="23" spans="2:5" ht="28.8" x14ac:dyDescent="0.3">
      <c r="B23" s="234">
        <v>42629</v>
      </c>
      <c r="C23" s="234">
        <v>42538</v>
      </c>
      <c r="D23" s="231" t="s">
        <v>674</v>
      </c>
      <c r="E23" s="91"/>
    </row>
    <row r="24" spans="2:5" ht="28.8" x14ac:dyDescent="0.3">
      <c r="B24" s="234">
        <v>42629</v>
      </c>
      <c r="C24" s="234">
        <v>42538</v>
      </c>
      <c r="D24" s="231" t="s">
        <v>675</v>
      </c>
      <c r="E24" s="91"/>
    </row>
    <row r="25" spans="2:5" x14ac:dyDescent="0.3">
      <c r="B25" s="234">
        <v>42629</v>
      </c>
      <c r="C25" s="234">
        <v>42538</v>
      </c>
      <c r="D25" s="238" t="s">
        <v>676</v>
      </c>
    </row>
  </sheetData>
  <customSheetViews>
    <customSheetView guid="{9EFEA656-0B47-4CE2-A2EF-D76418617E61}" scale="110">
      <selection activeCell="D13" sqref="D13:D25"/>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4"/>
  <sheetViews>
    <sheetView zoomScale="110" zoomScaleNormal="110" workbookViewId="0"/>
  </sheetViews>
  <sheetFormatPr defaultRowHeight="14.4" x14ac:dyDescent="0.3"/>
  <cols>
    <col min="1" max="1" width="5.5546875" customWidth="1"/>
    <col min="2" max="3" width="18.6640625" customWidth="1"/>
    <col min="4" max="4" width="120.6640625" customWidth="1"/>
    <col min="5" max="5" width="145.88671875" style="118" customWidth="1"/>
  </cols>
  <sheetData>
    <row r="1" spans="2:8" ht="18.75" customHeight="1" x14ac:dyDescent="0.3">
      <c r="B1" s="291" t="s">
        <v>397</v>
      </c>
      <c r="C1" s="291"/>
      <c r="D1" s="291"/>
      <c r="E1" s="296" t="s">
        <v>567</v>
      </c>
    </row>
    <row r="2" spans="2:8" ht="15" customHeight="1" x14ac:dyDescent="0.3">
      <c r="E2" s="297"/>
    </row>
    <row r="3" spans="2:8" ht="30" customHeight="1" x14ac:dyDescent="0.5">
      <c r="B3" s="298" t="s">
        <v>435</v>
      </c>
      <c r="C3" s="299"/>
      <c r="D3" s="41" t="s">
        <v>431</v>
      </c>
      <c r="E3" s="136"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35"/>
    </row>
    <row r="4" spans="2:8" ht="15" customHeight="1" x14ac:dyDescent="0.3">
      <c r="B4" s="298" t="s">
        <v>565</v>
      </c>
      <c r="C4" s="299"/>
      <c r="D4" s="235">
        <v>42499</v>
      </c>
      <c r="E4" s="121"/>
    </row>
    <row r="5" spans="2:8" x14ac:dyDescent="0.3">
      <c r="B5" s="298" t="s">
        <v>564</v>
      </c>
      <c r="C5" s="299"/>
      <c r="D5" s="231" t="s">
        <v>623</v>
      </c>
      <c r="E5" s="121"/>
    </row>
    <row r="6" spans="2:8" x14ac:dyDescent="0.3">
      <c r="B6" s="141"/>
      <c r="C6" s="141"/>
      <c r="E6" s="90" t="s">
        <v>500</v>
      </c>
    </row>
    <row r="7" spans="2:8" ht="75" customHeight="1" x14ac:dyDescent="0.3">
      <c r="B7" s="293" t="s">
        <v>347</v>
      </c>
      <c r="C7" s="294"/>
      <c r="D7" s="232" t="s">
        <v>655</v>
      </c>
      <c r="E7" s="89"/>
    </row>
    <row r="8" spans="2:8" x14ac:dyDescent="0.3">
      <c r="B8" s="39"/>
      <c r="C8" s="39"/>
      <c r="E8" s="90" t="s">
        <v>566</v>
      </c>
    </row>
    <row r="9" spans="2:8" ht="75" customHeight="1" x14ac:dyDescent="0.3">
      <c r="B9" s="295" t="s">
        <v>346</v>
      </c>
      <c r="C9" s="294"/>
      <c r="D9" s="232" t="s">
        <v>656</v>
      </c>
      <c r="E9" s="89"/>
    </row>
    <row r="10" spans="2:8" ht="60" customHeight="1" x14ac:dyDescent="0.3">
      <c r="B10" s="293" t="s">
        <v>348</v>
      </c>
      <c r="C10" s="294"/>
      <c r="D10" s="137" t="str">
        <f>'Leading Indicators'!J35</f>
        <v>Student Growth Percentile  for Low-Income Students</v>
      </c>
      <c r="E10" s="89"/>
    </row>
    <row r="11" spans="2:8" x14ac:dyDescent="0.3">
      <c r="B11" s="39"/>
      <c r="C11" s="39"/>
      <c r="E11" s="91"/>
    </row>
    <row r="12" spans="2:8" ht="57.6" x14ac:dyDescent="0.3">
      <c r="B12" s="38" t="s">
        <v>345</v>
      </c>
      <c r="C12" s="40" t="s">
        <v>344</v>
      </c>
      <c r="D12" s="42" t="s">
        <v>525</v>
      </c>
      <c r="E12" s="90" t="s">
        <v>400</v>
      </c>
    </row>
    <row r="13" spans="2:8" ht="28.8" x14ac:dyDescent="0.3">
      <c r="B13" s="233">
        <v>42614</v>
      </c>
      <c r="C13" s="233">
        <v>42887</v>
      </c>
      <c r="D13" s="231" t="s">
        <v>657</v>
      </c>
      <c r="E13" s="91"/>
    </row>
    <row r="14" spans="2:8" x14ac:dyDescent="0.3">
      <c r="B14" s="234">
        <v>42506</v>
      </c>
      <c r="C14" s="233">
        <v>42887</v>
      </c>
      <c r="D14" s="231" t="s">
        <v>658</v>
      </c>
      <c r="E14" s="91"/>
    </row>
    <row r="15" spans="2:8" x14ac:dyDescent="0.3">
      <c r="B15" s="233">
        <v>42614</v>
      </c>
      <c r="C15" s="233">
        <v>42887</v>
      </c>
      <c r="D15" s="231" t="s">
        <v>659</v>
      </c>
      <c r="E15" s="91"/>
    </row>
    <row r="16" spans="2:8" ht="28.8" x14ac:dyDescent="0.3">
      <c r="B16" s="233">
        <v>42614</v>
      </c>
      <c r="C16" s="233">
        <v>42887</v>
      </c>
      <c r="D16" s="231" t="s">
        <v>660</v>
      </c>
      <c r="E16" s="91"/>
    </row>
    <row r="17" spans="2:5" ht="28.8" x14ac:dyDescent="0.3">
      <c r="B17" s="233">
        <v>42614</v>
      </c>
      <c r="C17" s="233">
        <v>42887</v>
      </c>
      <c r="D17" s="231" t="s">
        <v>661</v>
      </c>
      <c r="E17" s="91"/>
    </row>
    <row r="18" spans="2:5" x14ac:dyDescent="0.3">
      <c r="B18" s="37"/>
      <c r="C18" s="37"/>
      <c r="D18" s="43"/>
      <c r="E18" s="91"/>
    </row>
    <row r="19" spans="2:5" x14ac:dyDescent="0.3">
      <c r="B19" s="37"/>
      <c r="C19" s="37"/>
      <c r="D19" s="43"/>
      <c r="E19" s="91"/>
    </row>
    <row r="20" spans="2:5" x14ac:dyDescent="0.3">
      <c r="B20" s="37"/>
      <c r="C20" s="37"/>
      <c r="D20" s="43"/>
      <c r="E20" s="91"/>
    </row>
    <row r="21" spans="2:5" x14ac:dyDescent="0.3">
      <c r="B21" s="37"/>
      <c r="C21" s="37"/>
      <c r="D21" s="43"/>
      <c r="E21" s="91"/>
    </row>
    <row r="22" spans="2:5" x14ac:dyDescent="0.3">
      <c r="B22" s="37"/>
      <c r="C22" s="37"/>
      <c r="D22" s="43"/>
      <c r="E22" s="91"/>
    </row>
    <row r="23" spans="2:5" x14ac:dyDescent="0.3">
      <c r="B23" s="37"/>
      <c r="C23" s="37"/>
      <c r="D23" s="43"/>
      <c r="E23" s="91"/>
    </row>
    <row r="24" spans="2:5" x14ac:dyDescent="0.3">
      <c r="B24" s="37"/>
      <c r="C24" s="37"/>
      <c r="D24" s="43"/>
      <c r="E24" s="91"/>
    </row>
  </sheetData>
  <customSheetViews>
    <customSheetView guid="{9EFEA656-0B47-4CE2-A2EF-D76418617E61}" scale="110">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4"/>
  <sheetViews>
    <sheetView zoomScale="110" zoomScaleNormal="110" workbookViewId="0">
      <selection activeCell="D13" sqref="D13:D21"/>
    </sheetView>
  </sheetViews>
  <sheetFormatPr defaultRowHeight="14.4" x14ac:dyDescent="0.3"/>
  <cols>
    <col min="1" max="1" width="5.44140625" customWidth="1"/>
    <col min="2" max="3" width="18.6640625" customWidth="1"/>
    <col min="4" max="4" width="120.6640625" customWidth="1"/>
    <col min="5" max="5" width="145.88671875" style="118" customWidth="1"/>
  </cols>
  <sheetData>
    <row r="1" spans="2:8" ht="18.75" customHeight="1" x14ac:dyDescent="0.3">
      <c r="B1" s="291" t="s">
        <v>398</v>
      </c>
      <c r="C1" s="291"/>
      <c r="D1" s="291"/>
      <c r="E1" s="296" t="s">
        <v>567</v>
      </c>
    </row>
    <row r="2" spans="2:8" ht="15" customHeight="1" x14ac:dyDescent="0.3">
      <c r="E2" s="297"/>
    </row>
    <row r="3" spans="2:8" ht="45" customHeight="1" x14ac:dyDescent="0.5">
      <c r="B3" s="298" t="s">
        <v>434</v>
      </c>
      <c r="C3" s="299"/>
      <c r="D3" s="41" t="s">
        <v>432</v>
      </c>
      <c r="E3" s="136"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35"/>
    </row>
    <row r="4" spans="2:8" x14ac:dyDescent="0.3">
      <c r="B4" s="298" t="s">
        <v>565</v>
      </c>
      <c r="C4" s="299"/>
      <c r="D4" s="235">
        <v>42499</v>
      </c>
      <c r="E4" s="121"/>
    </row>
    <row r="5" spans="2:8" x14ac:dyDescent="0.3">
      <c r="B5" s="298" t="s">
        <v>564</v>
      </c>
      <c r="C5" s="299"/>
      <c r="D5" s="231" t="s">
        <v>623</v>
      </c>
      <c r="E5" s="121"/>
    </row>
    <row r="6" spans="2:8" x14ac:dyDescent="0.3">
      <c r="B6" s="141"/>
      <c r="C6" s="141"/>
      <c r="E6" s="90" t="s">
        <v>500</v>
      </c>
    </row>
    <row r="7" spans="2:8" ht="75" customHeight="1" x14ac:dyDescent="0.3">
      <c r="B7" s="293" t="s">
        <v>347</v>
      </c>
      <c r="C7" s="294"/>
      <c r="D7" s="232" t="s">
        <v>644</v>
      </c>
      <c r="E7" s="89"/>
    </row>
    <row r="8" spans="2:8" x14ac:dyDescent="0.3">
      <c r="B8" s="39"/>
      <c r="C8" s="39"/>
      <c r="E8" s="90" t="s">
        <v>566</v>
      </c>
    </row>
    <row r="9" spans="2:8" ht="75" customHeight="1" x14ac:dyDescent="0.3">
      <c r="B9" s="295" t="s">
        <v>346</v>
      </c>
      <c r="C9" s="294"/>
      <c r="D9" s="232" t="s">
        <v>645</v>
      </c>
      <c r="E9" s="89"/>
    </row>
    <row r="10" spans="2:8" ht="60" customHeight="1" x14ac:dyDescent="0.3">
      <c r="B10" s="293" t="s">
        <v>348</v>
      </c>
      <c r="C10" s="294"/>
      <c r="D10" s="137" t="str">
        <f>'Leading Indicators'!K35</f>
        <v>Student Growth Percentile  for Low-Income Students
Student Average Daily Attendance</v>
      </c>
      <c r="E10" s="89"/>
    </row>
    <row r="11" spans="2:8" x14ac:dyDescent="0.3">
      <c r="B11" s="39"/>
      <c r="C11" s="39"/>
      <c r="E11" s="91"/>
    </row>
    <row r="12" spans="2:8" ht="57.6" x14ac:dyDescent="0.3">
      <c r="B12" s="38" t="s">
        <v>345</v>
      </c>
      <c r="C12" s="40" t="s">
        <v>344</v>
      </c>
      <c r="D12" s="42" t="s">
        <v>525</v>
      </c>
      <c r="E12" s="90" t="s">
        <v>400</v>
      </c>
    </row>
    <row r="13" spans="2:8" ht="28.8" x14ac:dyDescent="0.3">
      <c r="B13" s="236">
        <v>42622</v>
      </c>
      <c r="C13" s="236">
        <v>42538</v>
      </c>
      <c r="D13" s="231" t="s">
        <v>646</v>
      </c>
      <c r="E13" s="91"/>
    </row>
    <row r="14" spans="2:8" x14ac:dyDescent="0.3">
      <c r="B14" s="236">
        <v>42622</v>
      </c>
      <c r="C14" s="236">
        <v>42538</v>
      </c>
      <c r="D14" s="231" t="s">
        <v>647</v>
      </c>
      <c r="E14" s="91"/>
    </row>
    <row r="15" spans="2:8" ht="28.8" x14ac:dyDescent="0.3">
      <c r="B15" s="236">
        <v>42622</v>
      </c>
      <c r="C15" s="236">
        <v>42538</v>
      </c>
      <c r="D15" s="231" t="s">
        <v>648</v>
      </c>
      <c r="E15" s="91"/>
    </row>
    <row r="16" spans="2:8" ht="28.8" x14ac:dyDescent="0.3">
      <c r="B16" s="236">
        <v>42622</v>
      </c>
      <c r="C16" s="236">
        <v>42538</v>
      </c>
      <c r="D16" s="231" t="s">
        <v>649</v>
      </c>
      <c r="E16" s="91"/>
    </row>
    <row r="17" spans="2:5" ht="28.8" x14ac:dyDescent="0.3">
      <c r="B17" s="236">
        <v>42622</v>
      </c>
      <c r="C17" s="236">
        <v>42538</v>
      </c>
      <c r="D17" s="231" t="s">
        <v>650</v>
      </c>
      <c r="E17" s="91"/>
    </row>
    <row r="18" spans="2:5" x14ac:dyDescent="0.3">
      <c r="B18" s="236">
        <v>42622</v>
      </c>
      <c r="C18" s="236">
        <v>42538</v>
      </c>
      <c r="D18" s="231" t="s">
        <v>651</v>
      </c>
      <c r="E18" s="91"/>
    </row>
    <row r="19" spans="2:5" ht="28.8" x14ac:dyDescent="0.3">
      <c r="B19" s="236">
        <v>42622</v>
      </c>
      <c r="C19" s="236">
        <v>42538</v>
      </c>
      <c r="D19" s="231" t="s">
        <v>652</v>
      </c>
      <c r="E19" s="91"/>
    </row>
    <row r="20" spans="2:5" ht="28.8" x14ac:dyDescent="0.3">
      <c r="B20" s="236">
        <v>42622</v>
      </c>
      <c r="C20" s="236">
        <v>42538</v>
      </c>
      <c r="D20" s="231" t="s">
        <v>653</v>
      </c>
      <c r="E20" s="91"/>
    </row>
    <row r="21" spans="2:5" x14ac:dyDescent="0.3">
      <c r="B21" s="236">
        <v>42622</v>
      </c>
      <c r="C21" s="236">
        <v>42538</v>
      </c>
      <c r="D21" s="231" t="s">
        <v>654</v>
      </c>
      <c r="E21" s="91"/>
    </row>
    <row r="22" spans="2:5" x14ac:dyDescent="0.3">
      <c r="B22" s="37"/>
      <c r="C22" s="37"/>
      <c r="D22" s="43"/>
      <c r="E22" s="91"/>
    </row>
    <row r="23" spans="2:5" x14ac:dyDescent="0.3">
      <c r="B23" s="37"/>
      <c r="C23" s="37"/>
      <c r="D23" s="43"/>
      <c r="E23" s="91"/>
    </row>
    <row r="24" spans="2:5" x14ac:dyDescent="0.3">
      <c r="B24" s="37"/>
      <c r="C24" s="37"/>
      <c r="D24" s="43"/>
      <c r="E24" s="91"/>
    </row>
  </sheetData>
  <customSheetViews>
    <customSheetView guid="{9EFEA656-0B47-4CE2-A2EF-D76418617E61}" scale="110">
      <selection activeCell="D13" sqref="D13:D21"/>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4"/>
  <sheetViews>
    <sheetView zoomScale="110" zoomScaleNormal="110" workbookViewId="0">
      <selection activeCell="D18" sqref="D18"/>
    </sheetView>
  </sheetViews>
  <sheetFormatPr defaultRowHeight="14.4" x14ac:dyDescent="0.3"/>
  <cols>
    <col min="1" max="1" width="5.5546875" customWidth="1"/>
    <col min="2" max="3" width="18.6640625" customWidth="1"/>
    <col min="4" max="4" width="120.6640625" customWidth="1"/>
    <col min="5" max="5" width="145.88671875" style="118" customWidth="1"/>
  </cols>
  <sheetData>
    <row r="1" spans="2:8" ht="18.75" customHeight="1" x14ac:dyDescent="0.3">
      <c r="B1" s="291" t="s">
        <v>399</v>
      </c>
      <c r="C1" s="291"/>
      <c r="D1" s="291"/>
      <c r="E1" s="296" t="s">
        <v>567</v>
      </c>
    </row>
    <row r="2" spans="2:8" ht="15" customHeight="1" x14ac:dyDescent="0.3">
      <c r="E2" s="297"/>
    </row>
    <row r="3" spans="2:8" ht="30" customHeight="1" x14ac:dyDescent="0.5">
      <c r="B3" s="298" t="s">
        <v>437</v>
      </c>
      <c r="C3" s="299"/>
      <c r="D3" s="41" t="s">
        <v>433</v>
      </c>
      <c r="E3" s="136" t="str">
        <f>D3</f>
        <v>The school creates a culture of partnership where families, community members and school staff work together to share in the responsibility for student academic progress and social-emotional growth and well-being.</v>
      </c>
      <c r="H3" s="135"/>
    </row>
    <row r="4" spans="2:8" x14ac:dyDescent="0.3">
      <c r="B4" s="298" t="s">
        <v>565</v>
      </c>
      <c r="C4" s="299"/>
      <c r="D4" s="235">
        <v>42499</v>
      </c>
      <c r="E4" s="121"/>
    </row>
    <row r="5" spans="2:8" x14ac:dyDescent="0.3">
      <c r="B5" s="298" t="s">
        <v>564</v>
      </c>
      <c r="C5" s="299"/>
      <c r="D5" s="231" t="s">
        <v>623</v>
      </c>
      <c r="E5" s="121"/>
    </row>
    <row r="6" spans="2:8" x14ac:dyDescent="0.3">
      <c r="B6" s="141"/>
      <c r="C6" s="141"/>
      <c r="E6" s="90" t="s">
        <v>500</v>
      </c>
    </row>
    <row r="7" spans="2:8" ht="75" customHeight="1" x14ac:dyDescent="0.3">
      <c r="B7" s="293" t="s">
        <v>347</v>
      </c>
      <c r="C7" s="294"/>
      <c r="D7" s="232" t="s">
        <v>633</v>
      </c>
      <c r="E7" s="89"/>
    </row>
    <row r="8" spans="2:8" x14ac:dyDescent="0.3">
      <c r="B8" s="39"/>
      <c r="C8" s="39"/>
      <c r="E8" s="90" t="s">
        <v>566</v>
      </c>
    </row>
    <row r="9" spans="2:8" ht="75" customHeight="1" x14ac:dyDescent="0.3">
      <c r="B9" s="295" t="s">
        <v>346</v>
      </c>
      <c r="C9" s="294"/>
      <c r="D9" s="232" t="s">
        <v>634</v>
      </c>
      <c r="E9" s="89"/>
    </row>
    <row r="10" spans="2:8" ht="60" customHeight="1" x14ac:dyDescent="0.3">
      <c r="B10" s="293" t="s">
        <v>348</v>
      </c>
      <c r="C10" s="294"/>
      <c r="D10" s="137" t="str">
        <f>'Leading Indicators'!L35</f>
        <v xml:space="preserve">
Parent Attendance at Workshops
Parent Participation in District/School Surveys</v>
      </c>
      <c r="E10" s="89"/>
    </row>
    <row r="11" spans="2:8" x14ac:dyDescent="0.3">
      <c r="B11" s="39"/>
      <c r="C11" s="39"/>
      <c r="E11" s="91"/>
    </row>
    <row r="12" spans="2:8" ht="57.6" x14ac:dyDescent="0.3">
      <c r="B12" s="38" t="s">
        <v>345</v>
      </c>
      <c r="C12" s="40" t="s">
        <v>344</v>
      </c>
      <c r="D12" s="42" t="s">
        <v>525</v>
      </c>
      <c r="E12" s="90" t="s">
        <v>400</v>
      </c>
    </row>
    <row r="13" spans="2:8" x14ac:dyDescent="0.3">
      <c r="B13" s="236">
        <v>42614</v>
      </c>
      <c r="C13" s="236">
        <v>42916</v>
      </c>
      <c r="D13" s="231" t="s">
        <v>635</v>
      </c>
      <c r="E13" s="91"/>
    </row>
    <row r="14" spans="2:8" x14ac:dyDescent="0.3">
      <c r="B14" s="236">
        <v>42614</v>
      </c>
      <c r="C14" s="236">
        <v>42916</v>
      </c>
      <c r="D14" s="231" t="s">
        <v>636</v>
      </c>
      <c r="E14" s="91"/>
    </row>
    <row r="15" spans="2:8" x14ac:dyDescent="0.3">
      <c r="B15" s="236">
        <v>42614</v>
      </c>
      <c r="C15" s="236">
        <v>42916</v>
      </c>
      <c r="D15" s="231" t="s">
        <v>637</v>
      </c>
      <c r="E15" s="91"/>
    </row>
    <row r="16" spans="2:8" x14ac:dyDescent="0.3">
      <c r="B16" s="236">
        <v>42614</v>
      </c>
      <c r="C16" s="236">
        <v>42916</v>
      </c>
      <c r="D16" s="231" t="s">
        <v>638</v>
      </c>
      <c r="E16" s="91"/>
    </row>
    <row r="17" spans="2:5" ht="28.8" x14ac:dyDescent="0.3">
      <c r="B17" s="236">
        <v>42614</v>
      </c>
      <c r="C17" s="236">
        <v>42916</v>
      </c>
      <c r="D17" s="231" t="s">
        <v>639</v>
      </c>
      <c r="E17" s="91"/>
    </row>
    <row r="18" spans="2:5" ht="28.8" x14ac:dyDescent="0.3">
      <c r="B18" s="236">
        <v>42614</v>
      </c>
      <c r="C18" s="236">
        <v>42916</v>
      </c>
      <c r="D18" s="231" t="s">
        <v>640</v>
      </c>
      <c r="E18" s="91"/>
    </row>
    <row r="19" spans="2:5" ht="43.2" x14ac:dyDescent="0.3">
      <c r="B19" s="236">
        <v>42614</v>
      </c>
      <c r="C19" s="236">
        <v>42916</v>
      </c>
      <c r="D19" s="231" t="s">
        <v>641</v>
      </c>
      <c r="E19" s="91"/>
    </row>
    <row r="20" spans="2:5" x14ac:dyDescent="0.3">
      <c r="B20" s="236">
        <v>42614</v>
      </c>
      <c r="C20" s="236">
        <v>42916</v>
      </c>
      <c r="D20" s="231" t="s">
        <v>642</v>
      </c>
      <c r="E20" s="91"/>
    </row>
    <row r="21" spans="2:5" ht="28.8" x14ac:dyDescent="0.3">
      <c r="B21" s="236">
        <v>42614</v>
      </c>
      <c r="C21" s="236">
        <v>42916</v>
      </c>
      <c r="D21" s="231" t="s">
        <v>643</v>
      </c>
      <c r="E21" s="91"/>
    </row>
    <row r="22" spans="2:5" x14ac:dyDescent="0.3">
      <c r="B22" s="236"/>
      <c r="C22" s="37"/>
      <c r="D22" s="43"/>
      <c r="E22" s="91"/>
    </row>
    <row r="23" spans="2:5" x14ac:dyDescent="0.3">
      <c r="B23" s="222"/>
      <c r="C23" s="37"/>
      <c r="D23" s="43"/>
      <c r="E23" s="91"/>
    </row>
    <row r="24" spans="2:5" x14ac:dyDescent="0.3">
      <c r="B24" s="222"/>
      <c r="C24" s="37"/>
      <c r="D24" s="43"/>
      <c r="E24" s="91"/>
    </row>
  </sheetData>
  <customSheetViews>
    <customSheetView guid="{9EFEA656-0B47-4CE2-A2EF-D76418617E61}" scale="110">
      <selection activeCell="D18" sqref="D18"/>
      <pageMargins left="0.45" right="0.45" top="0.5" bottom="0.5" header="0.3" footer="0.05"/>
      <pageSetup scale="80" orientation="landscape" r:id="rId1"/>
      <headerFooter>
        <oddFooter>&amp;R&amp;P</oddFooter>
      </headerFooter>
    </customSheetView>
    <customSheetView guid="{44594B27-9C70-41F1-9630-666DBB02377F}" scale="110" showPageBreaks="1" printArea="1">
      <pageMargins left="0.45" right="0.45" top="0.5" bottom="0.5" header="0.3" footer="0.05"/>
      <pageSetup scale="80" orientation="landscape" r:id="rId2"/>
      <headerFooter>
        <oddFooter>&amp;R&amp;P</oddFooter>
      </headerFooter>
    </customSheetView>
    <customSheetView guid="{D084C74A-34CE-4171-80D6-1BE5E86C1BB8}" scale="110">
      <pageMargins left="0.45" right="0.45" top="0.5" bottom="0.5" header="0.3" footer="0.05"/>
      <pageSetup scale="80" orientation="landscape" r:id="rId3"/>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4"/>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09375" defaultRowHeight="14.4" x14ac:dyDescent="0.3"/>
  <cols>
    <col min="1" max="1" width="47.88671875" style="1" customWidth="1"/>
    <col min="2" max="16384" width="9.109375" style="1"/>
  </cols>
  <sheetData>
    <row r="2" spans="1:1" x14ac:dyDescent="0.3">
      <c r="A2" s="2" t="s">
        <v>8</v>
      </c>
    </row>
    <row r="3" spans="1:1" s="36" customFormat="1" x14ac:dyDescent="0.3">
      <c r="A3" s="35" t="s">
        <v>0</v>
      </c>
    </row>
    <row r="4" spans="1:1" ht="57.6" x14ac:dyDescent="0.3">
      <c r="A4" s="3" t="s">
        <v>9</v>
      </c>
    </row>
    <row r="5" spans="1:1" ht="57.6" x14ac:dyDescent="0.3">
      <c r="A5" s="3" t="s">
        <v>10</v>
      </c>
    </row>
    <row r="6" spans="1:1" ht="57.6" x14ac:dyDescent="0.3">
      <c r="A6" s="3" t="s">
        <v>11</v>
      </c>
    </row>
    <row r="7" spans="1:1" ht="57.6" x14ac:dyDescent="0.3">
      <c r="A7" s="3" t="s">
        <v>12</v>
      </c>
    </row>
    <row r="8" spans="1:1" ht="57.6" x14ac:dyDescent="0.3">
      <c r="A8" s="3" t="s">
        <v>13</v>
      </c>
    </row>
    <row r="9" spans="1:1" s="36" customFormat="1" x14ac:dyDescent="0.3">
      <c r="A9" s="35" t="s">
        <v>1</v>
      </c>
    </row>
    <row r="10" spans="1:1" ht="72" x14ac:dyDescent="0.3">
      <c r="A10" s="3" t="s">
        <v>14</v>
      </c>
    </row>
    <row r="11" spans="1:1" customFormat="1" ht="72" x14ac:dyDescent="0.3">
      <c r="A11" s="3" t="s">
        <v>15</v>
      </c>
    </row>
    <row r="12" spans="1:1" customFormat="1" ht="28.8" x14ac:dyDescent="0.3">
      <c r="A12" s="3" t="s">
        <v>16</v>
      </c>
    </row>
    <row r="13" spans="1:1" customFormat="1" ht="72" x14ac:dyDescent="0.3">
      <c r="A13" s="3" t="s">
        <v>17</v>
      </c>
    </row>
    <row r="14" spans="1:1" customFormat="1" ht="100.8" x14ac:dyDescent="0.3">
      <c r="A14" s="3" t="s">
        <v>18</v>
      </c>
    </row>
    <row r="15" spans="1:1" s="36" customFormat="1" x14ac:dyDescent="0.3">
      <c r="A15" s="35" t="s">
        <v>2</v>
      </c>
    </row>
    <row r="16" spans="1:1" ht="72" x14ac:dyDescent="0.3">
      <c r="A16" s="3" t="s">
        <v>19</v>
      </c>
    </row>
    <row r="17" spans="1:1" customFormat="1" ht="72" x14ac:dyDescent="0.3">
      <c r="A17" s="3" t="s">
        <v>20</v>
      </c>
    </row>
    <row r="18" spans="1:1" customFormat="1" ht="72" x14ac:dyDescent="0.3">
      <c r="A18" s="3" t="s">
        <v>21</v>
      </c>
    </row>
    <row r="19" spans="1:1" customFormat="1" ht="72" x14ac:dyDescent="0.3">
      <c r="A19" s="3" t="s">
        <v>22</v>
      </c>
    </row>
    <row r="20" spans="1:1" customFormat="1" ht="72" x14ac:dyDescent="0.3">
      <c r="A20" s="3" t="s">
        <v>23</v>
      </c>
    </row>
    <row r="21" spans="1:1" s="36" customFormat="1" x14ac:dyDescent="0.3">
      <c r="A21" s="35" t="s">
        <v>3</v>
      </c>
    </row>
    <row r="22" spans="1:1" ht="72" x14ac:dyDescent="0.3">
      <c r="A22" s="3" t="s">
        <v>24</v>
      </c>
    </row>
    <row r="23" spans="1:1" customFormat="1" ht="57.6" x14ac:dyDescent="0.3">
      <c r="A23" s="3" t="s">
        <v>25</v>
      </c>
    </row>
    <row r="24" spans="1:1" customFormat="1" ht="57.6" x14ac:dyDescent="0.3">
      <c r="A24" s="3" t="s">
        <v>26</v>
      </c>
    </row>
    <row r="25" spans="1:1" customFormat="1" ht="72" x14ac:dyDescent="0.3">
      <c r="A25" s="3" t="s">
        <v>27</v>
      </c>
    </row>
    <row r="26" spans="1:1" customFormat="1" ht="57.6" x14ac:dyDescent="0.3">
      <c r="A26" s="3" t="s">
        <v>28</v>
      </c>
    </row>
    <row r="27" spans="1:1" s="36" customFormat="1" x14ac:dyDescent="0.3">
      <c r="A27" s="35" t="s">
        <v>4</v>
      </c>
    </row>
    <row r="28" spans="1:1" ht="57.6" x14ac:dyDescent="0.3">
      <c r="A28" s="3" t="s">
        <v>29</v>
      </c>
    </row>
    <row r="29" spans="1:1" customFormat="1" ht="57.6" x14ac:dyDescent="0.3">
      <c r="A29" s="3" t="s">
        <v>30</v>
      </c>
    </row>
    <row r="30" spans="1:1" customFormat="1" ht="86.4" x14ac:dyDescent="0.3">
      <c r="A30" s="3" t="s">
        <v>31</v>
      </c>
    </row>
    <row r="31" spans="1:1" customFormat="1" ht="100.8" x14ac:dyDescent="0.3">
      <c r="A31" s="3" t="s">
        <v>32</v>
      </c>
    </row>
    <row r="32" spans="1:1" customFormat="1" ht="57.6" x14ac:dyDescent="0.3">
      <c r="A32" s="3" t="s">
        <v>33</v>
      </c>
    </row>
    <row r="33" spans="1:1" s="36" customFormat="1" x14ac:dyDescent="0.3">
      <c r="A33" s="35" t="s">
        <v>5</v>
      </c>
    </row>
    <row r="34" spans="1:1" ht="86.4" x14ac:dyDescent="0.3">
      <c r="A34" s="3" t="s">
        <v>34</v>
      </c>
    </row>
    <row r="35" spans="1:1" customFormat="1" ht="43.2" x14ac:dyDescent="0.3">
      <c r="A35" s="3" t="s">
        <v>35</v>
      </c>
    </row>
    <row r="36" spans="1:1" customFormat="1" ht="57.6" x14ac:dyDescent="0.3">
      <c r="A36" s="3" t="s">
        <v>36</v>
      </c>
    </row>
    <row r="37" spans="1:1" customFormat="1" ht="72" x14ac:dyDescent="0.3">
      <c r="A37" s="3" t="s">
        <v>37</v>
      </c>
    </row>
    <row r="38" spans="1:1" customFormat="1" ht="86.4" x14ac:dyDescent="0.3">
      <c r="A38" s="3" t="s">
        <v>38</v>
      </c>
    </row>
  </sheetData>
  <customSheetViews>
    <customSheetView guid="{9EFEA656-0B47-4CE2-A2EF-D76418617E61}"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s>
  <pageMargins left="0.7" right="0.7" top="0.75" bottom="0.75" header="0.3" footer="0.05"/>
  <pageSetup orientation="landscape" r:id="rId4"/>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x14ac:dyDescent="0.25"/>
  <cols>
    <col min="1" max="1" width="15.6640625" style="88" bestFit="1" customWidth="1"/>
    <col min="2" max="2" width="43.6640625" style="33" bestFit="1" customWidth="1"/>
    <col min="3" max="3" width="11.88671875" style="34" bestFit="1" customWidth="1"/>
    <col min="4" max="4" width="17.5546875" style="34" bestFit="1" customWidth="1"/>
    <col min="5" max="5" width="12.109375" style="6" bestFit="1" customWidth="1"/>
    <col min="6" max="6" width="10.6640625" style="32" bestFit="1" customWidth="1"/>
    <col min="7" max="7" width="12.44140625" style="6" customWidth="1"/>
    <col min="8" max="8" width="6.44140625" style="6" customWidth="1"/>
    <col min="9" max="9" width="20.109375" style="5" customWidth="1"/>
    <col min="10" max="10" width="14.44140625" style="5" customWidth="1"/>
    <col min="11" max="16384" width="8.6640625" style="6"/>
  </cols>
  <sheetData>
    <row r="1" spans="1:10" x14ac:dyDescent="0.25">
      <c r="A1" s="302" t="s">
        <v>184</v>
      </c>
      <c r="B1" s="302"/>
      <c r="C1" s="302"/>
      <c r="D1" s="302"/>
      <c r="E1" s="302"/>
      <c r="F1" s="302"/>
      <c r="G1" s="4"/>
      <c r="H1" s="4"/>
    </row>
    <row r="2" spans="1:10" s="13" customFormat="1" ht="39.6" x14ac:dyDescent="0.25">
      <c r="A2" s="82" t="s">
        <v>185</v>
      </c>
      <c r="B2" s="7" t="s">
        <v>186</v>
      </c>
      <c r="C2" s="8" t="s">
        <v>7</v>
      </c>
      <c r="D2" s="8" t="s">
        <v>187</v>
      </c>
      <c r="E2" s="8" t="s">
        <v>188</v>
      </c>
      <c r="F2" s="9" t="s">
        <v>189</v>
      </c>
      <c r="G2" s="10" t="s">
        <v>190</v>
      </c>
      <c r="H2" s="11"/>
      <c r="I2" s="12" t="s">
        <v>191</v>
      </c>
      <c r="J2" s="12" t="s">
        <v>192</v>
      </c>
    </row>
    <row r="3" spans="1:10" ht="12.75" customHeight="1" x14ac:dyDescent="0.25">
      <c r="A3" s="83" t="s">
        <v>39</v>
      </c>
      <c r="B3" s="14" t="s">
        <v>40</v>
      </c>
      <c r="C3" s="15">
        <v>15</v>
      </c>
      <c r="D3" s="16">
        <v>13</v>
      </c>
      <c r="E3" s="17" t="s">
        <v>193</v>
      </c>
      <c r="F3" s="18">
        <v>0.15</v>
      </c>
      <c r="G3" s="19"/>
      <c r="H3" s="20"/>
      <c r="I3" s="21" t="s">
        <v>194</v>
      </c>
      <c r="J3" s="22">
        <v>0.05</v>
      </c>
    </row>
    <row r="4" spans="1:10" ht="12.75" customHeight="1" x14ac:dyDescent="0.25">
      <c r="A4" s="81" t="s">
        <v>195</v>
      </c>
      <c r="B4" s="23" t="s">
        <v>196</v>
      </c>
      <c r="C4" s="15">
        <v>1</v>
      </c>
      <c r="D4" s="16">
        <v>1</v>
      </c>
      <c r="E4" s="17" t="s">
        <v>197</v>
      </c>
      <c r="F4" s="18">
        <v>0.15</v>
      </c>
      <c r="G4" s="24"/>
      <c r="H4" s="20"/>
      <c r="I4" s="21" t="s">
        <v>198</v>
      </c>
      <c r="J4" s="22">
        <v>0.06</v>
      </c>
    </row>
    <row r="5" spans="1:10" x14ac:dyDescent="0.25">
      <c r="A5" s="84" t="s">
        <v>41</v>
      </c>
      <c r="B5" s="25" t="s">
        <v>42</v>
      </c>
      <c r="C5" s="16">
        <v>3</v>
      </c>
      <c r="D5" s="16">
        <v>1</v>
      </c>
      <c r="E5" s="17" t="s">
        <v>199</v>
      </c>
      <c r="F5" s="18">
        <v>0.06</v>
      </c>
      <c r="G5" s="19"/>
      <c r="I5" s="21" t="s">
        <v>200</v>
      </c>
      <c r="J5" s="22">
        <v>7.0000000000000007E-2</v>
      </c>
    </row>
    <row r="6" spans="1:10" ht="12.75" customHeight="1" x14ac:dyDescent="0.25">
      <c r="A6" s="83" t="s">
        <v>43</v>
      </c>
      <c r="B6" s="26" t="s">
        <v>44</v>
      </c>
      <c r="C6" s="15">
        <v>10</v>
      </c>
      <c r="D6" s="15">
        <v>8</v>
      </c>
      <c r="E6" s="27" t="s">
        <v>201</v>
      </c>
      <c r="F6" s="18">
        <v>0.15</v>
      </c>
      <c r="G6" s="28"/>
      <c r="H6" s="20"/>
      <c r="I6" s="21" t="s">
        <v>202</v>
      </c>
      <c r="J6" s="22">
        <v>0.08</v>
      </c>
    </row>
    <row r="7" spans="1:10" ht="12.75" customHeight="1" x14ac:dyDescent="0.25">
      <c r="A7" s="83" t="s">
        <v>45</v>
      </c>
      <c r="B7" s="14" t="s">
        <v>46</v>
      </c>
      <c r="C7" s="15">
        <v>3</v>
      </c>
      <c r="D7" s="16">
        <v>1</v>
      </c>
      <c r="E7" s="17" t="s">
        <v>199</v>
      </c>
      <c r="F7" s="18">
        <v>0.06</v>
      </c>
      <c r="G7" s="19"/>
      <c r="H7" s="20"/>
      <c r="I7" s="21" t="s">
        <v>203</v>
      </c>
      <c r="J7" s="22">
        <v>0.09</v>
      </c>
    </row>
    <row r="8" spans="1:10" ht="12.75" customHeight="1" x14ac:dyDescent="0.25">
      <c r="A8" s="83" t="s">
        <v>47</v>
      </c>
      <c r="B8" s="14" t="s">
        <v>48</v>
      </c>
      <c r="C8" s="15">
        <v>4</v>
      </c>
      <c r="D8" s="16">
        <v>1</v>
      </c>
      <c r="E8" s="17" t="s">
        <v>204</v>
      </c>
      <c r="F8" s="18">
        <v>0.05</v>
      </c>
      <c r="G8" s="19"/>
      <c r="H8" s="20"/>
      <c r="I8" s="21" t="s">
        <v>205</v>
      </c>
      <c r="J8" s="22">
        <v>0.1</v>
      </c>
    </row>
    <row r="9" spans="1:10" ht="12.75" customHeight="1" x14ac:dyDescent="0.25">
      <c r="A9" s="83" t="s">
        <v>49</v>
      </c>
      <c r="B9" s="14" t="s">
        <v>50</v>
      </c>
      <c r="C9" s="15">
        <v>7</v>
      </c>
      <c r="D9" s="16">
        <v>4</v>
      </c>
      <c r="E9" s="17" t="s">
        <v>206</v>
      </c>
      <c r="F9" s="18">
        <v>0.11</v>
      </c>
      <c r="G9" s="19"/>
      <c r="H9" s="20"/>
      <c r="I9" s="21" t="s">
        <v>207</v>
      </c>
      <c r="J9" s="22">
        <v>0.11</v>
      </c>
    </row>
    <row r="10" spans="1:10" ht="12.75" customHeight="1" x14ac:dyDescent="0.25">
      <c r="A10" s="83" t="s">
        <v>51</v>
      </c>
      <c r="B10" s="14" t="s">
        <v>52</v>
      </c>
      <c r="C10" s="15">
        <v>6</v>
      </c>
      <c r="D10" s="16">
        <v>1</v>
      </c>
      <c r="E10" s="17" t="s">
        <v>208</v>
      </c>
      <c r="F10" s="18">
        <v>0.05</v>
      </c>
      <c r="G10" s="19"/>
      <c r="H10" s="20"/>
      <c r="I10" s="21" t="s">
        <v>209</v>
      </c>
      <c r="J10" s="22">
        <v>0.12</v>
      </c>
    </row>
    <row r="11" spans="1:10" ht="12.75" customHeight="1" x14ac:dyDescent="0.25">
      <c r="A11" s="83" t="s">
        <v>53</v>
      </c>
      <c r="B11" s="14" t="s">
        <v>54</v>
      </c>
      <c r="C11" s="15">
        <v>9</v>
      </c>
      <c r="D11" s="16">
        <v>2</v>
      </c>
      <c r="E11" s="17" t="s">
        <v>210</v>
      </c>
      <c r="F11" s="18">
        <v>0.05</v>
      </c>
      <c r="G11" s="19" t="s">
        <v>6</v>
      </c>
      <c r="H11" s="20"/>
      <c r="I11" s="21" t="s">
        <v>211</v>
      </c>
      <c r="J11" s="22">
        <v>0.13</v>
      </c>
    </row>
    <row r="12" spans="1:10" ht="12.75" customHeight="1" x14ac:dyDescent="0.25">
      <c r="A12" s="83" t="s">
        <v>55</v>
      </c>
      <c r="B12" s="14" t="s">
        <v>56</v>
      </c>
      <c r="C12" s="15">
        <v>1</v>
      </c>
      <c r="D12" s="16">
        <v>1</v>
      </c>
      <c r="E12" s="17" t="s">
        <v>197</v>
      </c>
      <c r="F12" s="18">
        <v>0.15</v>
      </c>
      <c r="G12" s="19"/>
      <c r="H12" s="20"/>
      <c r="I12" s="21" t="s">
        <v>212</v>
      </c>
      <c r="J12" s="22">
        <v>0.14000000000000001</v>
      </c>
    </row>
    <row r="13" spans="1:10" ht="12.75" customHeight="1" x14ac:dyDescent="0.25">
      <c r="A13" s="83" t="s">
        <v>57</v>
      </c>
      <c r="B13" s="14" t="s">
        <v>58</v>
      </c>
      <c r="C13" s="15">
        <v>13</v>
      </c>
      <c r="D13" s="16">
        <v>4</v>
      </c>
      <c r="E13" s="17" t="s">
        <v>213</v>
      </c>
      <c r="F13" s="18">
        <v>0.06</v>
      </c>
      <c r="G13" s="19"/>
      <c r="H13" s="20"/>
      <c r="I13" s="21" t="s">
        <v>214</v>
      </c>
      <c r="J13" s="22">
        <v>0.15</v>
      </c>
    </row>
    <row r="14" spans="1:10" ht="12.75" customHeight="1" x14ac:dyDescent="0.25">
      <c r="A14" s="83" t="s">
        <v>59</v>
      </c>
      <c r="B14" s="14" t="s">
        <v>60</v>
      </c>
      <c r="C14" s="15">
        <v>4</v>
      </c>
      <c r="D14" s="16">
        <v>1</v>
      </c>
      <c r="E14" s="17" t="s">
        <v>204</v>
      </c>
      <c r="F14" s="18">
        <v>0.05</v>
      </c>
      <c r="G14" s="19"/>
      <c r="H14" s="20"/>
    </row>
    <row r="15" spans="1:10" x14ac:dyDescent="0.25">
      <c r="A15" s="83" t="s">
        <v>61</v>
      </c>
      <c r="B15" s="14" t="s">
        <v>215</v>
      </c>
      <c r="C15" s="15">
        <v>3</v>
      </c>
      <c r="D15" s="16">
        <v>1</v>
      </c>
      <c r="E15" s="17" t="s">
        <v>199</v>
      </c>
      <c r="F15" s="18">
        <v>0.06</v>
      </c>
      <c r="G15" s="19"/>
      <c r="H15" s="20"/>
    </row>
    <row r="16" spans="1:10" x14ac:dyDescent="0.25">
      <c r="A16" s="83" t="s">
        <v>62</v>
      </c>
      <c r="B16" s="14" t="s">
        <v>63</v>
      </c>
      <c r="C16" s="15">
        <v>4</v>
      </c>
      <c r="D16" s="16">
        <v>1</v>
      </c>
      <c r="E16" s="17" t="s">
        <v>204</v>
      </c>
      <c r="F16" s="18">
        <v>0.05</v>
      </c>
      <c r="G16" s="19"/>
      <c r="H16" s="20"/>
    </row>
    <row r="17" spans="1:8" x14ac:dyDescent="0.25">
      <c r="A17" s="83" t="s">
        <v>64</v>
      </c>
      <c r="B17" s="14" t="s">
        <v>65</v>
      </c>
      <c r="C17" s="15">
        <v>3</v>
      </c>
      <c r="D17" s="16">
        <v>1</v>
      </c>
      <c r="E17" s="17" t="s">
        <v>199</v>
      </c>
      <c r="F17" s="18">
        <v>0.06</v>
      </c>
      <c r="G17" s="19"/>
      <c r="H17" s="20"/>
    </row>
    <row r="18" spans="1:8" x14ac:dyDescent="0.25">
      <c r="A18" s="84" t="s">
        <v>66</v>
      </c>
      <c r="B18" s="25" t="s">
        <v>67</v>
      </c>
      <c r="C18" s="16">
        <v>6</v>
      </c>
      <c r="D18" s="16">
        <v>2</v>
      </c>
      <c r="E18" s="17" t="s">
        <v>199</v>
      </c>
      <c r="F18" s="18">
        <v>0.06</v>
      </c>
      <c r="G18" s="19"/>
    </row>
    <row r="19" spans="1:8" x14ac:dyDescent="0.25">
      <c r="A19" s="83" t="s">
        <v>68</v>
      </c>
      <c r="B19" s="14" t="s">
        <v>69</v>
      </c>
      <c r="C19" s="15">
        <v>3</v>
      </c>
      <c r="D19" s="16">
        <v>1</v>
      </c>
      <c r="E19" s="17" t="s">
        <v>199</v>
      </c>
      <c r="F19" s="18">
        <v>0.06</v>
      </c>
      <c r="G19" s="19"/>
      <c r="H19" s="20"/>
    </row>
    <row r="20" spans="1:8" x14ac:dyDescent="0.25">
      <c r="A20" s="83" t="s">
        <v>70</v>
      </c>
      <c r="B20" s="14" t="s">
        <v>71</v>
      </c>
      <c r="C20" s="15">
        <v>6</v>
      </c>
      <c r="D20" s="16">
        <v>1</v>
      </c>
      <c r="E20" s="17" t="s">
        <v>208</v>
      </c>
      <c r="F20" s="18">
        <v>0.05</v>
      </c>
      <c r="G20" s="19"/>
      <c r="H20" s="20"/>
    </row>
    <row r="21" spans="1:8" x14ac:dyDescent="0.25">
      <c r="A21" s="83" t="s">
        <v>72</v>
      </c>
      <c r="B21" s="14" t="s">
        <v>73</v>
      </c>
      <c r="C21" s="15">
        <v>4</v>
      </c>
      <c r="D21" s="16">
        <v>1</v>
      </c>
      <c r="E21" s="17" t="s">
        <v>204</v>
      </c>
      <c r="F21" s="18">
        <v>0.05</v>
      </c>
      <c r="G21" s="19"/>
      <c r="H21" s="20"/>
    </row>
    <row r="22" spans="1:8" x14ac:dyDescent="0.25">
      <c r="A22" s="83" t="s">
        <v>74</v>
      </c>
      <c r="B22" s="14" t="s">
        <v>75</v>
      </c>
      <c r="C22" s="15">
        <v>6</v>
      </c>
      <c r="D22" s="16">
        <v>1</v>
      </c>
      <c r="E22" s="17" t="s">
        <v>208</v>
      </c>
      <c r="F22" s="18">
        <v>0.05</v>
      </c>
      <c r="G22" s="19"/>
      <c r="H22" s="20"/>
    </row>
    <row r="23" spans="1:8" x14ac:dyDescent="0.25">
      <c r="A23" s="83" t="s">
        <v>76</v>
      </c>
      <c r="B23" s="14" t="s">
        <v>77</v>
      </c>
      <c r="C23" s="15">
        <v>7</v>
      </c>
      <c r="D23" s="16">
        <v>6</v>
      </c>
      <c r="E23" s="17" t="s">
        <v>216</v>
      </c>
      <c r="F23" s="18">
        <v>0.15</v>
      </c>
      <c r="G23" s="19"/>
      <c r="H23" s="20"/>
    </row>
    <row r="24" spans="1:8" x14ac:dyDescent="0.25">
      <c r="A24" s="83" t="s">
        <v>78</v>
      </c>
      <c r="B24" s="14" t="s">
        <v>79</v>
      </c>
      <c r="C24" s="15">
        <v>56</v>
      </c>
      <c r="D24" s="16">
        <v>44</v>
      </c>
      <c r="E24" s="17" t="s">
        <v>217</v>
      </c>
      <c r="F24" s="18">
        <v>0.15</v>
      </c>
      <c r="G24" s="19" t="s">
        <v>6</v>
      </c>
      <c r="H24" s="20"/>
    </row>
    <row r="25" spans="1:8" x14ac:dyDescent="0.25">
      <c r="A25" s="81" t="s">
        <v>80</v>
      </c>
      <c r="B25" s="23" t="s">
        <v>218</v>
      </c>
      <c r="C25" s="15">
        <v>1</v>
      </c>
      <c r="D25" s="16">
        <v>1</v>
      </c>
      <c r="E25" s="17" t="s">
        <v>197</v>
      </c>
      <c r="F25" s="18">
        <v>0.15</v>
      </c>
      <c r="G25" s="24"/>
      <c r="H25" s="20"/>
    </row>
    <row r="26" spans="1:8" x14ac:dyDescent="0.25">
      <c r="A26" s="85" t="s">
        <v>81</v>
      </c>
      <c r="B26" s="29" t="s">
        <v>219</v>
      </c>
      <c r="C26" s="15">
        <v>1</v>
      </c>
      <c r="D26" s="16">
        <v>1</v>
      </c>
      <c r="E26" s="17" t="s">
        <v>197</v>
      </c>
      <c r="F26" s="18">
        <v>0.15</v>
      </c>
      <c r="G26" s="24"/>
      <c r="H26" s="20"/>
    </row>
    <row r="27" spans="1:8" x14ac:dyDescent="0.25">
      <c r="A27" s="81" t="s">
        <v>82</v>
      </c>
      <c r="B27" s="23" t="s">
        <v>220</v>
      </c>
      <c r="C27" s="15">
        <v>1</v>
      </c>
      <c r="D27" s="16">
        <v>1</v>
      </c>
      <c r="E27" s="17" t="s">
        <v>197</v>
      </c>
      <c r="F27" s="18">
        <v>0.15</v>
      </c>
      <c r="G27" s="24"/>
      <c r="H27" s="20"/>
    </row>
    <row r="28" spans="1:8" x14ac:dyDescent="0.25">
      <c r="A28" s="83" t="s">
        <v>83</v>
      </c>
      <c r="B28" s="14" t="s">
        <v>84</v>
      </c>
      <c r="C28" s="15">
        <v>4</v>
      </c>
      <c r="D28" s="16">
        <v>2</v>
      </c>
      <c r="E28" s="17" t="s">
        <v>221</v>
      </c>
      <c r="F28" s="18">
        <v>0.1</v>
      </c>
      <c r="G28" s="19"/>
      <c r="H28" s="20"/>
    </row>
    <row r="29" spans="1:8" x14ac:dyDescent="0.25">
      <c r="A29" s="83" t="s">
        <v>85</v>
      </c>
      <c r="B29" s="14" t="s">
        <v>86</v>
      </c>
      <c r="C29" s="15">
        <v>13</v>
      </c>
      <c r="D29" s="16">
        <v>1</v>
      </c>
      <c r="E29" s="17" t="s">
        <v>222</v>
      </c>
      <c r="F29" s="18">
        <v>0.05</v>
      </c>
      <c r="G29" s="19"/>
      <c r="H29" s="20"/>
    </row>
    <row r="30" spans="1:8" x14ac:dyDescent="0.25">
      <c r="A30" s="83" t="s">
        <v>87</v>
      </c>
      <c r="B30" s="14" t="s">
        <v>88</v>
      </c>
      <c r="C30" s="15">
        <v>2</v>
      </c>
      <c r="D30" s="16">
        <v>1</v>
      </c>
      <c r="E30" s="17" t="s">
        <v>221</v>
      </c>
      <c r="F30" s="18">
        <v>0.1</v>
      </c>
      <c r="G30" s="19"/>
      <c r="H30" s="20"/>
    </row>
    <row r="31" spans="1:8" x14ac:dyDescent="0.25">
      <c r="A31" s="83" t="s">
        <v>89</v>
      </c>
      <c r="B31" s="14" t="s">
        <v>90</v>
      </c>
      <c r="C31" s="15">
        <v>2</v>
      </c>
      <c r="D31" s="16">
        <v>1</v>
      </c>
      <c r="E31" s="17" t="s">
        <v>221</v>
      </c>
      <c r="F31" s="18">
        <v>0.1</v>
      </c>
      <c r="G31" s="19"/>
      <c r="H31" s="20"/>
    </row>
    <row r="32" spans="1:8" x14ac:dyDescent="0.25">
      <c r="A32" s="83" t="s">
        <v>91</v>
      </c>
      <c r="B32" s="14" t="s">
        <v>92</v>
      </c>
      <c r="C32" s="15">
        <v>3</v>
      </c>
      <c r="D32" s="16">
        <v>1</v>
      </c>
      <c r="E32" s="17" t="s">
        <v>199</v>
      </c>
      <c r="F32" s="18">
        <v>0.06</v>
      </c>
      <c r="G32" s="19"/>
      <c r="H32" s="20"/>
    </row>
    <row r="33" spans="1:8" x14ac:dyDescent="0.25">
      <c r="A33" s="83" t="s">
        <v>93</v>
      </c>
      <c r="B33" s="14" t="s">
        <v>94</v>
      </c>
      <c r="C33" s="15">
        <v>5</v>
      </c>
      <c r="D33" s="16">
        <v>1</v>
      </c>
      <c r="E33" s="17" t="s">
        <v>223</v>
      </c>
      <c r="F33" s="18">
        <v>0.05</v>
      </c>
      <c r="G33" s="19"/>
      <c r="H33" s="20"/>
    </row>
    <row r="34" spans="1:8" x14ac:dyDescent="0.25">
      <c r="A34" s="83" t="s">
        <v>95</v>
      </c>
      <c r="B34" s="14" t="s">
        <v>96</v>
      </c>
      <c r="C34" s="15">
        <v>6</v>
      </c>
      <c r="D34" s="16">
        <v>5</v>
      </c>
      <c r="E34" s="17" t="s">
        <v>224</v>
      </c>
      <c r="F34" s="18">
        <v>0.15</v>
      </c>
      <c r="G34" s="19"/>
      <c r="H34" s="20"/>
    </row>
    <row r="35" spans="1:8" x14ac:dyDescent="0.25">
      <c r="A35" s="83" t="s">
        <v>97</v>
      </c>
      <c r="B35" s="14" t="s">
        <v>98</v>
      </c>
      <c r="C35" s="15">
        <v>2</v>
      </c>
      <c r="D35" s="16">
        <v>1</v>
      </c>
      <c r="E35" s="17" t="s">
        <v>221</v>
      </c>
      <c r="F35" s="18">
        <v>0.1</v>
      </c>
      <c r="G35" s="19"/>
      <c r="H35" s="20"/>
    </row>
    <row r="36" spans="1:8" x14ac:dyDescent="0.25">
      <c r="A36" s="83" t="s">
        <v>99</v>
      </c>
      <c r="B36" s="14" t="s">
        <v>100</v>
      </c>
      <c r="C36" s="15">
        <v>4</v>
      </c>
      <c r="D36" s="16">
        <v>1</v>
      </c>
      <c r="E36" s="17" t="s">
        <v>204</v>
      </c>
      <c r="F36" s="18">
        <v>0.05</v>
      </c>
      <c r="G36" s="19"/>
      <c r="H36" s="20"/>
    </row>
    <row r="37" spans="1:8" x14ac:dyDescent="0.25">
      <c r="A37" s="83" t="s">
        <v>101</v>
      </c>
      <c r="B37" s="14" t="s">
        <v>102</v>
      </c>
      <c r="C37" s="15">
        <v>4</v>
      </c>
      <c r="D37" s="16">
        <v>1</v>
      </c>
      <c r="E37" s="17" t="s">
        <v>204</v>
      </c>
      <c r="F37" s="18">
        <v>0.05</v>
      </c>
      <c r="G37" s="19"/>
      <c r="H37" s="20"/>
    </row>
    <row r="38" spans="1:8" x14ac:dyDescent="0.25">
      <c r="A38" s="83" t="s">
        <v>103</v>
      </c>
      <c r="B38" s="14" t="s">
        <v>104</v>
      </c>
      <c r="C38" s="15">
        <v>3</v>
      </c>
      <c r="D38" s="16">
        <v>1</v>
      </c>
      <c r="E38" s="17" t="s">
        <v>199</v>
      </c>
      <c r="F38" s="18">
        <v>0.06</v>
      </c>
      <c r="G38" s="19"/>
      <c r="H38" s="20"/>
    </row>
    <row r="39" spans="1:8" x14ac:dyDescent="0.25">
      <c r="A39" s="83" t="s">
        <v>105</v>
      </c>
      <c r="B39" s="14" t="s">
        <v>106</v>
      </c>
      <c r="C39" s="15">
        <v>62</v>
      </c>
      <c r="D39" s="16">
        <v>50</v>
      </c>
      <c r="E39" s="17" t="s">
        <v>225</v>
      </c>
      <c r="F39" s="18">
        <v>0.15</v>
      </c>
      <c r="G39" s="19" t="s">
        <v>6</v>
      </c>
      <c r="H39" s="20"/>
    </row>
    <row r="40" spans="1:8" x14ac:dyDescent="0.25">
      <c r="A40" s="83" t="s">
        <v>107</v>
      </c>
      <c r="B40" s="14" t="s">
        <v>108</v>
      </c>
      <c r="C40" s="15">
        <v>6</v>
      </c>
      <c r="D40" s="16">
        <v>5</v>
      </c>
      <c r="E40" s="17" t="s">
        <v>224</v>
      </c>
      <c r="F40" s="18">
        <v>0.15</v>
      </c>
      <c r="G40" s="19" t="s">
        <v>6</v>
      </c>
      <c r="H40" s="20"/>
    </row>
    <row r="41" spans="1:8" x14ac:dyDescent="0.25">
      <c r="A41" s="83" t="s">
        <v>109</v>
      </c>
      <c r="B41" s="14" t="s">
        <v>110</v>
      </c>
      <c r="C41" s="15">
        <v>12</v>
      </c>
      <c r="D41" s="16">
        <v>6</v>
      </c>
      <c r="E41" s="17" t="s">
        <v>221</v>
      </c>
      <c r="F41" s="18">
        <v>0.1</v>
      </c>
      <c r="G41" s="19" t="s">
        <v>6</v>
      </c>
      <c r="H41" s="20"/>
    </row>
    <row r="42" spans="1:8" x14ac:dyDescent="0.25">
      <c r="A42" s="83" t="s">
        <v>111</v>
      </c>
      <c r="B42" s="14" t="s">
        <v>112</v>
      </c>
      <c r="C42" s="15">
        <v>5</v>
      </c>
      <c r="D42" s="16">
        <v>3</v>
      </c>
      <c r="E42" s="17" t="s">
        <v>226</v>
      </c>
      <c r="F42" s="18">
        <v>0.12</v>
      </c>
      <c r="G42" s="19"/>
      <c r="H42" s="20"/>
    </row>
    <row r="43" spans="1:8" x14ac:dyDescent="0.25">
      <c r="A43" s="83" t="s">
        <v>113</v>
      </c>
      <c r="B43" s="14" t="s">
        <v>114</v>
      </c>
      <c r="C43" s="15">
        <v>4</v>
      </c>
      <c r="D43" s="16">
        <v>1</v>
      </c>
      <c r="E43" s="17" t="s">
        <v>204</v>
      </c>
      <c r="F43" s="18">
        <v>0.05</v>
      </c>
      <c r="G43" s="19"/>
      <c r="H43" s="20"/>
    </row>
    <row r="44" spans="1:8" x14ac:dyDescent="0.25">
      <c r="A44" s="83" t="s">
        <v>227</v>
      </c>
      <c r="B44" s="14" t="s">
        <v>228</v>
      </c>
      <c r="C44" s="15">
        <v>31</v>
      </c>
      <c r="D44" s="16">
        <v>5</v>
      </c>
      <c r="E44" s="17" t="s">
        <v>229</v>
      </c>
      <c r="F44" s="18"/>
      <c r="G44" s="19"/>
      <c r="H44" s="20"/>
    </row>
    <row r="45" spans="1:8" x14ac:dyDescent="0.25">
      <c r="A45" s="83" t="s">
        <v>230</v>
      </c>
      <c r="B45" s="14" t="s">
        <v>231</v>
      </c>
      <c r="C45" s="15">
        <v>108</v>
      </c>
      <c r="D45" s="16">
        <v>11</v>
      </c>
      <c r="E45" s="17" t="s">
        <v>229</v>
      </c>
      <c r="F45" s="18"/>
      <c r="G45" s="19"/>
      <c r="H45" s="20"/>
    </row>
    <row r="46" spans="1:8" x14ac:dyDescent="0.25">
      <c r="A46" s="83" t="s">
        <v>232</v>
      </c>
      <c r="B46" s="14" t="s">
        <v>233</v>
      </c>
      <c r="C46" s="15">
        <v>46</v>
      </c>
      <c r="D46" s="16">
        <v>6</v>
      </c>
      <c r="E46" s="17" t="s">
        <v>229</v>
      </c>
      <c r="F46" s="18"/>
      <c r="G46" s="19"/>
      <c r="H46" s="20"/>
    </row>
    <row r="47" spans="1:8" x14ac:dyDescent="0.25">
      <c r="A47" s="81" t="s">
        <v>116</v>
      </c>
      <c r="B47" s="23" t="s">
        <v>234</v>
      </c>
      <c r="C47" s="15">
        <v>1</v>
      </c>
      <c r="D47" s="16">
        <v>1</v>
      </c>
      <c r="E47" s="17" t="s">
        <v>197</v>
      </c>
      <c r="F47" s="18">
        <v>0.15</v>
      </c>
      <c r="G47" s="24"/>
      <c r="H47" s="20"/>
    </row>
    <row r="48" spans="1:8" x14ac:dyDescent="0.25">
      <c r="A48" s="83" t="s">
        <v>235</v>
      </c>
      <c r="B48" s="14" t="s">
        <v>236</v>
      </c>
      <c r="C48" s="15">
        <v>35</v>
      </c>
      <c r="D48" s="16">
        <v>9</v>
      </c>
      <c r="E48" s="17" t="s">
        <v>229</v>
      </c>
      <c r="F48" s="18"/>
      <c r="G48" s="19"/>
      <c r="H48" s="20"/>
    </row>
    <row r="49" spans="1:8" x14ac:dyDescent="0.25">
      <c r="A49" s="83" t="s">
        <v>237</v>
      </c>
      <c r="B49" s="14" t="s">
        <v>238</v>
      </c>
      <c r="C49" s="15">
        <v>29</v>
      </c>
      <c r="D49" s="16">
        <v>5</v>
      </c>
      <c r="E49" s="17" t="s">
        <v>229</v>
      </c>
      <c r="F49" s="18"/>
      <c r="G49" s="19"/>
      <c r="H49" s="20"/>
    </row>
    <row r="50" spans="1:8" x14ac:dyDescent="0.25">
      <c r="A50" s="81" t="s">
        <v>117</v>
      </c>
      <c r="B50" s="23" t="s">
        <v>239</v>
      </c>
      <c r="C50" s="15">
        <v>1</v>
      </c>
      <c r="D50" s="16">
        <v>1</v>
      </c>
      <c r="E50" s="17" t="s">
        <v>197</v>
      </c>
      <c r="F50" s="18">
        <v>0.15</v>
      </c>
      <c r="G50" s="24"/>
      <c r="H50" s="20"/>
    </row>
    <row r="51" spans="1:8" x14ac:dyDescent="0.25">
      <c r="A51" s="83" t="s">
        <v>240</v>
      </c>
      <c r="B51" s="14" t="s">
        <v>241</v>
      </c>
      <c r="C51" s="15">
        <v>45</v>
      </c>
      <c r="D51" s="16">
        <v>7</v>
      </c>
      <c r="E51" s="17" t="s">
        <v>229</v>
      </c>
      <c r="F51" s="18"/>
      <c r="G51" s="19"/>
      <c r="H51" s="20"/>
    </row>
    <row r="52" spans="1:8" x14ac:dyDescent="0.25">
      <c r="A52" s="83" t="s">
        <v>242</v>
      </c>
      <c r="B52" s="14" t="s">
        <v>243</v>
      </c>
      <c r="C52" s="15">
        <v>42</v>
      </c>
      <c r="D52" s="16">
        <v>20</v>
      </c>
      <c r="E52" s="17" t="s">
        <v>229</v>
      </c>
      <c r="F52" s="18"/>
      <c r="G52" s="19"/>
      <c r="H52" s="20"/>
    </row>
    <row r="53" spans="1:8" x14ac:dyDescent="0.25">
      <c r="A53" s="83" t="s">
        <v>244</v>
      </c>
      <c r="B53" s="14" t="s">
        <v>245</v>
      </c>
      <c r="C53" s="15">
        <v>52</v>
      </c>
      <c r="D53" s="16">
        <v>27</v>
      </c>
      <c r="E53" s="17" t="s">
        <v>229</v>
      </c>
      <c r="F53" s="18"/>
      <c r="G53" s="19"/>
      <c r="H53" s="20"/>
    </row>
    <row r="54" spans="1:8" x14ac:dyDescent="0.25">
      <c r="A54" s="83" t="s">
        <v>246</v>
      </c>
      <c r="B54" s="14" t="s">
        <v>247</v>
      </c>
      <c r="C54" s="15">
        <v>67</v>
      </c>
      <c r="D54" s="16">
        <v>28</v>
      </c>
      <c r="E54" s="17" t="s">
        <v>229</v>
      </c>
      <c r="F54" s="18"/>
      <c r="G54" s="19"/>
      <c r="H54" s="20"/>
    </row>
    <row r="55" spans="1:8" x14ac:dyDescent="0.25">
      <c r="A55" s="83" t="s">
        <v>248</v>
      </c>
      <c r="B55" s="14" t="s">
        <v>249</v>
      </c>
      <c r="C55" s="15">
        <v>81</v>
      </c>
      <c r="D55" s="16">
        <v>32</v>
      </c>
      <c r="E55" s="17" t="s">
        <v>229</v>
      </c>
      <c r="F55" s="18"/>
      <c r="G55" s="19"/>
      <c r="H55" s="20"/>
    </row>
    <row r="56" spans="1:8" x14ac:dyDescent="0.25">
      <c r="A56" s="83" t="s">
        <v>250</v>
      </c>
      <c r="B56" s="14" t="s">
        <v>251</v>
      </c>
      <c r="C56" s="15">
        <v>57</v>
      </c>
      <c r="D56" s="16">
        <v>27</v>
      </c>
      <c r="E56" s="17" t="s">
        <v>229</v>
      </c>
      <c r="F56" s="18"/>
      <c r="G56" s="19"/>
      <c r="H56" s="20"/>
    </row>
    <row r="57" spans="1:8" x14ac:dyDescent="0.25">
      <c r="A57" s="83" t="s">
        <v>252</v>
      </c>
      <c r="B57" s="14" t="s">
        <v>253</v>
      </c>
      <c r="C57" s="15">
        <v>51</v>
      </c>
      <c r="D57" s="15">
        <v>23</v>
      </c>
      <c r="E57" s="17" t="s">
        <v>229</v>
      </c>
      <c r="F57" s="18"/>
      <c r="G57" s="19"/>
      <c r="H57" s="20"/>
    </row>
    <row r="58" spans="1:8" x14ac:dyDescent="0.25">
      <c r="A58" s="83" t="s">
        <v>254</v>
      </c>
      <c r="B58" s="14" t="s">
        <v>255</v>
      </c>
      <c r="C58" s="15">
        <v>45</v>
      </c>
      <c r="D58" s="16">
        <v>13</v>
      </c>
      <c r="E58" s="17" t="s">
        <v>229</v>
      </c>
      <c r="F58" s="18"/>
      <c r="G58" s="19"/>
      <c r="H58" s="20"/>
    </row>
    <row r="59" spans="1:8" x14ac:dyDescent="0.25">
      <c r="A59" s="83" t="s">
        <v>256</v>
      </c>
      <c r="B59" s="14" t="s">
        <v>257</v>
      </c>
      <c r="C59" s="15">
        <v>41</v>
      </c>
      <c r="D59" s="16">
        <v>11</v>
      </c>
      <c r="E59" s="17" t="s">
        <v>229</v>
      </c>
      <c r="F59" s="18"/>
      <c r="G59" s="19"/>
      <c r="H59" s="20"/>
    </row>
    <row r="60" spans="1:8" x14ac:dyDescent="0.25">
      <c r="A60" s="85" t="s">
        <v>120</v>
      </c>
      <c r="B60" s="29" t="s">
        <v>258</v>
      </c>
      <c r="C60" s="15">
        <v>1</v>
      </c>
      <c r="D60" s="16">
        <v>1</v>
      </c>
      <c r="E60" s="17" t="s">
        <v>197</v>
      </c>
      <c r="F60" s="18">
        <v>0.15</v>
      </c>
      <c r="G60" s="24"/>
      <c r="H60" s="20"/>
    </row>
    <row r="61" spans="1:8" x14ac:dyDescent="0.25">
      <c r="A61" s="83" t="s">
        <v>259</v>
      </c>
      <c r="B61" s="14" t="s">
        <v>260</v>
      </c>
      <c r="C61" s="15">
        <v>43</v>
      </c>
      <c r="D61" s="16">
        <v>10</v>
      </c>
      <c r="E61" s="17" t="s">
        <v>229</v>
      </c>
      <c r="F61" s="18"/>
      <c r="G61" s="19"/>
      <c r="H61" s="20"/>
    </row>
    <row r="62" spans="1:8" x14ac:dyDescent="0.25">
      <c r="A62" s="81" t="s">
        <v>121</v>
      </c>
      <c r="B62" s="23" t="s">
        <v>261</v>
      </c>
      <c r="C62" s="15">
        <v>1</v>
      </c>
      <c r="D62" s="16">
        <v>1</v>
      </c>
      <c r="E62" s="17" t="s">
        <v>197</v>
      </c>
      <c r="F62" s="18">
        <v>0.15</v>
      </c>
      <c r="G62" s="24"/>
      <c r="H62" s="20"/>
    </row>
    <row r="63" spans="1:8" x14ac:dyDescent="0.25">
      <c r="A63" s="83" t="s">
        <v>262</v>
      </c>
      <c r="B63" s="14" t="s">
        <v>263</v>
      </c>
      <c r="C63" s="15">
        <v>26</v>
      </c>
      <c r="D63" s="16">
        <v>10</v>
      </c>
      <c r="E63" s="17" t="s">
        <v>229</v>
      </c>
      <c r="F63" s="18"/>
      <c r="G63" s="19"/>
      <c r="H63" s="20"/>
    </row>
    <row r="64" spans="1:8" x14ac:dyDescent="0.25">
      <c r="A64" s="83" t="s">
        <v>264</v>
      </c>
      <c r="B64" s="14" t="s">
        <v>265</v>
      </c>
      <c r="C64" s="15">
        <v>50</v>
      </c>
      <c r="D64" s="15">
        <v>13</v>
      </c>
      <c r="E64" s="17" t="s">
        <v>229</v>
      </c>
      <c r="F64" s="18"/>
      <c r="G64" s="19"/>
      <c r="H64" s="20"/>
    </row>
    <row r="65" spans="1:8" x14ac:dyDescent="0.25">
      <c r="A65" s="83" t="s">
        <v>266</v>
      </c>
      <c r="B65" s="14" t="s">
        <v>267</v>
      </c>
      <c r="C65" s="15">
        <v>34</v>
      </c>
      <c r="D65" s="16">
        <v>7</v>
      </c>
      <c r="E65" s="17" t="s">
        <v>229</v>
      </c>
      <c r="F65" s="18"/>
      <c r="G65" s="19"/>
      <c r="H65" s="20"/>
    </row>
    <row r="66" spans="1:8" x14ac:dyDescent="0.25">
      <c r="A66" s="83" t="s">
        <v>268</v>
      </c>
      <c r="B66" s="14" t="s">
        <v>269</v>
      </c>
      <c r="C66" s="15">
        <v>44</v>
      </c>
      <c r="D66" s="16">
        <v>21</v>
      </c>
      <c r="E66" s="17" t="s">
        <v>229</v>
      </c>
      <c r="F66" s="18"/>
      <c r="G66" s="19"/>
      <c r="H66" s="20"/>
    </row>
    <row r="67" spans="1:8" x14ac:dyDescent="0.25">
      <c r="A67" s="83" t="s">
        <v>270</v>
      </c>
      <c r="B67" s="14" t="s">
        <v>271</v>
      </c>
      <c r="C67" s="15">
        <v>39</v>
      </c>
      <c r="D67" s="16">
        <v>3</v>
      </c>
      <c r="E67" s="17" t="s">
        <v>229</v>
      </c>
      <c r="F67" s="18"/>
      <c r="G67" s="19"/>
      <c r="H67" s="20"/>
    </row>
    <row r="68" spans="1:8" x14ac:dyDescent="0.25">
      <c r="A68" s="83" t="s">
        <v>272</v>
      </c>
      <c r="B68" s="14" t="s">
        <v>273</v>
      </c>
      <c r="C68" s="15">
        <v>40</v>
      </c>
      <c r="D68" s="16">
        <v>7</v>
      </c>
      <c r="E68" s="17" t="s">
        <v>229</v>
      </c>
      <c r="F68" s="18"/>
      <c r="G68" s="19"/>
      <c r="H68" s="20"/>
    </row>
    <row r="69" spans="1:8" x14ac:dyDescent="0.25">
      <c r="A69" s="83" t="s">
        <v>274</v>
      </c>
      <c r="B69" s="14" t="s">
        <v>275</v>
      </c>
      <c r="C69" s="15">
        <v>38</v>
      </c>
      <c r="D69" s="16">
        <v>6</v>
      </c>
      <c r="E69" s="17" t="s">
        <v>229</v>
      </c>
      <c r="F69" s="18"/>
      <c r="G69" s="19"/>
      <c r="H69" s="20"/>
    </row>
    <row r="70" spans="1:8" x14ac:dyDescent="0.25">
      <c r="A70" s="83" t="s">
        <v>276</v>
      </c>
      <c r="B70" s="14" t="s">
        <v>277</v>
      </c>
      <c r="C70" s="15">
        <v>27</v>
      </c>
      <c r="D70" s="16">
        <v>12</v>
      </c>
      <c r="E70" s="17" t="s">
        <v>229</v>
      </c>
      <c r="F70" s="18"/>
      <c r="G70" s="19"/>
      <c r="H70" s="20"/>
    </row>
    <row r="71" spans="1:8" x14ac:dyDescent="0.25">
      <c r="A71" s="83" t="s">
        <v>278</v>
      </c>
      <c r="B71" s="14" t="s">
        <v>279</v>
      </c>
      <c r="C71" s="15">
        <v>26</v>
      </c>
      <c r="D71" s="16">
        <v>13</v>
      </c>
      <c r="E71" s="17" t="s">
        <v>229</v>
      </c>
      <c r="F71" s="18"/>
      <c r="G71" s="19"/>
      <c r="H71" s="20"/>
    </row>
    <row r="72" spans="1:8" x14ac:dyDescent="0.25">
      <c r="A72" s="83" t="s">
        <v>280</v>
      </c>
      <c r="B72" s="14" t="s">
        <v>281</v>
      </c>
      <c r="C72" s="15">
        <v>50</v>
      </c>
      <c r="D72" s="16">
        <v>3</v>
      </c>
      <c r="E72" s="17" t="s">
        <v>229</v>
      </c>
      <c r="F72" s="18"/>
      <c r="G72" s="19"/>
      <c r="H72" s="20"/>
    </row>
    <row r="73" spans="1:8" x14ac:dyDescent="0.25">
      <c r="A73" s="83" t="s">
        <v>282</v>
      </c>
      <c r="B73" s="14" t="s">
        <v>283</v>
      </c>
      <c r="C73" s="15">
        <v>43</v>
      </c>
      <c r="D73" s="16">
        <v>2</v>
      </c>
      <c r="E73" s="17" t="s">
        <v>229</v>
      </c>
      <c r="F73" s="18"/>
      <c r="G73" s="19"/>
      <c r="H73" s="20"/>
    </row>
    <row r="74" spans="1:8" x14ac:dyDescent="0.25">
      <c r="A74" s="83" t="s">
        <v>284</v>
      </c>
      <c r="B74" s="14" t="s">
        <v>285</v>
      </c>
      <c r="C74" s="15">
        <v>31</v>
      </c>
      <c r="D74" s="16">
        <v>1</v>
      </c>
      <c r="E74" s="17" t="s">
        <v>229</v>
      </c>
      <c r="F74" s="18"/>
      <c r="G74" s="19"/>
      <c r="H74" s="20"/>
    </row>
    <row r="75" spans="1:8" x14ac:dyDescent="0.25">
      <c r="A75" s="83" t="s">
        <v>286</v>
      </c>
      <c r="B75" s="14" t="s">
        <v>287</v>
      </c>
      <c r="C75" s="15">
        <v>57</v>
      </c>
      <c r="D75" s="16">
        <v>10</v>
      </c>
      <c r="E75" s="17" t="s">
        <v>229</v>
      </c>
      <c r="F75" s="18"/>
      <c r="G75" s="19"/>
      <c r="H75" s="20"/>
    </row>
    <row r="76" spans="1:8" x14ac:dyDescent="0.25">
      <c r="A76" s="83" t="s">
        <v>288</v>
      </c>
      <c r="B76" s="14" t="s">
        <v>289</v>
      </c>
      <c r="C76" s="15">
        <v>45</v>
      </c>
      <c r="D76" s="16">
        <v>3</v>
      </c>
      <c r="E76" s="17" t="s">
        <v>229</v>
      </c>
      <c r="F76" s="18"/>
      <c r="G76" s="19"/>
      <c r="H76" s="20"/>
    </row>
    <row r="77" spans="1:8" x14ac:dyDescent="0.25">
      <c r="A77" s="83" t="s">
        <v>290</v>
      </c>
      <c r="B77" s="14" t="s">
        <v>291</v>
      </c>
      <c r="C77" s="15">
        <v>43</v>
      </c>
      <c r="D77" s="15">
        <v>3</v>
      </c>
      <c r="E77" s="17" t="s">
        <v>229</v>
      </c>
      <c r="F77" s="18"/>
      <c r="G77" s="19"/>
      <c r="H77" s="20"/>
    </row>
    <row r="78" spans="1:8" x14ac:dyDescent="0.25">
      <c r="A78" s="83" t="s">
        <v>292</v>
      </c>
      <c r="B78" s="14" t="s">
        <v>293</v>
      </c>
      <c r="C78" s="15">
        <v>42</v>
      </c>
      <c r="D78" s="16">
        <v>4</v>
      </c>
      <c r="E78" s="17" t="s">
        <v>229</v>
      </c>
      <c r="F78" s="18"/>
      <c r="G78" s="19"/>
      <c r="H78" s="20"/>
    </row>
    <row r="79" spans="1:8" x14ac:dyDescent="0.25">
      <c r="A79" s="83" t="s">
        <v>123</v>
      </c>
      <c r="B79" s="14" t="s">
        <v>124</v>
      </c>
      <c r="C79" s="15">
        <v>9</v>
      </c>
      <c r="D79" s="16">
        <v>1</v>
      </c>
      <c r="E79" s="17" t="s">
        <v>294</v>
      </c>
      <c r="F79" s="18">
        <v>0.05</v>
      </c>
      <c r="G79" s="19" t="s">
        <v>6</v>
      </c>
      <c r="H79" s="20"/>
    </row>
    <row r="80" spans="1:8" ht="13.8" x14ac:dyDescent="0.3">
      <c r="A80" s="86" t="s">
        <v>295</v>
      </c>
      <c r="B80" s="30" t="s">
        <v>296</v>
      </c>
      <c r="C80" s="15"/>
      <c r="D80" s="16"/>
      <c r="E80" s="17"/>
      <c r="F80" s="18"/>
      <c r="G80" s="19"/>
      <c r="H80" s="20"/>
    </row>
    <row r="81" spans="1:8" ht="13.8" x14ac:dyDescent="0.3">
      <c r="A81" s="86" t="s">
        <v>297</v>
      </c>
      <c r="B81" s="30" t="s">
        <v>298</v>
      </c>
      <c r="C81" s="15"/>
      <c r="D81" s="16">
        <v>385</v>
      </c>
      <c r="E81" s="17"/>
      <c r="F81" s="18"/>
      <c r="G81" s="19"/>
      <c r="H81" s="20"/>
    </row>
    <row r="82" spans="1:8" ht="13.8" x14ac:dyDescent="0.3">
      <c r="A82" s="86" t="s">
        <v>299</v>
      </c>
      <c r="B82" s="30" t="s">
        <v>300</v>
      </c>
      <c r="C82" s="15"/>
      <c r="D82" s="16"/>
      <c r="E82" s="17"/>
      <c r="F82" s="18"/>
      <c r="G82" s="19"/>
      <c r="H82" s="20"/>
    </row>
    <row r="83" spans="1:8" ht="13.8" x14ac:dyDescent="0.3">
      <c r="A83" s="86" t="s">
        <v>301</v>
      </c>
      <c r="B83" s="30" t="s">
        <v>302</v>
      </c>
      <c r="C83" s="15"/>
      <c r="D83" s="16"/>
      <c r="E83" s="17"/>
      <c r="F83" s="18"/>
      <c r="G83" s="19"/>
      <c r="H83" s="20"/>
    </row>
    <row r="84" spans="1:8" ht="13.8" x14ac:dyDescent="0.3">
      <c r="A84" s="86" t="s">
        <v>303</v>
      </c>
      <c r="B84" s="30" t="s">
        <v>304</v>
      </c>
      <c r="C84" s="15"/>
      <c r="D84" s="16"/>
      <c r="E84" s="17"/>
      <c r="F84" s="18"/>
      <c r="G84" s="19"/>
      <c r="H84" s="20"/>
    </row>
    <row r="85" spans="1:8" ht="13.8" x14ac:dyDescent="0.3">
      <c r="A85" s="86" t="s">
        <v>305</v>
      </c>
      <c r="B85" s="30" t="s">
        <v>306</v>
      </c>
      <c r="C85" s="15"/>
      <c r="D85" s="16"/>
      <c r="E85" s="17"/>
      <c r="F85" s="18"/>
      <c r="G85" s="19"/>
      <c r="H85" s="20"/>
    </row>
    <row r="86" spans="1:8" ht="13.8" x14ac:dyDescent="0.3">
      <c r="A86" s="86" t="s">
        <v>307</v>
      </c>
      <c r="B86" s="30" t="s">
        <v>308</v>
      </c>
      <c r="C86" s="15"/>
      <c r="D86" s="16"/>
      <c r="E86" s="17"/>
      <c r="F86" s="18"/>
      <c r="G86" s="19"/>
      <c r="H86" s="20"/>
    </row>
    <row r="87" spans="1:8" ht="13.8" x14ac:dyDescent="0.3">
      <c r="A87" s="86" t="s">
        <v>309</v>
      </c>
      <c r="B87" s="30" t="s">
        <v>310</v>
      </c>
      <c r="C87" s="15"/>
      <c r="D87" s="16"/>
      <c r="E87" s="17"/>
      <c r="F87" s="18"/>
      <c r="G87" s="19"/>
      <c r="H87" s="20"/>
    </row>
    <row r="88" spans="1:8" ht="13.8" x14ac:dyDescent="0.3">
      <c r="A88" s="86" t="s">
        <v>311</v>
      </c>
      <c r="B88" s="30" t="s">
        <v>312</v>
      </c>
      <c r="C88" s="15"/>
      <c r="D88" s="16"/>
      <c r="E88" s="17"/>
      <c r="F88" s="18"/>
      <c r="G88" s="19"/>
      <c r="H88" s="20"/>
    </row>
    <row r="89" spans="1:8" ht="13.8" x14ac:dyDescent="0.3">
      <c r="A89" s="86" t="s">
        <v>313</v>
      </c>
      <c r="B89" s="30" t="s">
        <v>314</v>
      </c>
      <c r="C89" s="15"/>
      <c r="D89" s="16"/>
      <c r="E89" s="17"/>
      <c r="F89" s="18"/>
      <c r="G89" s="19"/>
      <c r="H89" s="20"/>
    </row>
    <row r="90" spans="1:8" ht="13.8" x14ac:dyDescent="0.3">
      <c r="A90" s="86" t="s">
        <v>315</v>
      </c>
      <c r="B90" s="30" t="s">
        <v>316</v>
      </c>
      <c r="C90" s="15"/>
      <c r="D90" s="16"/>
      <c r="E90" s="17"/>
      <c r="F90" s="18"/>
      <c r="G90" s="19"/>
      <c r="H90" s="20"/>
    </row>
    <row r="91" spans="1:8" ht="13.8" x14ac:dyDescent="0.3">
      <c r="A91" s="86" t="s">
        <v>317</v>
      </c>
      <c r="B91" s="30" t="s">
        <v>318</v>
      </c>
      <c r="C91" s="15"/>
      <c r="D91" s="16"/>
      <c r="E91" s="17"/>
      <c r="F91" s="18"/>
      <c r="G91" s="19"/>
      <c r="H91" s="20"/>
    </row>
    <row r="92" spans="1:8" ht="13.8" x14ac:dyDescent="0.3">
      <c r="A92" s="86" t="s">
        <v>319</v>
      </c>
      <c r="B92" s="30" t="s">
        <v>320</v>
      </c>
      <c r="C92" s="15"/>
      <c r="D92" s="16"/>
      <c r="E92" s="17"/>
      <c r="F92" s="18"/>
      <c r="G92" s="19"/>
      <c r="H92" s="20"/>
    </row>
    <row r="93" spans="1:8" ht="13.8" x14ac:dyDescent="0.3">
      <c r="A93" s="86" t="s">
        <v>321</v>
      </c>
      <c r="B93" s="30" t="s">
        <v>322</v>
      </c>
      <c r="C93" s="15"/>
      <c r="D93" s="16"/>
      <c r="E93" s="17"/>
      <c r="F93" s="18"/>
      <c r="G93" s="19"/>
      <c r="H93" s="20"/>
    </row>
    <row r="94" spans="1:8" x14ac:dyDescent="0.25">
      <c r="A94" s="83"/>
      <c r="B94" s="14"/>
      <c r="C94" s="15"/>
      <c r="D94" s="16"/>
      <c r="E94" s="17"/>
      <c r="F94" s="18"/>
      <c r="G94" s="19"/>
      <c r="H94" s="20"/>
    </row>
    <row r="95" spans="1:8" x14ac:dyDescent="0.25">
      <c r="A95" s="83"/>
      <c r="B95" s="14"/>
      <c r="C95" s="15"/>
      <c r="D95" s="16"/>
      <c r="E95" s="17"/>
      <c r="F95" s="18"/>
      <c r="G95" s="19"/>
      <c r="H95" s="20"/>
    </row>
    <row r="96" spans="1:8" x14ac:dyDescent="0.25">
      <c r="A96" s="83"/>
      <c r="B96" s="14"/>
      <c r="C96" s="15"/>
      <c r="D96" s="16"/>
      <c r="E96" s="17"/>
      <c r="F96" s="18"/>
      <c r="G96" s="19"/>
      <c r="H96" s="20"/>
    </row>
    <row r="97" spans="1:8" x14ac:dyDescent="0.25">
      <c r="A97" s="83"/>
      <c r="B97" s="14"/>
      <c r="C97" s="15"/>
      <c r="D97" s="16"/>
      <c r="E97" s="17"/>
      <c r="F97" s="18"/>
      <c r="G97" s="19"/>
      <c r="H97" s="20"/>
    </row>
    <row r="98" spans="1:8" x14ac:dyDescent="0.25">
      <c r="A98" s="83" t="s">
        <v>125</v>
      </c>
      <c r="B98" s="14" t="s">
        <v>126</v>
      </c>
      <c r="C98" s="15">
        <v>2</v>
      </c>
      <c r="D98" s="16">
        <v>1</v>
      </c>
      <c r="E98" s="17" t="s">
        <v>221</v>
      </c>
      <c r="F98" s="18">
        <v>0.1</v>
      </c>
      <c r="G98" s="19"/>
      <c r="H98" s="20"/>
    </row>
    <row r="99" spans="1:8" x14ac:dyDescent="0.25">
      <c r="A99" s="83" t="s">
        <v>127</v>
      </c>
      <c r="B99" s="14" t="s">
        <v>128</v>
      </c>
      <c r="C99" s="15">
        <v>12</v>
      </c>
      <c r="D99" s="16">
        <v>10</v>
      </c>
      <c r="E99" s="17" t="s">
        <v>224</v>
      </c>
      <c r="F99" s="18">
        <v>0.15</v>
      </c>
      <c r="G99" s="19" t="s">
        <v>6</v>
      </c>
      <c r="H99" s="20"/>
    </row>
    <row r="100" spans="1:8" x14ac:dyDescent="0.25">
      <c r="A100" s="83" t="s">
        <v>129</v>
      </c>
      <c r="B100" s="14" t="s">
        <v>130</v>
      </c>
      <c r="C100" s="15">
        <v>31</v>
      </c>
      <c r="D100" s="16">
        <v>28</v>
      </c>
      <c r="E100" s="17" t="s">
        <v>323</v>
      </c>
      <c r="F100" s="18">
        <v>0.15</v>
      </c>
      <c r="G100" s="19" t="s">
        <v>6</v>
      </c>
      <c r="H100" s="20"/>
    </row>
    <row r="101" spans="1:8" x14ac:dyDescent="0.25">
      <c r="A101" s="81" t="s">
        <v>131</v>
      </c>
      <c r="B101" s="23" t="s">
        <v>324</v>
      </c>
      <c r="C101" s="15">
        <v>1</v>
      </c>
      <c r="D101" s="16">
        <v>1</v>
      </c>
      <c r="E101" s="17" t="s">
        <v>197</v>
      </c>
      <c r="F101" s="18">
        <v>0.15</v>
      </c>
      <c r="G101" s="24"/>
      <c r="H101" s="20"/>
    </row>
    <row r="102" spans="1:8" x14ac:dyDescent="0.25">
      <c r="A102" s="83" t="s">
        <v>132</v>
      </c>
      <c r="B102" s="14" t="s">
        <v>133</v>
      </c>
      <c r="C102" s="15">
        <v>4</v>
      </c>
      <c r="D102" s="16">
        <v>3</v>
      </c>
      <c r="E102" s="17" t="s">
        <v>325</v>
      </c>
      <c r="F102" s="18">
        <v>0.15</v>
      </c>
      <c r="G102" s="19"/>
      <c r="H102" s="20"/>
    </row>
    <row r="103" spans="1:8" x14ac:dyDescent="0.25">
      <c r="A103" s="83" t="s">
        <v>134</v>
      </c>
      <c r="B103" s="14" t="s">
        <v>135</v>
      </c>
      <c r="C103" s="15">
        <v>3</v>
      </c>
      <c r="D103" s="15">
        <v>1</v>
      </c>
      <c r="E103" s="17" t="s">
        <v>199</v>
      </c>
      <c r="F103" s="18">
        <v>0.06</v>
      </c>
      <c r="G103" s="19"/>
      <c r="H103" s="20"/>
    </row>
    <row r="104" spans="1:8" x14ac:dyDescent="0.25">
      <c r="A104" s="83" t="s">
        <v>136</v>
      </c>
      <c r="B104" s="14" t="s">
        <v>137</v>
      </c>
      <c r="C104" s="15">
        <v>12</v>
      </c>
      <c r="D104" s="16">
        <v>9</v>
      </c>
      <c r="E104" s="17" t="s">
        <v>325</v>
      </c>
      <c r="F104" s="18">
        <v>0.15</v>
      </c>
      <c r="G104" s="19"/>
      <c r="H104" s="20"/>
    </row>
    <row r="105" spans="1:8" x14ac:dyDescent="0.25">
      <c r="A105" s="84" t="s">
        <v>138</v>
      </c>
      <c r="B105" s="25" t="s">
        <v>139</v>
      </c>
      <c r="C105" s="16">
        <v>3</v>
      </c>
      <c r="D105" s="16">
        <v>1</v>
      </c>
      <c r="E105" s="17" t="s">
        <v>199</v>
      </c>
      <c r="F105" s="18">
        <v>0.06</v>
      </c>
      <c r="G105" s="19"/>
    </row>
    <row r="106" spans="1:8" x14ac:dyDescent="0.25">
      <c r="A106" s="84" t="s">
        <v>140</v>
      </c>
      <c r="B106" s="25" t="s">
        <v>141</v>
      </c>
      <c r="C106" s="16">
        <v>3</v>
      </c>
      <c r="D106" s="16">
        <v>1</v>
      </c>
      <c r="E106" s="17" t="s">
        <v>199</v>
      </c>
      <c r="F106" s="18">
        <v>0.06</v>
      </c>
      <c r="G106" s="19"/>
    </row>
    <row r="107" spans="1:8" x14ac:dyDescent="0.25">
      <c r="A107" s="83" t="s">
        <v>142</v>
      </c>
      <c r="B107" s="14" t="s">
        <v>143</v>
      </c>
      <c r="C107" s="15">
        <v>7</v>
      </c>
      <c r="D107" s="16">
        <v>2</v>
      </c>
      <c r="E107" s="17" t="s">
        <v>326</v>
      </c>
      <c r="F107" s="18">
        <v>0.05</v>
      </c>
      <c r="G107" s="19"/>
      <c r="H107" s="20"/>
    </row>
    <row r="108" spans="1:8" x14ac:dyDescent="0.25">
      <c r="A108" s="83" t="s">
        <v>144</v>
      </c>
      <c r="B108" s="14" t="s">
        <v>145</v>
      </c>
      <c r="C108" s="15">
        <v>1</v>
      </c>
      <c r="D108" s="16">
        <v>1</v>
      </c>
      <c r="E108" s="17" t="s">
        <v>197</v>
      </c>
      <c r="F108" s="18">
        <v>0.15</v>
      </c>
      <c r="G108" s="19"/>
      <c r="H108" s="20"/>
    </row>
    <row r="109" spans="1:8" x14ac:dyDescent="0.25">
      <c r="A109" s="84" t="s">
        <v>146</v>
      </c>
      <c r="B109" s="25" t="s">
        <v>147</v>
      </c>
      <c r="C109" s="16">
        <v>7</v>
      </c>
      <c r="D109" s="16">
        <v>2</v>
      </c>
      <c r="E109" s="17" t="s">
        <v>326</v>
      </c>
      <c r="F109" s="18">
        <v>0.05</v>
      </c>
      <c r="G109" s="19"/>
    </row>
    <row r="110" spans="1:8" x14ac:dyDescent="0.25">
      <c r="A110" s="83" t="s">
        <v>148</v>
      </c>
      <c r="B110" s="14" t="s">
        <v>327</v>
      </c>
      <c r="C110" s="15">
        <v>14</v>
      </c>
      <c r="D110" s="16">
        <v>1</v>
      </c>
      <c r="E110" s="17" t="s">
        <v>328</v>
      </c>
      <c r="F110" s="18">
        <v>0.05</v>
      </c>
      <c r="G110" s="19"/>
      <c r="H110" s="20"/>
    </row>
    <row r="111" spans="1:8" x14ac:dyDescent="0.25">
      <c r="A111" s="83" t="s">
        <v>149</v>
      </c>
      <c r="B111" s="14" t="s">
        <v>150</v>
      </c>
      <c r="C111" s="15">
        <v>3</v>
      </c>
      <c r="D111" s="16">
        <v>1</v>
      </c>
      <c r="E111" s="17" t="s">
        <v>199</v>
      </c>
      <c r="F111" s="18">
        <v>0.06</v>
      </c>
      <c r="G111" s="19"/>
      <c r="H111" s="20"/>
    </row>
    <row r="112" spans="1:8" x14ac:dyDescent="0.25">
      <c r="A112" s="83" t="s">
        <v>151</v>
      </c>
      <c r="B112" s="14" t="s">
        <v>152</v>
      </c>
      <c r="C112" s="15">
        <v>18</v>
      </c>
      <c r="D112" s="16">
        <v>12</v>
      </c>
      <c r="E112" s="17" t="s">
        <v>329</v>
      </c>
      <c r="F112" s="18">
        <v>0.13</v>
      </c>
      <c r="G112" s="19"/>
      <c r="H112" s="20"/>
    </row>
    <row r="113" spans="1:8" x14ac:dyDescent="0.25">
      <c r="A113" s="83" t="s">
        <v>153</v>
      </c>
      <c r="B113" s="14" t="s">
        <v>330</v>
      </c>
      <c r="C113" s="15">
        <v>4</v>
      </c>
      <c r="D113" s="16">
        <v>1</v>
      </c>
      <c r="E113" s="17" t="s">
        <v>204</v>
      </c>
      <c r="F113" s="18">
        <v>0.05</v>
      </c>
      <c r="G113" s="19"/>
      <c r="H113" s="20"/>
    </row>
    <row r="114" spans="1:8" x14ac:dyDescent="0.25">
      <c r="A114" s="83" t="s">
        <v>154</v>
      </c>
      <c r="B114" s="14" t="s">
        <v>155</v>
      </c>
      <c r="C114" s="15">
        <v>3</v>
      </c>
      <c r="D114" s="16">
        <v>1</v>
      </c>
      <c r="E114" s="17" t="s">
        <v>199</v>
      </c>
      <c r="F114" s="18">
        <v>0.06</v>
      </c>
      <c r="G114" s="19"/>
      <c r="H114" s="20"/>
    </row>
    <row r="115" spans="1:8" x14ac:dyDescent="0.25">
      <c r="A115" s="83" t="s">
        <v>156</v>
      </c>
      <c r="B115" s="14" t="s">
        <v>157</v>
      </c>
      <c r="C115" s="15">
        <v>2</v>
      </c>
      <c r="D115" s="16">
        <v>1</v>
      </c>
      <c r="E115" s="17" t="s">
        <v>221</v>
      </c>
      <c r="F115" s="18">
        <v>0.1</v>
      </c>
      <c r="G115" s="19"/>
      <c r="H115" s="20"/>
    </row>
    <row r="116" spans="1:8" x14ac:dyDescent="0.25">
      <c r="A116" s="83" t="s">
        <v>158</v>
      </c>
      <c r="B116" s="14" t="s">
        <v>159</v>
      </c>
      <c r="C116" s="15">
        <v>1</v>
      </c>
      <c r="D116" s="16">
        <v>1</v>
      </c>
      <c r="E116" s="17" t="s">
        <v>197</v>
      </c>
      <c r="F116" s="18">
        <v>0.15</v>
      </c>
      <c r="G116" s="19"/>
      <c r="H116" s="20"/>
    </row>
    <row r="117" spans="1:8" x14ac:dyDescent="0.25">
      <c r="A117" s="83" t="s">
        <v>160</v>
      </c>
      <c r="B117" s="14" t="s">
        <v>161</v>
      </c>
      <c r="C117" s="15">
        <v>4</v>
      </c>
      <c r="D117" s="16">
        <v>3</v>
      </c>
      <c r="E117" s="17" t="s">
        <v>325</v>
      </c>
      <c r="F117" s="18">
        <v>0.15</v>
      </c>
      <c r="G117" s="19"/>
      <c r="H117" s="20"/>
    </row>
    <row r="118" spans="1:8" x14ac:dyDescent="0.25">
      <c r="A118" s="83" t="s">
        <v>162</v>
      </c>
      <c r="B118" s="14" t="s">
        <v>163</v>
      </c>
      <c r="C118" s="15">
        <v>6</v>
      </c>
      <c r="D118" s="16">
        <v>1</v>
      </c>
      <c r="E118" s="17" t="s">
        <v>208</v>
      </c>
      <c r="F118" s="18">
        <v>0.05</v>
      </c>
      <c r="G118" s="19"/>
      <c r="H118" s="20"/>
    </row>
    <row r="119" spans="1:8" x14ac:dyDescent="0.25">
      <c r="A119" s="83" t="s">
        <v>164</v>
      </c>
      <c r="B119" s="14" t="s">
        <v>165</v>
      </c>
      <c r="C119" s="15">
        <v>7</v>
      </c>
      <c r="D119" s="16">
        <v>2</v>
      </c>
      <c r="E119" s="17" t="s">
        <v>326</v>
      </c>
      <c r="F119" s="18">
        <v>0.05</v>
      </c>
      <c r="G119" s="19"/>
      <c r="H119" s="20"/>
    </row>
    <row r="120" spans="1:8" x14ac:dyDescent="0.25">
      <c r="A120" s="83" t="s">
        <v>166</v>
      </c>
      <c r="B120" s="14" t="s">
        <v>167</v>
      </c>
      <c r="C120" s="15">
        <v>8</v>
      </c>
      <c r="D120" s="16">
        <v>5</v>
      </c>
      <c r="E120" s="17" t="s">
        <v>331</v>
      </c>
      <c r="F120" s="18">
        <v>0.12</v>
      </c>
      <c r="G120" s="19"/>
      <c r="H120" s="20"/>
    </row>
    <row r="121" spans="1:8" x14ac:dyDescent="0.25">
      <c r="A121" s="83" t="s">
        <v>168</v>
      </c>
      <c r="B121" s="14" t="s">
        <v>169</v>
      </c>
      <c r="C121" s="15">
        <v>2</v>
      </c>
      <c r="D121" s="16">
        <v>1</v>
      </c>
      <c r="E121" s="17" t="s">
        <v>221</v>
      </c>
      <c r="F121" s="18">
        <v>0.1</v>
      </c>
      <c r="G121" s="19"/>
      <c r="H121" s="20"/>
    </row>
    <row r="122" spans="1:8" x14ac:dyDescent="0.25">
      <c r="A122" s="84" t="s">
        <v>170</v>
      </c>
      <c r="B122" s="25" t="s">
        <v>171</v>
      </c>
      <c r="C122" s="16">
        <v>1</v>
      </c>
      <c r="D122" s="16">
        <v>1</v>
      </c>
      <c r="E122" s="17" t="s">
        <v>197</v>
      </c>
      <c r="F122" s="18">
        <v>0.15</v>
      </c>
      <c r="G122" s="19"/>
    </row>
    <row r="123" spans="1:8" x14ac:dyDescent="0.25">
      <c r="A123" s="84" t="s">
        <v>172</v>
      </c>
      <c r="B123" s="25" t="s">
        <v>173</v>
      </c>
      <c r="C123" s="16">
        <v>3</v>
      </c>
      <c r="D123" s="16">
        <v>1</v>
      </c>
      <c r="E123" s="17" t="s">
        <v>199</v>
      </c>
      <c r="F123" s="18">
        <v>0.06</v>
      </c>
      <c r="G123" s="19"/>
    </row>
    <row r="124" spans="1:8" x14ac:dyDescent="0.25">
      <c r="A124" s="84" t="s">
        <v>174</v>
      </c>
      <c r="B124" s="25" t="s">
        <v>175</v>
      </c>
      <c r="C124" s="16">
        <v>13</v>
      </c>
      <c r="D124" s="16">
        <v>6</v>
      </c>
      <c r="E124" s="17" t="s">
        <v>332</v>
      </c>
      <c r="F124" s="18">
        <v>0.09</v>
      </c>
      <c r="G124" s="19"/>
    </row>
    <row r="125" spans="1:8" x14ac:dyDescent="0.25">
      <c r="A125" s="83" t="s">
        <v>176</v>
      </c>
      <c r="B125" s="14" t="s">
        <v>177</v>
      </c>
      <c r="C125" s="15">
        <v>5</v>
      </c>
      <c r="D125" s="16">
        <v>1</v>
      </c>
      <c r="E125" s="17" t="s">
        <v>223</v>
      </c>
      <c r="F125" s="18">
        <v>0.05</v>
      </c>
      <c r="G125" s="19"/>
      <c r="H125" s="20"/>
    </row>
    <row r="126" spans="1:8" x14ac:dyDescent="0.25">
      <c r="A126" s="83" t="s">
        <v>178</v>
      </c>
      <c r="B126" s="14" t="s">
        <v>179</v>
      </c>
      <c r="C126" s="15">
        <v>3</v>
      </c>
      <c r="D126" s="16">
        <v>1</v>
      </c>
      <c r="E126" s="17" t="s">
        <v>199</v>
      </c>
      <c r="F126" s="18">
        <v>0.06</v>
      </c>
      <c r="G126" s="19"/>
      <c r="H126" s="20"/>
    </row>
    <row r="127" spans="1:8" x14ac:dyDescent="0.25">
      <c r="A127" s="83" t="s">
        <v>180</v>
      </c>
      <c r="B127" s="14" t="s">
        <v>333</v>
      </c>
      <c r="C127" s="15">
        <v>3</v>
      </c>
      <c r="D127" s="16">
        <v>1</v>
      </c>
      <c r="E127" s="17" t="s">
        <v>199</v>
      </c>
      <c r="F127" s="18">
        <v>0.06</v>
      </c>
      <c r="G127" s="19"/>
      <c r="H127" s="20"/>
    </row>
    <row r="128" spans="1:8" x14ac:dyDescent="0.25">
      <c r="A128" s="83" t="s">
        <v>181</v>
      </c>
      <c r="B128" s="14" t="s">
        <v>334</v>
      </c>
      <c r="C128" s="15">
        <v>16</v>
      </c>
      <c r="D128" s="16">
        <v>7</v>
      </c>
      <c r="E128" s="17" t="s">
        <v>335</v>
      </c>
      <c r="F128" s="18">
        <v>0.08</v>
      </c>
      <c r="G128" s="19"/>
      <c r="H128" s="20"/>
    </row>
    <row r="129" spans="1:8" x14ac:dyDescent="0.25">
      <c r="A129" s="83" t="s">
        <v>182</v>
      </c>
      <c r="B129" s="14" t="s">
        <v>183</v>
      </c>
      <c r="C129" s="15">
        <v>38</v>
      </c>
      <c r="D129" s="16">
        <v>14</v>
      </c>
      <c r="E129" s="17" t="s">
        <v>336</v>
      </c>
      <c r="F129" s="18">
        <v>7.0000000000000007E-2</v>
      </c>
      <c r="G129" s="19"/>
      <c r="H129" s="20"/>
    </row>
    <row r="130" spans="1:8" x14ac:dyDescent="0.25">
      <c r="A130" s="83" t="s">
        <v>115</v>
      </c>
      <c r="B130" s="14" t="s">
        <v>337</v>
      </c>
      <c r="C130" s="15">
        <v>294</v>
      </c>
      <c r="D130" s="16">
        <f>SUM(D124:D129)</f>
        <v>30</v>
      </c>
      <c r="E130" s="17" t="s">
        <v>338</v>
      </c>
      <c r="F130" s="18">
        <v>0.05</v>
      </c>
      <c r="G130" s="19"/>
      <c r="H130" s="20"/>
    </row>
    <row r="131" spans="1:8" x14ac:dyDescent="0.25">
      <c r="A131" s="84" t="s">
        <v>119</v>
      </c>
      <c r="B131" s="25" t="s">
        <v>339</v>
      </c>
      <c r="C131" s="16">
        <v>453</v>
      </c>
      <c r="D131" s="16">
        <f>SUM(D119:D130)</f>
        <v>70</v>
      </c>
      <c r="E131" s="17" t="s">
        <v>340</v>
      </c>
      <c r="F131" s="18">
        <v>0.05</v>
      </c>
      <c r="G131" s="19"/>
    </row>
    <row r="132" spans="1:8" x14ac:dyDescent="0.25">
      <c r="A132" s="83" t="s">
        <v>118</v>
      </c>
      <c r="B132" s="14" t="s">
        <v>341</v>
      </c>
      <c r="C132" s="15">
        <v>350</v>
      </c>
      <c r="D132" s="16">
        <f>SUM(D126:D131)</f>
        <v>123</v>
      </c>
      <c r="E132" s="17" t="s">
        <v>342</v>
      </c>
      <c r="F132" s="18">
        <v>0.09</v>
      </c>
      <c r="G132" s="19"/>
      <c r="H132" s="20"/>
    </row>
    <row r="133" spans="1:8" x14ac:dyDescent="0.25">
      <c r="A133" s="83" t="s">
        <v>122</v>
      </c>
      <c r="B133" s="14" t="s">
        <v>343</v>
      </c>
      <c r="C133" s="15">
        <v>311</v>
      </c>
      <c r="D133" s="16">
        <f>SUM(D126:D132)</f>
        <v>246</v>
      </c>
      <c r="E133" s="17" t="s">
        <v>222</v>
      </c>
      <c r="F133" s="18">
        <v>0.05</v>
      </c>
      <c r="G133" s="19"/>
      <c r="H133" s="20"/>
    </row>
    <row r="134" spans="1:8" x14ac:dyDescent="0.25">
      <c r="A134" s="87"/>
      <c r="B134" s="31"/>
      <c r="C134" s="16">
        <f>SUM(C3:C133)-SUM(C57,C64,C77,C103)</f>
        <v>3236</v>
      </c>
      <c r="D134" s="16">
        <f>SUM(D3:D133)-SUM(D57,D64,D77,D103)</f>
        <v>1474</v>
      </c>
    </row>
  </sheetData>
  <autoFilter ref="A2:J134"/>
  <customSheetViews>
    <customSheetView guid="{9EFEA656-0B47-4CE2-A2EF-D76418617E61}" showGridLines="0" showAutoFilter="1" state="hidden">
      <selection activeCell="I132" sqref="I132"/>
      <pageMargins left="0.75" right="0.75" top="1" bottom="1" header="0.5" footer="0.5"/>
      <pageSetup orientation="landscape" r:id="rId1"/>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2"/>
      <headerFooter alignWithMargins="0"/>
      <autoFilter ref="A2:J134"/>
    </customSheetView>
    <customSheetView guid="{D084C74A-34CE-4171-80D6-1BE5E86C1BB8}" showGridLines="0" showAutoFilter="1" state="hidden">
      <selection activeCell="I132" sqref="I132"/>
      <pageMargins left="0.75" right="0.75" top="1" bottom="1" header="0.5" footer="0.5"/>
      <pageSetup orientation="landscape" r:id="rId3"/>
      <headerFooter alignWithMargins="0"/>
      <autoFilter ref="A2:J134"/>
    </customSheetView>
  </customSheetViews>
  <mergeCells count="1">
    <mergeCell ref="A1:F1"/>
  </mergeCells>
  <pageMargins left="0.75" right="0.75" top="1" bottom="1" header="0.5" footer="0.5"/>
  <pageSetup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18</vt:i4>
      </vt:variant>
    </vt:vector>
  </HeadingPairs>
  <TitlesOfParts>
    <vt:vector size="35"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Overview!Print_Area</vt:lpstr>
      <vt:lpstr>'PS ELT Plan'!Print_Area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2016-06-03T20:26:29Z</cp:lastPrinted>
  <dcterms:created xsi:type="dcterms:W3CDTF">2014-01-09T14:13:35Z</dcterms:created>
  <dcterms:modified xsi:type="dcterms:W3CDTF">2016-06-06T14:12:52Z</dcterms:modified>
</cp:coreProperties>
</file>