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16176" windowHeight="613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5">StatementsofPractice!$A$2:$A$34</definedName>
    <definedName name="_xlnm.Print_Area" localSheetId="10">'Tenet 2'!$B$1:$D$24</definedName>
    <definedName name="_xlnm.Print_Area" localSheetId="11">'Tenet 3'!$B$1:$D$25</definedName>
    <definedName name="_xlnm.Print_Area" localSheetId="12">'Tenet 4'!$B$1:$D$24</definedName>
    <definedName name="_xlnm.Print_Area" localSheetId="13">'Tenet 5'!$B$1:$D$24</definedName>
    <definedName name="_xlnm.Print_Area" localSheetId="14">'Tenet 6'!$B$1:$D$26</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Team'!$B$1:$E$36</definedName>
    <definedName name="Z_44594B27_9C70_41F1_9630_666DBB02377F_.wvu.PrintArea" localSheetId="15" hidden="1">StatementsofPractice!$A$2:$A$34</definedName>
    <definedName name="Z_44594B27_9C70_41F1_9630_666DBB02377F_.wvu.PrintArea" localSheetId="10" hidden="1">'Tenet 2'!$B$1:$D$24</definedName>
    <definedName name="Z_44594B27_9C70_41F1_9630_666DBB02377F_.wvu.PrintArea" localSheetId="11" hidden="1">'Tenet 3'!$B$1:$D$25</definedName>
    <definedName name="Z_44594B27_9C70_41F1_9630_666DBB02377F_.wvu.PrintArea" localSheetId="12" hidden="1">'Tenet 4'!$B$1:$D$24</definedName>
    <definedName name="Z_44594B27_9C70_41F1_9630_666DBB02377F_.wvu.PrintArea" localSheetId="13" hidden="1">'Tenet 5'!$B$1:$D$24</definedName>
    <definedName name="Z_44594B27_9C70_41F1_9630_666DBB02377F_.wvu.PrintArea" localSheetId="14" hidden="1">'Tenet 6'!$B$1:$D$26</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Team'!$B$1:$E$36</definedName>
    <definedName name="Z_C0736EDE_B647_460A_AF7D_0FC5B36FDE49_.wvu.PrintArea" localSheetId="15" hidden="1">StatementsofPractice!$A$2:$A$34</definedName>
    <definedName name="Z_C0736EDE_B647_460A_AF7D_0FC5B36FDE49_.wvu.PrintArea" localSheetId="10" hidden="1">'Tenet 2'!$B$1:$D$24</definedName>
    <definedName name="Z_C0736EDE_B647_460A_AF7D_0FC5B36FDE49_.wvu.PrintArea" localSheetId="11" hidden="1">'Tenet 3'!$B$1:$D$25</definedName>
    <definedName name="Z_C0736EDE_B647_460A_AF7D_0FC5B36FDE49_.wvu.PrintArea" localSheetId="12" hidden="1">'Tenet 4'!$B$1:$D$24</definedName>
    <definedName name="Z_C0736EDE_B647_460A_AF7D_0FC5B36FDE49_.wvu.PrintArea" localSheetId="13" hidden="1">'Tenet 5'!$B$1:$D$24</definedName>
    <definedName name="Z_C0736EDE_B647_460A_AF7D_0FC5B36FDE49_.wvu.PrintArea" localSheetId="14" hidden="1">'Tenet 6'!$B$1:$D$26</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Team'!$B$1:$E$36</definedName>
    <definedName name="Z_D084C74A_34CE_4171_80D6_1BE5E86C1BB8_.wvu.PrintArea" localSheetId="15" hidden="1">StatementsofPractice!$A$2:$A$34</definedName>
    <definedName name="Z_D084C74A_34CE_4171_80D6_1BE5E86C1BB8_.wvu.PrintArea" localSheetId="10" hidden="1">'Tenet 2'!$B$1:$D$24</definedName>
    <definedName name="Z_D084C74A_34CE_4171_80D6_1BE5E86C1BB8_.wvu.PrintArea" localSheetId="11" hidden="1">'Tenet 3'!$B$1:$D$25</definedName>
    <definedName name="Z_D084C74A_34CE_4171_80D6_1BE5E86C1BB8_.wvu.PrintArea" localSheetId="12" hidden="1">'Tenet 4'!$B$1:$D$24</definedName>
    <definedName name="Z_D084C74A_34CE_4171_80D6_1BE5E86C1BB8_.wvu.PrintArea" localSheetId="13" hidden="1">'Tenet 5'!$B$1:$D$24</definedName>
    <definedName name="Z_D084C74A_34CE_4171_80D6_1BE5E86C1BB8_.wvu.PrintArea" localSheetId="14" hidden="1">'Tenet 6'!$B$1:$D$26</definedName>
    <definedName name="Z_D084C74A_34CE_4171_80D6_1BE5E86C1BB8_.wvu.PrintTitles" localSheetId="3" hidden="1">'School Info Sheet'!$1:$1</definedName>
    <definedName name="Z_D084C74A_34CE_4171_80D6_1BE5E86C1BB8_.wvu.PrintTitles" localSheetId="2" hidden="1">'School Leadership Team'!$1:$2</definedName>
    <definedName name="Z_DCAE0B73_EEFE_B646_8F3D_5865DEFDFF26_.wvu.Cols" localSheetId="9" hidden="1">'Leading Indicators'!$H:$L</definedName>
    <definedName name="Z_DCAE0B73_EEFE_B646_8F3D_5865DEFDFF26_.wvu.FilterData" localSheetId="16" hidden="1">'SI Set Aside Rates'!$A$2:$J$134</definedName>
    <definedName name="Z_DCAE0B73_EEFE_B646_8F3D_5865DEFDFF26_.wvu.PrintArea" localSheetId="1" hidden="1">Assurances!$B$1:$C$20</definedName>
    <definedName name="Z_DCAE0B73_EEFE_B646_8F3D_5865DEFDFF26_.wvu.PrintArea" localSheetId="9" hidden="1">'Leading Indicators'!$B$1:$G$35</definedName>
    <definedName name="Z_DCAE0B73_EEFE_B646_8F3D_5865DEFDFF26_.wvu.PrintArea" localSheetId="7" hidden="1">'New Identified Priority Schools'!$B$1:$B$11</definedName>
    <definedName name="Z_DCAE0B73_EEFE_B646_8F3D_5865DEFDFF26_.wvu.PrintArea" localSheetId="4" hidden="1">Overview!$B$1:$C$84</definedName>
    <definedName name="Z_DCAE0B73_EEFE_B646_8F3D_5865DEFDFF26_.wvu.PrintArea" localSheetId="8" hidden="1">'PS ELT Plan'!$B$1:$B$48</definedName>
    <definedName name="Z_DCAE0B73_EEFE_B646_8F3D_5865DEFDFF26_.wvu.PrintArea" localSheetId="5" hidden="1">'Re-Identified Focus Schools'!$B$1:$B$15</definedName>
    <definedName name="Z_DCAE0B73_EEFE_B646_8F3D_5865DEFDFF26_.wvu.PrintArea" localSheetId="6" hidden="1">'Re-Identified Priority Schools'!$B$1:$B$44</definedName>
    <definedName name="Z_DCAE0B73_EEFE_B646_8F3D_5865DEFDFF26_.wvu.PrintArea" localSheetId="0" hidden="1">'SCEP CoverPage'!$B$1:$E$21</definedName>
    <definedName name="Z_DCAE0B73_EEFE_B646_8F3D_5865DEFDFF26_.wvu.PrintArea" localSheetId="3" hidden="1">'School Info Sheet'!$B$1:$M$44</definedName>
    <definedName name="Z_DCAE0B73_EEFE_B646_8F3D_5865DEFDFF26_.wvu.PrintArea" localSheetId="2" hidden="1">'School Leadership Team'!$B$1:$E$36</definedName>
    <definedName name="Z_DCAE0B73_EEFE_B646_8F3D_5865DEFDFF26_.wvu.PrintArea" localSheetId="15" hidden="1">StatementsofPractice!$A$2:$A$34</definedName>
    <definedName name="Z_DCAE0B73_EEFE_B646_8F3D_5865DEFDFF26_.wvu.PrintArea" localSheetId="10" hidden="1">'Tenet 2'!$B$1:$D$24</definedName>
    <definedName name="Z_DCAE0B73_EEFE_B646_8F3D_5865DEFDFF26_.wvu.PrintArea" localSheetId="11" hidden="1">'Tenet 3'!$B$1:$D$25</definedName>
    <definedName name="Z_DCAE0B73_EEFE_B646_8F3D_5865DEFDFF26_.wvu.PrintArea" localSheetId="12" hidden="1">'Tenet 4'!$B$1:$D$24</definedName>
    <definedName name="Z_DCAE0B73_EEFE_B646_8F3D_5865DEFDFF26_.wvu.PrintArea" localSheetId="13" hidden="1">'Tenet 5'!$B$1:$D$24</definedName>
    <definedName name="Z_DCAE0B73_EEFE_B646_8F3D_5865DEFDFF26_.wvu.PrintArea" localSheetId="14" hidden="1">'Tenet 6'!$B$1:$D$26</definedName>
    <definedName name="Z_DCAE0B73_EEFE_B646_8F3D_5865DEFDFF26_.wvu.PrintTitles" localSheetId="3" hidden="1">'School Info Sheet'!$1:$1</definedName>
    <definedName name="Z_DCAE0B73_EEFE_B646_8F3D_5865DEFDFF26_.wvu.PrintTitles" localSheetId="2" hidden="1">'School Leadership Team'!$1:$2</definedName>
  </definedNames>
  <calcPr calcId="152511"/>
  <customWorkbookViews>
    <customWorkbookView name="JULIE CHAMBERS - Personal View" guid="{DCAE0B73-EEFE-B646-8F3D-5865DEFDFF26}" mergeInterval="0" personalView="1" xWindow="24" yWindow="87" windowWidth="971" windowHeight="298" tabRatio="965" activeSheetId="1"/>
    <customWorkbookView name="Jason Harmon - Personal View" guid="{44594B27-9C70-41F1-9630-666DBB02377F}" mergeInterval="0" personalView="1" maximized="1" xWindow="-8" yWindow="-8" windowWidth="1382" windowHeight="754" tabRatio="965" activeSheetId="1"/>
    <customWorkbookView name="Administrator - Personal View" guid="{D084C74A-34CE-4171-80D6-1BE5E86C1BB8}" mergeInterval="0" personalView="1" maximized="1" xWindow="-4" yWindow="-4" windowWidth="1608" windowHeight="908" tabRatio="965" activeSheetId="1"/>
    <customWorkbookView name="Windows User - Personal View" guid="{C0736EDE-B647-460A-AF7D-0FC5B36FDE49}" mergeInterval="0" personalView="1" maximized="1" xWindow="-8" yWindow="-8" windowWidth="1456" windowHeight="876" tabRatio="965" activeSheetId="5"/>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E3" i="9" l="1"/>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<sst xmlns="http://schemas.openxmlformats.org/spreadsheetml/2006/main" count="969" uniqueCount="699">
  <si>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</si>
  <si>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</si>
  <si>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</si>
  <si>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</si>
  <si>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</si>
  <si>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</si>
  <si>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</si>
  <si>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</si>
  <si>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</si>
  <si>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</si>
  <si>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</si>
  <si>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</si>
  <si>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</si>
  <si>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</si>
  <si>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</si>
  <si>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</si>
  <si>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</si>
  <si>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</si>
  <si>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</si>
  <si>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</si>
  <si>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</si>
  <si>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</si>
  <si>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</si>
  <si>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</si>
  <si>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</si>
  <si>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</si>
  <si>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</si>
  <si>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</si>
  <si>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</si>
  <si>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</si>
  <si>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</si>
  <si>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</si>
  <si>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</si>
  <si>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</si>
  <si>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</si>
  <si>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</si>
  <si>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</si>
  <si>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</si>
  <si>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</si>
  <si>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</si>
  <si>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</si>
  <si>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</si>
  <si>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</si>
  <si>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</si>
  <si>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</si>
  <si>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</si>
  <si>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</si>
  <si>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</si>
  <si>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</si>
  <si>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</si>
  <si>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</si>
  <si>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</si>
  <si>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</si>
  <si>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</si>
  <si>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</si>
  <si>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</si>
  <si>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</si>
  <si>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</si>
  <si>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</si>
  <si>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</si>
  <si>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</si>
  <si>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</si>
  <si>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</si>
  <si>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</si>
  <si>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</si>
  <si>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</si>
  <si>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</si>
  <si>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</si>
  <si>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</si>
  <si>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</si>
  <si>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</si>
  <si>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</si>
  <si>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</si>
  <si>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</si>
  <si>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</si>
  <si>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</si>
  <si>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</si>
  <si>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</si>
  <si>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</si>
  <si>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</si>
  <si>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</si>
  <si>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</si>
  <si>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</si>
  <si>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</si>
  <si>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</si>
  <si>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</si>
  <si>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</si>
  <si>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</si>
  <si>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</si>
  <si>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</si>
  <si>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</si>
  <si>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</si>
  <si>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</si>
  <si>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</si>
  <si>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</si>
  <si>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</si>
  <si>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</si>
  <si>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</si>
  <si>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</si>
  <si>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</si>
  <si>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</si>
  <si>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</si>
  <si>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</si>
  <si>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</si>
  <si>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</si>
  <si>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</si>
  <si>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</si>
  <si>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</si>
  <si>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</si>
  <si>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</si>
  <si>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</si>
  <si>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</si>
  <si>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</si>
  <si>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</si>
  <si>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</si>
  <si>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</si>
  <si>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</si>
  <si>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</si>
  <si>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</si>
  <si>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</si>
  <si>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</si>
  <si>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</si>
  <si>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</si>
  <si>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</si>
  <si>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</si>
  <si>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</si>
  <si>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</si>
  <si>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</si>
  <si>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</si>
  <si>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</si>
  <si>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</si>
  <si>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</si>
  <si>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</si>
  <si>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</si>
  <si>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</si>
  <si>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</si>
  <si>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</si>
  <si>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</si>
  <si>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</si>
  <si>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</si>
  <si>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</si>
  <si>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</si>
  <si>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</si>
  <si>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</si>
  <si>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</si>
  <si>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</si>
  <si>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</si>
  <si>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</si>
  <si>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</si>
  <si>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</si>
  <si>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</si>
  <si>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</si>
  <si>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</si>
  <si>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</si>
  <si>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</si>
  <si>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</si>
  <si>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</si>
  <si>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</si>
  <si>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</si>
  <si>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</si>
  <si>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</si>
  <si>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</si>
  <si>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</si>
  <si>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</si>
  <si>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</si>
  <si>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</si>
  <si>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</si>
  <si>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</si>
  <si>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</si>
  <si>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</si>
  <si>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</si>
  <si>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</si>
  <si>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</si>
  <si>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</si>
  <si>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</si>
  <si>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</si>
  <si>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</si>
  <si>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</si>
  <si>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</si>
  <si>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</si>
  <si>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</si>
  <si>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</si>
  <si>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</si>
  <si>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</si>
  <si>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</si>
  <si>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</si>
  <si>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</si>
  <si>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</si>
  <si>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</si>
  <si>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</si>
  <si>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</si>
  <si>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</si>
  <si>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</si>
  <si>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</si>
  <si>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</si>
  <si>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</si>
  <si>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</si>
  <si>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</si>
  <si>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</si>
  <si>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</si>
  <si>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</si>
  <si>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</si>
  <si>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</si>
  <si>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</si>
  <si>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</si>
  <si>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</si>
  <si>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</si>
  <si>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</si>
  <si>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</si>
  <si>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</si>
  <si>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</si>
  <si>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</si>
  <si>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</si>
  <si>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</si>
  <si>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</si>
  <si>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</si>
  <si>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</si>
  <si>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</si>
  <si>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</si>
  <si>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</si>
  <si>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</si>
  <si>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</si>
  <si>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</si>
  <si>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</si>
  <si>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</si>
  <si>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</si>
  <si>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</si>
  <si>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</si>
  <si>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</si>
  <si>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</si>
  <si>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</si>
  <si>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</si>
  <si>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</si>
  <si>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</si>
  <si>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</si>
  <si>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</si>
  <si>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</si>
  <si>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</si>
  <si>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</si>
  <si>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</si>
  <si>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</si>
  <si>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</si>
  <si>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</si>
  <si>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</si>
  <si>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</si>
  <si>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</si>
  <si>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</si>
  <si>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</si>
  <si>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</si>
  <si>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</si>
  <si>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</si>
  <si>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</si>
  <si>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</si>
  <si>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</si>
  <si>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</si>
  <si>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</si>
  <si>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</si>
  <si>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</si>
  <si>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</si>
  <si>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</si>
  <si>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</si>
  <si>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</si>
  <si>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</si>
  <si>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</si>
  <si>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</si>
  <si>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</si>
  <si>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</si>
  <si>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</si>
  <si>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</si>
  <si>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</si>
  <si>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</si>
  <si>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</si>
  <si>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</si>
  <si>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</si>
  <si>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</si>
  <si>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</si>
  <si>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</si>
  <si>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</si>
  <si>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</si>
  <si>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</si>
  <si>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</si>
  <si>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</si>
  <si>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</si>
  <si>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</si>
  <si>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</si>
  <si>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</si>
  <si>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</si>
  <si>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</si>
  <si>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</si>
  <si>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</si>
  <si>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</si>
  <si>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</si>
  <si>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</si>
  <si>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</si>
  <si>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</si>
  <si>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</si>
  <si>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</si>
  <si>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</si>
  <si>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</si>
  <si>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</si>
  <si>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</si>
  <si>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</si>
  <si>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</si>
  <si>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</si>
  <si>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</si>
  <si>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</si>
  <si>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</si>
  <si>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</si>
  <si>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</si>
  <si>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</si>
  <si>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</si>
  <si>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</si>
  <si>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</si>
  <si>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</si>
  <si>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</si>
  <si>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</si>
  <si>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</si>
  <si>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</si>
  <si>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</si>
  <si>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</si>
  <si>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</si>
  <si>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</si>
  <si>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</si>
  <si>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</si>
  <si>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</si>
  <si>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</si>
  <si>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</si>
  <si>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</si>
  <si>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</si>
  <si>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</si>
  <si>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</si>
  <si>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</si>
  <si>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</si>
  <si>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</si>
  <si>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</si>
  <si>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</si>
  <si>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</si>
  <si>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</si>
  <si>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</si>
  <si>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</si>
  <si>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</si>
  <si>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</si>
  <si>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</si>
  <si>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</si>
  <si>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</si>
  <si>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</si>
  <si>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</si>
  <si>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</si>
  <si>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</si>
  <si>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</si>
  <si>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</si>
  <si>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</si>
  <si>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</si>
  <si>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</si>
  <si>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</si>
  <si>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</si>
  <si>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</si>
  <si>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</si>
  <si>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</si>
  <si>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</si>
  <si>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</si>
  <si>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</si>
  <si>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</si>
  <si>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</si>
  <si>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</si>
  <si>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</si>
  <si>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</si>
  <si>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</si>
  <si>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</si>
  <si>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</si>
  <si>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</si>
  <si>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</si>
  <si>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</si>
  <si>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</si>
  <si>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</si>
  <si>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</si>
  <si>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</si>
  <si>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</si>
  <si>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</si>
  <si>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</si>
  <si>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</si>
  <si>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</si>
  <si>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</si>
  <si>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</si>
  <si>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</si>
  <si>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</si>
  <si>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</si>
  <si>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</si>
  <si>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</si>
  <si>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</si>
  <si>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</si>
  <si>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</si>
  <si>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</si>
  <si>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</si>
  <si>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</si>
  <si>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</si>
  <si>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</si>
  <si>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</si>
  <si>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</si>
  <si>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</si>
  <si>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</si>
  <si>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</si>
  <si>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</si>
  <si>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</si>
  <si>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</si>
  <si>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</si>
  <si>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</si>
  <si>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</si>
  <si>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</si>
  <si>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</si>
  <si>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</si>
  <si>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</si>
  <si>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</si>
  <si>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</si>
  <si>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</si>
  <si>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</si>
  <si>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</si>
  <si>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</si>
  <si>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</si>
  <si>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</si>
  <si>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</si>
  <si>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</si>
  <si>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</si>
  <si>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</si>
  <si>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</si>
  <si>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</si>
  <si>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</si>
  <si>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</si>
  <si>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</si>
  <si>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</si>
  <si>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</si>
  <si>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</si>
  <si>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</si>
  <si>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</si>
  <si>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</si>
  <si>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</si>
  <si>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</si>
  <si>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</si>
  <si>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</si>
  <si>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</si>
  <si>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</si>
  <si>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</si>
  <si>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</si>
  <si>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</si>
  <si>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</si>
  <si>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</si>
  <si>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</si>
  <si>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</si>
  <si>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</si>
  <si>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</si>
  <si>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</si>
  <si>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</si>
  <si>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</si>
  <si>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</si>
  <si>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</si>
  <si>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</si>
  <si>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</si>
  <si>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</si>
  <si>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</si>
  <si>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</si>
  <si>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</si>
  <si>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</si>
  <si>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</si>
  <si>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</si>
  <si>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</si>
  <si>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</si>
  <si>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</si>
  <si>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</si>
  <si>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</si>
  <si>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</si>
  <si>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</si>
  <si>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</si>
  <si>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</si>
  <si>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</si>
  <si>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</si>
  <si>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</si>
  <si>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</si>
  <si>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</si>
  <si>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</si>
  <si>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</si>
  <si>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</si>
  <si>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</si>
  <si>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</si>
  <si>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</si>
  <si>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</si>
  <si>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</si>
  <si>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</si>
  <si>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</si>
  <si>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</si>
  <si>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</si>
  <si>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</si>
  <si>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</si>
  <si>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</si>
  <si>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</si>
  <si>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</si>
  <si>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</si>
  <si>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</si>
  <si>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</si>
  <si>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</si>
  <si>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</si>
  <si>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</si>
  <si>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</si>
  <si>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</si>
  <si>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</si>
  <si>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</si>
  <si>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</si>
  <si>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</si>
  <si>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</si>
  <si>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</si>
  <si>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</si>
  <si>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</si>
  <si>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</si>
  <si>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</si>
  <si>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</si>
  <si>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</si>
  <si>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</si>
  <si>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</si>
  <si>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</si>
  <si>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</si>
  <si>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</si>
  <si>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</si>
  <si>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</si>
  <si>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</si>
  <si>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</si>
  <si>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</si>
  <si>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</si>
  <si>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</si>
  <si>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</si>
  <si>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</si>
  <si>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</si>
  <si>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</si>
  <si>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</si>
  <si>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</si>
  <si>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</si>
  <si>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</si>
  <si>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</si>
  <si>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</si>
  <si>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</si>
  <si>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</si>
  <si>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</si>
  <si>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</si>
  <si>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</si>
  <si>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</si>
  <si>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</si>
  <si>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</si>
  <si>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</si>
  <si>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</si>
  <si>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</si>
  <si>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</si>
  <si>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</si>
  <si>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</si>
  <si>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</si>
  <si>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</si>
  <si>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</si>
  <si>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</si>
  <si>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</si>
  <si>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2017-2018 School Comprehensive Education Plan (SCEP)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</si>
  <si>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</si>
  <si>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</si>
  <si>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</si>
  <si>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</si>
  <si>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</si>
  <si>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</si>
  <si>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</si>
  <si>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</si>
  <si>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</si>
  <si>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</si>
  <si>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</si>
  <si>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</si>
  <si>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</si>
  <si>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</si>
  <si>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</si>
  <si>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</si>
  <si>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</si>
  <si>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</si>
  <si>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</si>
  <si>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To ensure the health, safety and social-emotional well-being of our students through a variety of programs, events, and activities.</t>
  </si>
  <si>
    <t>Increase parent attendance, decrease school suspensions, increase work in the greenhouse, increase participation in programs.</t>
  </si>
  <si>
    <t>Begin Family Fitness Night.</t>
  </si>
  <si>
    <t>The school leader and staff will initiate, monitor and evaluate caring community initiatives to ensure students and adults work and learn in safe, secure environments. The staff will implement developmentally appropriate educational plans to meet children's emotional and physical needs while also providing opportunities for teaching staff to promote healthy lifestyles throughout the school year.</t>
  </si>
  <si>
    <t xml:space="preserve">Jump Rope/Hoops for Heart Program: Continue implementing this during Parent Involvement week. Increase parent involvement by having parent volunteers, coordinate student awards for student participation and increase total money raised. </t>
  </si>
  <si>
    <t>Guidance Counselor will do thematic push-in workshops: Bullying, Test Anxiety, Mindfulness, Goal Setting, Gratitude and Thankfulness, Emotional Regulation etc.  Guidance Counselor will maintain a kindness tree where students and staff can recognize each other for acts of kindness. Emotional Wellness week will be highlighted through activities within the building and classrooms.</t>
  </si>
  <si>
    <t>Pennies for Patients fundraiser will run for two weeks. Students will learn about raising awareness for childhood illnesses. Students will collect spare change for donation to the Leukemia and Lymphoma Society.</t>
  </si>
  <si>
    <t>Students and staff will participate in No Shave November to raise awareness for men's health issues. Students will decorate and wear mustaches.</t>
  </si>
  <si>
    <t xml:space="preserve">Continue with the Greenhouse Project Based Learning. Parents will be recruited to help classes with projects. Plant vegetables and herbs to be consumed in recipes during Wellness Week. K-2 will initiate a Harvest Festival. Students will plant vegetables and prepare a farm to table meal with the bounty. </t>
  </si>
  <si>
    <t>Field Day-last week of school. Students will participate in physical activities to promote exercise and wellness.</t>
  </si>
  <si>
    <t>Wellness Week: Continue annual Wellness Week to promote a healthy, and more active lifestyle for students. Focusing on wellness will promote healthier eating and habits. This in turn, will promote better student attention to task which will increase academic achievement. Encourage parent involvement throughout the week by inviting parents in to help prepare a healthy snack. Promote exercise in the classroom (Fit with Fred, Go Noodle, etc.) on the SmartBoard. Create recipe books for students based on recipes prepared in the classrooms. Posters will be created in classrooms. Winners will be awarded a small prize. Students will sign a healthy plate pledge. There will be a Walk to School Day scheduled to promote exercise among students. Continue obstacle course for all students during Wellness Week. Staff vs. Students volleyball game will be played to promote exercise and healthy lifestyles. Student council members will help organize all the events throughout the week.</t>
  </si>
  <si>
    <t>DIBELS, i-Ready, Waterford, Leveled Literacy Intervention, Report Cards, District Common Asssessments, and NYS Assessments.</t>
  </si>
  <si>
    <t>School based RtI committee will attend district professional training and turnkey information to all staff at PLC meetings and curriculum meetings.  The intended impact is that all teachers will develop the common language, practices and protocols within the RtI framework in order to  meet the needs of our lowest performing students.</t>
  </si>
  <si>
    <t>To improve student achievement as evidenced by DIBELS, i-Ready, Leveled Literacy Intervention, Waterford and NYS Assessments in ELA, Math and Science.</t>
  </si>
  <si>
    <t>Multiple data sources:  DIBELS, i-Ready, Waterford, Leveled Literacy Intervention and NYS Assessments.</t>
  </si>
  <si>
    <t xml:space="preserve">The Worldly Wise Vocabulary Program will be added to the ELA curriculum.  The intended impact will be to increase vocabulary acquisition through word study.  </t>
  </si>
  <si>
    <t>September 2017</t>
  </si>
  <si>
    <t>June 2018</t>
  </si>
  <si>
    <t>Principal's Conference Room</t>
  </si>
  <si>
    <t>Rebecca Jones</t>
  </si>
  <si>
    <t>Principal</t>
  </si>
  <si>
    <t>Marc Molina</t>
  </si>
  <si>
    <t>Assistant Principal</t>
  </si>
  <si>
    <t>Teresa Galdamez</t>
  </si>
  <si>
    <t>Parent</t>
  </si>
  <si>
    <t>Tia Avery</t>
  </si>
  <si>
    <t>Kathy Wilantowicz</t>
  </si>
  <si>
    <t>Teacher</t>
  </si>
  <si>
    <t xml:space="preserve">Special Educaiton Teacher </t>
  </si>
  <si>
    <t>Karen Wheeler</t>
  </si>
  <si>
    <t>Lori Costello</t>
  </si>
  <si>
    <t>Kai Myers</t>
  </si>
  <si>
    <t xml:space="preserve">Kevin Moore </t>
  </si>
  <si>
    <t>Susan Lombardi</t>
  </si>
  <si>
    <t>ENL Teacher</t>
  </si>
  <si>
    <t>Reading Teacher</t>
  </si>
  <si>
    <t>Kristina Pinamonti</t>
  </si>
  <si>
    <t>Lisa Lewis</t>
  </si>
  <si>
    <t>Desiree Darlyn</t>
  </si>
  <si>
    <t>Julie Andrews</t>
  </si>
  <si>
    <t>Andrea Capolupo</t>
  </si>
  <si>
    <t>School Psychologist</t>
  </si>
  <si>
    <t>The principal will continually work with the school leadership team, which is the steering committee, to drive our reform agenda. This is accomplished through monthly meetings in which each of the stakeholders review and discuss their respective needs in the school community. The primary areas of concern are: Improving student achievement through professional development; increased parent engagement, and ensuring the health and safety of the school community.</t>
  </si>
  <si>
    <t xml:space="preserve">1. Conduct both a staff and parent survey to assess school culture using multiple methods and implement appropriate strategies to improve school programs and culture. 2. Provide teachers with effective assessment practices, data collection and analysis methods, and decision making as evidenced by data driven instruction and ongoing collaboration in grade-level PLCs. 3. Ensure teachers take part in ongoing, relevant, and aggressive professional development in accordance with the CCLS. 4. Making certain that teachers are familiar with the RTI model as it relates to providing tiered levels of targeted instruction in response to the varied needs of struggling learners. </t>
  </si>
  <si>
    <t xml:space="preserve">1. Results from Parent, Teacher, and PBIS surveys. 2. Various data sources, i.e. DIBELS, i-Ready Benchmark Data, Interim Assessments, NYS Assessments, Student Attendance &amp; Suspension Records, and Parent Attendance at school-wide functions, among others. </t>
  </si>
  <si>
    <t>Parent/Teacher Surveys (Literacy Night, Math Night, PBIS)</t>
  </si>
  <si>
    <t>District-Based RTI Meetings monitor building level progress and provide PD and job-embedded support for classroom teachers and specialists</t>
  </si>
  <si>
    <t>APPR: Ongoing support of teachers in classroom practices through the formal observation process</t>
  </si>
  <si>
    <t xml:space="preserve">We recognized that priority has to be given to planning the year's calendar so as to balance the monthly activities. In addition, we realize that we need more help from technology in creating parent/staff surveys. </t>
  </si>
  <si>
    <t xml:space="preserve">Our mission is to ensure that all students are afforded an educational experience that honors their intellect, cultural diversity, and personal aspirations. In addition, that they are exposed to a rigorous and relevant curriculum that coheres with the imperatives of the CCLS and ultimately inspires them to become life-long learners. </t>
  </si>
  <si>
    <t xml:space="preserve">At Lincoln, we have a very strong school leadership team that meets on a monthly basis. This team works as the steering committee for all of our school reform efforts, providing us with oversight and accountability to the outlined initiatives. Collectively, we discuss our primary areas of concern, that being improved teacher practices, increased student performance, parent engagement, and health and safety. This plan is a culmination of our talks in which we discuss those programs that have been most effective and those that are in need of improvement. We are determined to research and analyze and ultimately implement those initiatives that best serve all stakeholders in our school community. </t>
  </si>
  <si>
    <t xml:space="preserve">Time and budget constraints are almost always the barriers that impact the successful implementation of our plan. </t>
  </si>
  <si>
    <t xml:space="preserve">1. Meet and Greet. 2. Parent/Teacher Conferences. 3. School Events, i.e. Family Math Night, Science Fair, Literacy Night, PTA Meetings, SCEP Meetings, Parent Workshops, etc. </t>
  </si>
  <si>
    <t xml:space="preserve">The SCEP plan will be posted on the District website @mtvernoncsd.org and copies will be available in the school's main office. In addition, parents/guardians will be made aware of the plan and its contents at our annual Title 1 Presentation conducted in early September. </t>
  </si>
  <si>
    <t>Kindergarten Orientation, Pre-School ELA Alignment, Screening @ Registration</t>
  </si>
  <si>
    <r>
      <t xml:space="preserve">Ongoing professional development, i.e. Great Books, Junior Great Books, </t>
    </r>
    <r>
      <rPr>
        <i/>
        <sz val="11"/>
        <color theme="1"/>
        <rFont val="Calibri"/>
        <family val="2"/>
        <scheme val="minor"/>
      </rPr>
      <t>Journeys: A Path to Balanced Literacy,</t>
    </r>
    <r>
      <rPr>
        <sz val="11"/>
        <color theme="1"/>
        <rFont val="Calibri"/>
        <family val="2"/>
        <scheme val="minor"/>
      </rPr>
      <t xml:space="preserve"> Empowering Writers, Envisions Mathematics, RtI, small group instruction,  differentiated instruction and vocabulary development acquisition.</t>
    </r>
  </si>
  <si>
    <t>February 15, 2018</t>
  </si>
  <si>
    <t>March 22, 2018</t>
  </si>
  <si>
    <t>April 19, 2018</t>
  </si>
  <si>
    <t>May 17, 2018</t>
  </si>
  <si>
    <t>Teachers will receive ongoing professional development for the district's new ELA curriculum, Journeys: A Path to Balanced Literacy.</t>
  </si>
  <si>
    <t>October 2017</t>
  </si>
  <si>
    <t>x</t>
  </si>
  <si>
    <t>To provide opportunities for a purposeful, strategic and authentic dialogue about school achievement, development and improvement in pertinent languages so that all parents can participate in the dialogue.  To provide support to families by creating a welcome space and cultivate a trusting and respectful relationship with diverse families and community stakeholders.</t>
  </si>
  <si>
    <t>Indicate parent involvement through attendance at school-wide events and PTA attendance and membership.</t>
  </si>
  <si>
    <t>Sep. 2017</t>
  </si>
  <si>
    <t>Meet and Greet, Title I Parent Presentation,  PTA Opening Meeting, Distribute parent surveys to address parental and school needs</t>
  </si>
  <si>
    <t>Oct. 2017</t>
  </si>
  <si>
    <t>Parent Workshop: K-6 ELA Journeys; Math EnVisions</t>
  </si>
  <si>
    <t>Jun. 2018</t>
  </si>
  <si>
    <t>SMART Program - 1:1 academic support for students at risk</t>
  </si>
  <si>
    <t>Nov. 2017</t>
  </si>
  <si>
    <t>Dec. 2017</t>
  </si>
  <si>
    <t>Multicultural Literacy Fest: Holidays Around the World</t>
  </si>
  <si>
    <t>Jan. 2018</t>
  </si>
  <si>
    <t>Science Fair Grades 3-6</t>
  </si>
  <si>
    <t>Feb. 2018</t>
  </si>
  <si>
    <t>Parent Involvement Day; parents will shadow their child for the day; include guest speakers and informational handouts</t>
  </si>
  <si>
    <t>Mar. 2018</t>
  </si>
  <si>
    <t>Dr. Seuss Literacy Celebration - Grades K-2</t>
  </si>
  <si>
    <t>Apr. 2018</t>
  </si>
  <si>
    <t xml:space="preserve">Harvest Fest Grades K-2; Farm to Table </t>
  </si>
  <si>
    <t>Career Day - Grade 6</t>
  </si>
  <si>
    <t>Wellness Week - Grades K-6</t>
  </si>
  <si>
    <t>Field Day - Grades K-6</t>
  </si>
  <si>
    <t>K-6</t>
  </si>
  <si>
    <t>May. 2018</t>
  </si>
  <si>
    <t>June 14, 2018</t>
  </si>
  <si>
    <t>Deborah Keane</t>
  </si>
  <si>
    <t>Anne DeNigris</t>
  </si>
  <si>
    <t xml:space="preserve">Teachers attended a wealth of professional development through in-district and BOCES sponsored workshops. There was an increase in parental involvement through a host of events, activities, correspondences and workshops that, in most instances, had bilingual translators. We also increased our wellness initiative and successfully implemented the PBIS program. </t>
  </si>
  <si>
    <t>Professional Development, Wellness, SMART Program, and Parent Engagement were the highlights.</t>
  </si>
  <si>
    <t>Bi-Monthly RTI Meetings, Weekly PLC Meetings, Monthly Curriculum Meetings, Monthly Vertical Articulation Meetings</t>
  </si>
  <si>
    <t>Continued implementation of PBIS initiative, with year-long presentations and assemblies, PBIS data collection of student behaviors, attendance, and rewards/incentives</t>
  </si>
  <si>
    <t>School based RtI committee will attend district professional training  and turnkey information to all staff at PLC meetings and curriculum meetings.  The intended impact is that all teachers will develop the common language, practices and protocols within the RtI framework in order to  meet the needs of our at risk students.</t>
  </si>
  <si>
    <t xml:space="preserve">All teachers in Grades 2-6 will continue have Great Books Training.  The intended impact is to teach students how to think critically - sparking a passion for literature and ideas through the discussion of fiction, poetry, and nonfiction.  </t>
  </si>
  <si>
    <t>1. All students will have access to a challenging and rigorous instructional program based on the CCLS that embed high levels of critical thinking skills.  Toward that end, all teachers will take part in ongoing professional development, at least 40 hours, specifically designed to help students achieve the state standards in reading, writing and math. 2.  In addition, 100% of the teachers at Lincoln Schoool will participate in sustained RtI professional development in order to target the needs of our most struggling learners.  3.  Provide additional academic support services through an after-school program for both AIS and ENL students.</t>
  </si>
  <si>
    <t xml:space="preserve">Teachers in grades 2, 4 and 5 will have opportunities to attend professional development workshops for the district's implementation of the Envisions math program.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</si>
  <si>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</si>
  <si>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Continue to implement Positive Behavior Intervention and Support (PBIS) School-Wide. Increase parent and staff participation in this building-wide initiative. Students' behavior will be tracked by each homeroom teacher on a weekly basis. Incentives will be expanded. Student of the Week will begin within individual classrooms. Students of the month will gain recognition through designated activities. Staff training will continue. Values of the month will continue to be featured throughout the school year. Students will create written pieces on each value. Institute check in/check out.</t>
  </si>
  <si>
    <t>Girl's Mentoring Program: "Lincoln Ladies in Training". This will provide positive life choices/experiences for at-risk girls, through mentoring, educational and social activities. Expose the girls to hygiene, etiquette and cultural activities that will broaden their horizons and help them reach their full potential.</t>
  </si>
  <si>
    <t>The school creates a culture of partnership where families, community members and school staff work together to share in the responsibility for student academic progress and social-emotional growth and well-being.  The school leader and staff will ensure that parents and community residents are active supporters of the educational system and are provided with opportunities to engage in activities that support our schools and students.</t>
  </si>
  <si>
    <t>ENL Harvest Fest</t>
  </si>
  <si>
    <t>Family Literacy Night</t>
  </si>
  <si>
    <t>Hispanic Heritage Month: Theatreworks Assembly</t>
  </si>
  <si>
    <t>Family Math Night</t>
  </si>
  <si>
    <t>Lack of funding makes it impossible to address the needs of ALL students who require additional academic support, for example, having an ENL after-school program and an Early Childhood after-school program would have been extremely helpful. However, inspite of limited funding, we will continue to make an effort to provide intervention support  to  ENL students and students with disabilities during our Extended Day, Saturday, and Summer Programs.</t>
  </si>
  <si>
    <t xml:space="preserve">In keeping with the district's goal, we set the target as 10% for each of these sub groups. Despite limited funding, we will continue to make every effort to provide intervention support to ENL students and students with disabilities during our Extended Day, Saturday, and Summer Programs. </t>
  </si>
  <si>
    <t>Teachers in grades 2-6 will continue to be trained in Great Books in the Fall of 2017 which includes initial training and follow up visits by trainers to support teacher implementation of the program.  Teachers will teach a unit of study for three  days each month, in an effort to improve critical thinking and shared inquiry methodology.</t>
  </si>
  <si>
    <t xml:space="preserve">To improve the planning and execution of teacher lessons through both the APPR process in which teachers will be provided administrative insight and collaboration through the Danielson model.  In addition, teachers will be exposed to a variety of professional development for programs such as Journeys, Great Books, Junior Great Books, Envisions Mathematics, and a host of other strategies such as improving small group instruction and differentiated instruction. </t>
  </si>
  <si>
    <t>All teachers in Grades 2, 4, and 5 will attend professional development for the Envisions Math Program.  The intended impact will be to increase basic math skills, as well as increasing number sense and problem solving skills for all students in the respective grade levels.</t>
  </si>
  <si>
    <t>Teachers in K-6 will continue to receive professional development from experienced peers  on improving student writing with the Lucy Calkins Units of Study (Writers Workshop). The program is designed to teach students how to write more purposefully, in an engaging and useful manner.</t>
  </si>
  <si>
    <t xml:space="preserve">Teachers in grades K-6 will be trained Lucy Calkins Units of Study (Writers Workshop) and will implement the strategies as part of their daily writing instruction.  They will have a systematic, comprehensive approach to targeted techniques. </t>
  </si>
  <si>
    <t xml:space="preserve">1. Great Books: This is a shared inquiry program that illicits critical thinking and argumentative debate which clearly coheres with the CCLS. 2. Lucy Calkins Units of Study in Opinion/Argument, Information, and Narrative Writing: This program is designed for students in K-6 in order to help them learn how to write in a more purposeful, engaging and useful manner.  3. RTI: Provides teachers with the framework and tools to better understand and implement the tiered instruction needed for low performing students. 4. Journeys: A Path to Balanced Literacy is a language arts curriculum provided by the district. Teachers servicing grades 3-6 will receive in-depth training on the implementation of the program as well as the theoretical overview based on supporting research. 5. Envisions is the district's math curriculum for which teachers will receive professional development training. The district created a staggered implementation approach. Teachers on all grade levels will be trained in the use of this curriculum by the end of the 2017 - 2018 school year. </t>
  </si>
  <si>
    <t xml:space="preserve">Teachers in grades K-6 will have opportunities to attend district-wide professional development, based on the Professional District Needs Assessment Survey. </t>
  </si>
  <si>
    <t>Kenneth R. Hamilton</t>
  </si>
  <si>
    <t>Lesly Zamor</t>
  </si>
  <si>
    <t>Lincoln Elementary</t>
  </si>
  <si>
    <t>(914) 665-5035</t>
  </si>
  <si>
    <t>rjones@mtvernoncsd.org</t>
  </si>
  <si>
    <t>X</t>
  </si>
  <si>
    <t>Mount Vernon City School District</t>
  </si>
  <si>
    <t>660900010006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</si>
</sst>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4"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i/>
      <sz val="11"/>
      <color theme="1"/>
      <name val="Calibri"/>
      <family val="2"/>
      <scheme val="minor"/>
    </font>
    <font>
      <u/>
      <sz val="11"/>
      <color theme="1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43" fillId="0" borderId="0" applyNumberFormat="0" applyFill="0" applyBorder="0" applyAlignment="0" applyProtection="0"/>
  </cellStyleXfs>
  <cellXfs count="291">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49" fontId="17" fillId="4" borderId="14" xfId="0" applyNumberFormat="1" applyFont="1" applyFill="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0" fontId="0" fillId="4" borderId="22" xfId="0" applyFill="1" applyBorder="1" applyAlignment="1">
      <alignment horizontal="left" vertical="top" wrapText="1"/>
    </xf>
    <xf numFmtId="17" fontId="0" fillId="4" borderId="22" xfId="0" applyNumberFormat="1" applyFont="1" applyFill="1" applyBorder="1" applyAlignment="1">
      <alignment horizontal="left" vertical="top" wrapText="1"/>
    </xf>
    <xf numFmtId="0" fontId="0" fillId="4" borderId="22" xfId="0" applyFill="1" applyBorder="1" applyAlignment="1">
      <alignment wrapText="1"/>
    </xf>
    <xf numFmtId="0" fontId="40" fillId="4" borderId="1" xfId="0" applyFont="1" applyFill="1" applyBorder="1" applyAlignment="1">
      <alignment wrapText="1"/>
    </xf>
    <xf numFmtId="0" fontId="0" fillId="4" borderId="1" xfId="0" applyFont="1" applyFill="1" applyBorder="1" applyAlignment="1">
      <alignment horizontal="left" wrapText="1"/>
    </xf>
    <xf numFmtId="0" fontId="0" fillId="4" borderId="1" xfId="0" applyFont="1" applyFill="1" applyBorder="1" applyAlignment="1">
      <alignment horizontal="left" wrapText="1"/>
    </xf>
    <xf numFmtId="16" fontId="0" fillId="4" borderId="1" xfId="0" quotePrefix="1" applyNumberFormat="1" applyFont="1" applyFill="1" applyBorder="1" applyAlignment="1">
      <alignment horizontal="left" vertical="top" wrapText="1"/>
    </xf>
    <xf numFmtId="17" fontId="0" fillId="4" borderId="1" xfId="0" quotePrefix="1" applyNumberFormat="1" applyFont="1" applyFill="1" applyBorder="1" applyAlignment="1">
      <alignment horizontal="left" vertical="top" wrapText="1"/>
    </xf>
    <xf numFmtId="15" fontId="0" fillId="4" borderId="1" xfId="0" quotePrefix="1" applyNumberFormat="1" applyFont="1" applyFill="1" applyBorder="1" applyAlignment="1">
      <alignment horizontal="left" wrapText="1"/>
    </xf>
    <xf numFmtId="16" fontId="0" fillId="4" borderId="22" xfId="0" quotePrefix="1" applyNumberFormat="1" applyFont="1" applyFill="1" applyBorder="1" applyAlignment="1">
      <alignment horizontal="left" vertical="top" wrapText="1"/>
    </xf>
    <xf numFmtId="17" fontId="0" fillId="4" borderId="22" xfId="0" quotePrefix="1" applyNumberFormat="1" applyFont="1" applyFill="1" applyBorder="1" applyAlignment="1">
      <alignment horizontal="left" vertical="top" wrapText="1"/>
    </xf>
    <xf numFmtId="49" fontId="0" fillId="0" borderId="22" xfId="0" applyNumberFormat="1" applyFont="1" applyBorder="1" applyAlignment="1">
      <alignment vertical="top" wrapText="1"/>
    </xf>
    <xf numFmtId="0" fontId="0" fillId="4" borderId="1" xfId="0" applyFont="1" applyFill="1" applyBorder="1" applyAlignment="1">
      <alignment horizontal="left" wrapText="1"/>
    </xf>
    <xf numFmtId="0" fontId="0" fillId="4" borderId="23" xfId="0" applyFill="1" applyBorder="1" applyAlignment="1">
      <alignment horizontal="left" vertical="top" wrapText="1"/>
    </xf>
    <xf numFmtId="0" fontId="0" fillId="4" borderId="23" xfId="0" applyFont="1" applyFill="1" applyBorder="1" applyAlignment="1">
      <alignment horizontal="left" vertical="top" wrapText="1"/>
    </xf>
    <xf numFmtId="0" fontId="0" fillId="4" borderId="23" xfId="0" applyFill="1" applyBorder="1" applyAlignment="1">
      <alignment wrapText="1"/>
    </xf>
    <xf numFmtId="17" fontId="0" fillId="4" borderId="23" xfId="0" applyNumberFormat="1" applyFont="1" applyFill="1" applyBorder="1" applyAlignment="1">
      <alignment horizontal="left" vertical="top" wrapText="1"/>
    </xf>
    <xf numFmtId="0" fontId="0" fillId="4" borderId="20" xfId="0" applyFont="1" applyFill="1" applyBorder="1" applyAlignment="1">
      <alignment horizontal="left" wrapText="1"/>
    </xf>
    <xf numFmtId="0" fontId="0" fillId="4" borderId="19" xfId="0" applyFont="1" applyFill="1" applyBorder="1" applyAlignment="1">
      <alignment horizontal="left" wrapText="1"/>
    </xf>
    <xf numFmtId="0" fontId="0" fillId="4" borderId="24" xfId="0" applyFont="1" applyFill="1" applyBorder="1" applyAlignment="1">
      <alignment horizontal="left" vertical="top" wrapText="1"/>
    </xf>
    <xf numFmtId="0" fontId="0" fillId="4" borderId="24" xfId="0" applyFill="1" applyBorder="1" applyAlignment="1">
      <alignment wrapText="1"/>
    </xf>
    <xf numFmtId="49" fontId="0" fillId="0" borderId="24" xfId="0" applyNumberFormat="1" applyFont="1" applyBorder="1" applyAlignment="1">
      <alignment vertical="top"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0" fillId="4" borderId="20" xfId="0" applyFont="1" applyFill="1" applyBorder="1" applyAlignment="1">
      <alignment horizontal="left" wrapText="1"/>
    </xf>
    <xf numFmtId="0" fontId="0" fillId="4" borderId="19"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16"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17" fillId="9" borderId="14" xfId="0" applyFont="1" applyFill="1" applyBorder="1" applyAlignment="1">
      <alignment horizontal="left" wrapText="1"/>
    </xf>
    <xf numFmtId="0" fontId="29" fillId="0" borderId="0" xfId="0" applyFont="1" applyAlignment="1">
      <alignment horizontal="center" wrapText="1"/>
    </xf>
    <xf numFmtId="0" fontId="25" fillId="0" borderId="0" xfId="0" applyFont="1"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0" fillId="3" borderId="3" xfId="0" applyFont="1" applyFill="1" applyBorder="1" applyAlignment="1">
      <alignment horizontal="lef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4" fontId="17" fillId="4" borderId="1" xfId="0" applyNumberFormat="1" applyFont="1" applyFill="1" applyBorder="1" applyAlignment="1">
      <alignment horizontal="left" vertical="top" wrapText="1"/>
    </xf>
    <xf numFmtId="0" fontId="43" fillId="4" borderId="1" xfId="11" applyFill="1" applyBorder="1" applyAlignment="1">
      <alignment horizontal="left" vertical="top"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t="str">
            <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t="str">
            <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t="str">
            <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t="str">
            <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t="str">
            <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t="str">
            <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t="str">
            <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t="str">
            <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t="str">
            <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t="str">
            <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t="str">
            <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t="str">
            <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t="str">
            <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t="str">
            <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t="str">
            <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t="str">
            <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t="str">
            <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t="str">
            <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t="str">
            <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t="str">
            <v/>
          </cell>
          <cell r="O61" t="str">
            <v>TBD</v>
          </cell>
        </row>
        <row r="62">
          <cell r="A62" t="str">
            <v>332100010000</v>
          </cell>
          <cell r="B62" t="str">
            <v>NYC GEOG DIST #21 - BROOKLYN</v>
          </cell>
          <cell r="C62">
            <v>40</v>
          </cell>
          <cell r="D62">
            <v>4</v>
          </cell>
          <cell r="E62">
            <v>2</v>
          </cell>
          <cell r="F62">
            <v>6</v>
          </cell>
          <cell r="G62">
            <v>0.15</v>
          </cell>
          <cell r="K62">
            <v>40</v>
          </cell>
          <cell r="L62">
            <v>7</v>
          </cell>
          <cell r="M62" t="str">
            <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t="str">
            <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t="str">
            <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t="str">
            <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t="str">
            <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t="str">
            <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t="str">
            <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t="str">
            <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t="str">
            <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t="str">
            <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t="str">
            <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t="str">
            <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t="str">
            <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t="str">
            <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t="str">
            <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t="str">
            <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t="str">
            <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t="str">
            <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t="str">
            <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t="str">
            <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t="str">
            <v/>
          </cell>
          <cell r="G114">
            <v>1</v>
          </cell>
          <cell r="H114" t="str">
            <v>Yes</v>
          </cell>
        </row>
        <row r="115">
          <cell r="C115" t="str">
            <v>571000010018</v>
          </cell>
          <cell r="D115" t="str">
            <v>CORNING-PAINTED POST WEST HIGH SCH</v>
          </cell>
          <cell r="E115" t="str">
            <v>Priority</v>
          </cell>
          <cell r="H115" t="str">
            <v>No</v>
          </cell>
          <cell r="I115" t="str">
            <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t="str">
            <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t="str">
            <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t="str">
            <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t="str">
            <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t="str">
            <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t="str">
            <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t="str">
            <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t="str">
            <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t="str">
            <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t="str">
            <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t="str">
            <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t="str">
            <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t="str">
            <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t="str">
            <v/>
          </cell>
        </row>
        <row r="281">
          <cell r="C281" t="str">
            <v>261600010101</v>
          </cell>
          <cell r="D281" t="str">
            <v>INTEGRATED ARTS AND TECH HIGH SCHOOL</v>
          </cell>
          <cell r="E281" t="str">
            <v>Focus %</v>
          </cell>
          <cell r="H281" t="str">
            <v>No</v>
          </cell>
          <cell r="I281" t="str">
            <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t="str">
            <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t="str">
            <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t="str">
            <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t="str">
            <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t="str">
            <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t="str">
            <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t="str">
            <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t="str">
            <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t="str">
            <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t="str">
            <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t="str">
            <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t="str">
            <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t="str">
            <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t="str">
            <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t="str">
            <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t="str">
            <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t="str">
            <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t="str">
            <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t="str">
            <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t="str">
            <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t="str">
            <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rjones@mtvernoncsd.org"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p12.nysed.gov/accountability/ChecklistforDeterminingPrioritySchoolLeaderQualification.docx" TargetMode="Externa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E21"/>
  <sheetViews>
    <sheetView tabSelected="1" zoomScale="90" zoomScaleNormal="90" zoomScalePageLayoutView="90" workbookViewId="0">
      <selection activeCell="C2" sqref="C2"/>
    </sheetView>
  </sheetViews>
  <sheetFormatPr defaultColWidth="9.109375" defaultRowHeight="15.6" x14ac:dyDescent="0.3"/>
  <cols>
    <col min="1" max="1" width="5.44140625" style="46" customWidth="1"/>
    <col min="2" max="2" width="27.44140625" style="46" customWidth="1"/>
    <col min="3" max="3" width="50.6640625" style="46" customWidth="1"/>
    <col min="4" max="4" width="33.88671875" style="46" customWidth="1"/>
    <col min="5" max="5" width="38.33203125" style="46" customWidth="1"/>
    <col min="6" max="16384" width="9.109375" style="46"/>
  </cols>
  <sheetData>
    <row r="1" spans="2:5" x14ac:dyDescent="0.3">
      <c r="B1" s="44" t="s">
        <v>349</v>
      </c>
      <c r="C1" s="45" t="s">
        <v>697</v>
      </c>
      <c r="D1" s="224" t="s">
        <v>500</v>
      </c>
      <c r="E1" s="225"/>
    </row>
    <row r="2" spans="2:5" s="166" customFormat="1" x14ac:dyDescent="0.3">
      <c r="B2" s="168" t="s">
        <v>514</v>
      </c>
      <c r="C2" s="169" t="s">
        <v>698</v>
      </c>
      <c r="D2" s="224"/>
      <c r="E2" s="225"/>
    </row>
    <row r="3" spans="2:5" x14ac:dyDescent="0.3">
      <c r="B3" s="44" t="s">
        <v>427</v>
      </c>
      <c r="C3" s="47" t="s">
        <v>693</v>
      </c>
      <c r="D3" s="226"/>
      <c r="E3" s="225"/>
    </row>
    <row r="4" spans="2:5" x14ac:dyDescent="0.3">
      <c r="E4" s="36"/>
    </row>
    <row r="5" spans="2:5" x14ac:dyDescent="0.3">
      <c r="E5" s="36"/>
    </row>
    <row r="6" spans="2:5" ht="23.4" x14ac:dyDescent="0.45">
      <c r="B6" s="229" t="s">
        <v>556</v>
      </c>
      <c r="C6" s="230"/>
      <c r="D6" s="230"/>
      <c r="E6" s="230"/>
    </row>
    <row r="8" spans="2:5" x14ac:dyDescent="0.3">
      <c r="B8" s="48" t="s">
        <v>350</v>
      </c>
      <c r="C8" s="49" t="s">
        <v>595</v>
      </c>
      <c r="D8" s="48" t="s">
        <v>351</v>
      </c>
      <c r="E8" s="49" t="s">
        <v>596</v>
      </c>
    </row>
    <row r="9" spans="2:5" x14ac:dyDescent="0.3">
      <c r="B9" s="48" t="s">
        <v>352</v>
      </c>
      <c r="C9" s="49" t="s">
        <v>694</v>
      </c>
      <c r="D9" s="48" t="s">
        <v>353</v>
      </c>
      <c r="E9" s="290" t="s">
        <v>695</v>
      </c>
    </row>
    <row r="10" spans="2:5" ht="15.75" customHeight="1" x14ac:dyDescent="0.3">
      <c r="B10" s="48" t="s">
        <v>354</v>
      </c>
      <c r="C10" s="231"/>
      <c r="D10" s="232"/>
      <c r="E10" s="233"/>
    </row>
    <row r="12" spans="2:5" ht="30.75" customHeight="1" x14ac:dyDescent="0.3">
      <c r="B12" s="234" t="s">
        <v>355</v>
      </c>
      <c r="C12" s="235"/>
      <c r="D12" s="235"/>
      <c r="E12" s="235"/>
    </row>
    <row r="14" spans="2:5" x14ac:dyDescent="0.3">
      <c r="B14" s="236" t="s">
        <v>356</v>
      </c>
      <c r="C14" s="235"/>
      <c r="D14" s="235"/>
      <c r="E14" s="235"/>
    </row>
    <row r="16" spans="2:5" ht="45.75" customHeight="1" x14ac:dyDescent="0.3">
      <c r="B16" s="237" t="s">
        <v>515</v>
      </c>
      <c r="C16" s="235"/>
      <c r="D16" s="235"/>
      <c r="E16" s="235"/>
    </row>
    <row r="18" spans="2:5" x14ac:dyDescent="0.3">
      <c r="B18" s="227" t="s">
        <v>357</v>
      </c>
      <c r="C18" s="228"/>
      <c r="D18" s="228"/>
      <c r="E18" s="228"/>
    </row>
    <row r="19" spans="2:5" x14ac:dyDescent="0.3">
      <c r="B19" s="50" t="s">
        <v>358</v>
      </c>
      <c r="C19" s="50" t="s">
        <v>359</v>
      </c>
      <c r="D19" s="50" t="s">
        <v>360</v>
      </c>
      <c r="E19" s="50" t="s">
        <v>361</v>
      </c>
    </row>
    <row r="20" spans="2:5" ht="30" customHeight="1" x14ac:dyDescent="0.3">
      <c r="B20" s="51" t="s">
        <v>362</v>
      </c>
      <c r="C20" s="52"/>
      <c r="D20" s="49" t="s">
        <v>691</v>
      </c>
      <c r="E20" s="289">
        <v>42826</v>
      </c>
    </row>
    <row r="21" spans="2:5" ht="30" customHeight="1" x14ac:dyDescent="0.3">
      <c r="B21" s="51" t="s">
        <v>363</v>
      </c>
      <c r="C21" s="52"/>
      <c r="D21" s="49" t="s">
        <v>692</v>
      </c>
      <c r="E21" s="289">
        <v>42826</v>
      </c>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showPageBreaks="1" printArea="1">
      <pageMargins left="0.7" right="0.7" top="0.75" bottom="0.75" header="0.3" footer="0.3"/>
      <pageSetup scale="80" orientation="landscape"/>
      <headerFooter>
        <oddFooter>&amp;R&amp;P</oddFooter>
      </headerFooter>
    </customSheetView>
    <customSheetView guid="{D084C74A-34CE-4171-80D6-1BE5E86C1BB8}" showPageBreaks="1" printArea="1">
      <selection activeCell="B6" sqref="B6:E6"/>
      <pageMargins left="0.7" right="0.7" top="0.75" bottom="0.75" header="0.3" footer="0.3"/>
      <pageSetup scale="80" orientation="landscape"/>
      <headerFooter>
        <oddFooter>&amp;R&amp;P</oddFooter>
      </headerFooter>
    </customSheetView>
    <customSheetView guid="{C0736EDE-B647-460A-AF7D-0FC5B36FDE49}" scale="90" showPageBreaks="1" printArea="1">
      <pageMargins left="0.7" right="0.7" top="0.75" bottom="0.75" header="0.3" footer="0.3"/>
      <pageSetup scale="80" orientation="landscape" r:id="rId1"/>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hyperlinks>
    <hyperlink ref="E9" r:id="rId2"/>
  </hyperlinks>
  <pageMargins left="0.25" right="0.25" top="0.75" bottom="0.75" header="0.3" footer="0.3"/>
  <pageSetup scale="89" orientation="landscape" r:id="rId3"/>
  <headerFooter>
    <oddFooter>&amp;R&amp;P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zoomScalePageLayoutView="90" workbookViewId="0">
      <selection activeCell="B20" sqref="B20"/>
    </sheetView>
  </sheetViews>
  <sheetFormatPr defaultColWidth="9.109375" defaultRowHeight="14.4" x14ac:dyDescent="0.3"/>
  <cols>
    <col min="1" max="1" width="5.44140625" style="145" customWidth="1"/>
    <col min="2" max="2" width="5.6640625" style="145" customWidth="1"/>
    <col min="3" max="3" width="150.6640625" style="156" customWidth="1"/>
    <col min="4" max="16384" width="9.109375" style="156"/>
  </cols>
  <sheetData>
    <row r="1" spans="1:29" s="157" customFormat="1" ht="18" x14ac:dyDescent="0.35">
      <c r="A1" s="161"/>
      <c r="B1" s="161"/>
      <c r="C1" s="155" t="s">
        <v>512</v>
      </c>
    </row>
    <row r="2" spans="1:29" ht="18" x14ac:dyDescent="0.35">
      <c r="C2" s="85"/>
    </row>
    <row r="3" spans="1:29" s="162" customFormat="1" x14ac:dyDescent="0.3">
      <c r="A3" s="77"/>
      <c r="B3" s="170"/>
      <c r="C3" s="170" t="s">
        <v>513</v>
      </c>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s="75" customFormat="1" x14ac:dyDescent="0.3">
      <c r="A4" s="77"/>
      <c r="B4" s="77"/>
      <c r="C4" s="158"/>
      <c r="D4" s="77"/>
      <c r="E4" s="77"/>
      <c r="F4" s="77"/>
      <c r="G4" s="77"/>
      <c r="H4" s="77"/>
      <c r="I4" s="77"/>
      <c r="J4" s="77"/>
      <c r="K4" s="77"/>
      <c r="L4" s="77"/>
      <c r="M4" s="77"/>
      <c r="N4" s="77"/>
      <c r="O4" s="77"/>
      <c r="P4" s="77"/>
      <c r="Q4" s="77"/>
      <c r="R4" s="77"/>
      <c r="S4" s="77"/>
      <c r="T4" s="77"/>
      <c r="U4" s="77"/>
      <c r="V4" s="77"/>
      <c r="W4" s="77"/>
      <c r="X4" s="77"/>
      <c r="Y4" s="77"/>
      <c r="Z4" s="77"/>
      <c r="AA4" s="77"/>
      <c r="AB4" s="77"/>
      <c r="AC4" s="77"/>
    </row>
    <row r="5" spans="1:29" s="75" customFormat="1" ht="43.2" x14ac:dyDescent="0.3">
      <c r="A5" s="77"/>
      <c r="B5" s="104" t="s">
        <v>696</v>
      </c>
      <c r="C5" s="80" t="s">
        <v>557</v>
      </c>
      <c r="D5" s="77"/>
      <c r="E5" s="77"/>
      <c r="F5" s="77"/>
      <c r="G5" s="77"/>
      <c r="H5" s="77"/>
      <c r="I5" s="77"/>
      <c r="J5" s="77"/>
      <c r="K5" s="77"/>
      <c r="L5" s="77"/>
      <c r="M5" s="77"/>
      <c r="N5" s="77"/>
      <c r="O5" s="77"/>
      <c r="P5" s="77"/>
      <c r="Q5" s="77"/>
      <c r="R5" s="77"/>
      <c r="S5" s="77"/>
      <c r="T5" s="77"/>
      <c r="U5" s="77"/>
      <c r="V5" s="77"/>
      <c r="W5" s="77"/>
      <c r="X5" s="77"/>
      <c r="Y5" s="77"/>
      <c r="Z5" s="77"/>
      <c r="AA5" s="77"/>
      <c r="AB5" s="77"/>
      <c r="AC5" s="77"/>
    </row>
    <row r="6" spans="1:29" s="75" customFormat="1" x14ac:dyDescent="0.3">
      <c r="A6" s="77"/>
      <c r="B6" s="175"/>
      <c r="C6" s="80"/>
      <c r="D6" s="77"/>
      <c r="E6" s="77"/>
      <c r="F6" s="77"/>
      <c r="G6" s="77"/>
      <c r="H6" s="77"/>
      <c r="I6" s="77"/>
      <c r="J6" s="77"/>
      <c r="K6" s="77"/>
      <c r="L6" s="77"/>
      <c r="M6" s="77"/>
      <c r="N6" s="77"/>
      <c r="O6" s="77"/>
      <c r="P6" s="77"/>
      <c r="Q6" s="77"/>
      <c r="R6" s="77"/>
      <c r="S6" s="77"/>
      <c r="T6" s="77"/>
      <c r="U6" s="77"/>
      <c r="V6" s="77"/>
      <c r="W6" s="77"/>
      <c r="X6" s="77"/>
      <c r="Y6" s="77"/>
      <c r="Z6" s="77"/>
      <c r="AA6" s="77"/>
      <c r="AB6" s="77"/>
      <c r="AC6" s="77"/>
    </row>
    <row r="7" spans="1:29" s="162" customFormat="1" x14ac:dyDescent="0.3">
      <c r="A7" s="77"/>
      <c r="B7" s="77"/>
      <c r="C7" s="80"/>
      <c r="D7" s="77"/>
      <c r="E7" s="77"/>
      <c r="F7" s="77"/>
      <c r="G7" s="77"/>
      <c r="H7" s="77"/>
      <c r="I7" s="77"/>
      <c r="J7" s="77"/>
      <c r="K7" s="77"/>
      <c r="L7" s="77"/>
      <c r="M7" s="77"/>
      <c r="N7" s="77"/>
      <c r="O7" s="77"/>
      <c r="P7" s="77"/>
      <c r="Q7" s="77"/>
      <c r="R7" s="77"/>
      <c r="S7" s="77"/>
      <c r="T7" s="77"/>
      <c r="U7" s="77"/>
      <c r="V7" s="77"/>
      <c r="W7" s="77"/>
      <c r="X7" s="77"/>
      <c r="Y7" s="77"/>
      <c r="Z7" s="77"/>
      <c r="AA7" s="77"/>
      <c r="AB7" s="77"/>
      <c r="AC7" s="77"/>
    </row>
    <row r="8" spans="1:29" s="162" customFormat="1" ht="28.8" x14ac:dyDescent="0.3">
      <c r="A8" s="77"/>
      <c r="B8" s="104" t="s">
        <v>696</v>
      </c>
      <c r="C8" s="80" t="s">
        <v>538</v>
      </c>
      <c r="D8" s="77"/>
      <c r="E8" s="77"/>
      <c r="F8" s="77"/>
      <c r="G8" s="77"/>
      <c r="H8" s="77"/>
      <c r="I8" s="77"/>
      <c r="J8" s="77"/>
      <c r="K8" s="77"/>
      <c r="L8" s="77"/>
      <c r="M8" s="77"/>
      <c r="N8" s="77"/>
      <c r="O8" s="77"/>
      <c r="P8" s="77"/>
      <c r="Q8" s="77"/>
      <c r="R8" s="77"/>
      <c r="S8" s="77"/>
      <c r="T8" s="77"/>
      <c r="U8" s="77"/>
      <c r="V8" s="77"/>
      <c r="W8" s="77"/>
      <c r="X8" s="77"/>
      <c r="Y8" s="77"/>
      <c r="Z8" s="77"/>
      <c r="AA8" s="77"/>
      <c r="AB8" s="77"/>
      <c r="AC8" s="77"/>
    </row>
    <row r="9" spans="1:29" s="162" customFormat="1" x14ac:dyDescent="0.3">
      <c r="A9" s="77"/>
      <c r="B9" s="77"/>
      <c r="C9" s="80"/>
      <c r="D9" s="77"/>
      <c r="E9" s="77"/>
      <c r="F9" s="77"/>
      <c r="G9" s="77"/>
      <c r="H9" s="77"/>
      <c r="I9" s="77"/>
      <c r="J9" s="77"/>
      <c r="K9" s="77"/>
      <c r="L9" s="77"/>
      <c r="M9" s="77"/>
      <c r="N9" s="77"/>
      <c r="O9" s="77"/>
      <c r="P9" s="77"/>
      <c r="Q9" s="77"/>
      <c r="R9" s="77"/>
      <c r="S9" s="77"/>
      <c r="T9" s="77"/>
      <c r="U9" s="77"/>
      <c r="V9" s="77"/>
      <c r="W9" s="77"/>
      <c r="X9" s="77"/>
      <c r="Y9" s="77"/>
      <c r="Z9" s="77"/>
      <c r="AA9" s="77"/>
      <c r="AB9" s="77"/>
      <c r="AC9" s="77"/>
    </row>
    <row r="10" spans="1:29" s="162" customFormat="1" x14ac:dyDescent="0.3">
      <c r="A10" s="77"/>
      <c r="B10" s="77"/>
      <c r="C10" s="80"/>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s="75" customFormat="1" ht="30" customHeight="1" x14ac:dyDescent="0.3">
      <c r="A11" s="77"/>
      <c r="B11" s="104" t="s">
        <v>696</v>
      </c>
      <c r="C11" s="163" t="s">
        <v>539</v>
      </c>
    </row>
    <row r="12" spans="1:29" s="75" customFormat="1" x14ac:dyDescent="0.3">
      <c r="A12" s="77"/>
      <c r="B12" s="77"/>
      <c r="C12" s="164"/>
    </row>
    <row r="13" spans="1:29" s="75" customFormat="1" x14ac:dyDescent="0.3">
      <c r="A13" s="77"/>
      <c r="B13" s="77"/>
      <c r="C13" s="164"/>
    </row>
    <row r="14" spans="1:29" s="75" customFormat="1" ht="30" customHeight="1" x14ac:dyDescent="0.3">
      <c r="A14" s="77"/>
      <c r="B14" s="104" t="s">
        <v>696</v>
      </c>
      <c r="C14" s="80" t="s">
        <v>571</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row>
    <row r="15" spans="1:29" s="162" customFormat="1" x14ac:dyDescent="0.3">
      <c r="A15" s="77"/>
      <c r="B15" s="77"/>
      <c r="C15" s="80"/>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row>
    <row r="16" spans="1:29" s="162" customFormat="1" x14ac:dyDescent="0.3">
      <c r="A16" s="77"/>
      <c r="B16" s="77"/>
      <c r="C16" s="80"/>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3" s="75" customFormat="1" ht="30" customHeight="1" x14ac:dyDescent="0.3">
      <c r="A17" s="77"/>
      <c r="B17" s="104" t="s">
        <v>696</v>
      </c>
      <c r="C17" s="80" t="s">
        <v>540</v>
      </c>
    </row>
    <row r="18" spans="1:3" s="75" customFormat="1" x14ac:dyDescent="0.3">
      <c r="A18" s="77"/>
      <c r="B18" s="77"/>
      <c r="C18" s="80"/>
    </row>
    <row r="19" spans="1:3" s="75" customFormat="1" x14ac:dyDescent="0.3">
      <c r="A19" s="77"/>
      <c r="B19" s="77"/>
      <c r="C19" s="80"/>
    </row>
    <row r="20" spans="1:3" s="75" customFormat="1" ht="30" customHeight="1" x14ac:dyDescent="0.3">
      <c r="A20" s="77"/>
      <c r="B20" s="104" t="s">
        <v>696</v>
      </c>
      <c r="C20" s="165" t="s">
        <v>541</v>
      </c>
    </row>
  </sheetData>
  <customSheetViews>
    <customSheetView guid="{DCAE0B73-EEFE-B646-8F3D-5865DEFDFF26}" scale="90">
      <pageMargins left="0.7" right="0.7" top="0.75" bottom="0.75" header="0.3" footer="0.3"/>
      <pageSetup scale="80" fitToHeight="7" orientation="landscape"/>
      <headerFooter>
        <oddFooter>&amp;R&amp;P</oddFooter>
      </headerFooter>
    </customSheetView>
    <customSheetView guid="{44594B27-9C70-41F1-9630-666DBB02377F}" scale="90" showPageBreaks="1" printArea="1">
      <pageMargins left="0.7" right="0.7" top="0.75" bottom="0.75" header="0.3" footer="0.3"/>
      <pageSetup scale="80" fitToHeight="7" orientation="landscape"/>
      <headerFooter>
        <oddFooter>&amp;R&amp;P</oddFooter>
      </headerFooter>
    </customSheetView>
    <customSheetView guid="{D084C74A-34CE-4171-80D6-1BE5E86C1BB8}" showPageBreaks="1" printArea="1">
      <selection activeCell="C20" sqref="C20"/>
      <pageMargins left="0.7" right="0.7" top="0.75" bottom="0.75" header="0.3" footer="0.3"/>
      <pageSetup scale="80" fitToHeight="7" orientation="landscape"/>
      <headerFooter>
        <oddFooter>&amp;R&amp;P</oddFooter>
      </headerFooter>
    </customSheetView>
    <customSheetView guid="{C0736EDE-B647-460A-AF7D-0FC5B36FDE49}" scale="90" showPageBreaks="1" printArea="1">
      <pageMargins left="0.7" right="0.7" top="0.75" bottom="0.75" header="0.3" footer="0.3"/>
      <pageSetup scale="80" fitToHeight="7" orientation="landscape" r:id="rId1"/>
      <headerFooter>
        <oddFooter>&amp;R&amp;P</oddFooter>
      </headerFooter>
    </customSheetView>
  </customSheetViews>
  <pageMargins left="0.7" right="0.7" top="0.75" bottom="0.75" header="0.3" footer="0.3"/>
  <pageSetup scale="80" fitToHeight="7" orientation="landscape" r:id="rId2"/>
  <headerFooter>
    <oddFooter>&amp;R&amp;P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topLeftCell="A7" zoomScale="90" zoomScaleNormal="90" zoomScalePageLayoutView="90" workbookViewId="0">
      <selection activeCell="C22" sqref="C22"/>
    </sheetView>
  </sheetViews>
  <sheetFormatPr defaultColWidth="9.109375" defaultRowHeight="14.4" x14ac:dyDescent="0.3"/>
  <cols>
    <col min="1" max="1" width="5.6640625" style="58" customWidth="1"/>
    <col min="2" max="2" width="27.6640625" style="58" customWidth="1"/>
    <col min="3" max="3" width="52.109375" style="58" customWidth="1"/>
    <col min="4" max="4" width="27.88671875" style="58" customWidth="1"/>
    <col min="5" max="5" width="50" style="58" customWidth="1"/>
    <col min="6" max="16384" width="9.109375" style="58"/>
  </cols>
  <sheetData>
    <row r="1" spans="2:13" s="53" customFormat="1" ht="18.75" customHeight="1" x14ac:dyDescent="0.35">
      <c r="B1" s="241" t="s">
        <v>428</v>
      </c>
      <c r="C1" s="242"/>
      <c r="D1" s="242"/>
      <c r="E1" s="242"/>
      <c r="F1" s="36"/>
      <c r="G1" s="36"/>
      <c r="H1" s="36"/>
      <c r="I1" s="36"/>
      <c r="J1" s="36"/>
      <c r="K1" s="36"/>
      <c r="L1" s="36"/>
      <c r="M1" s="36"/>
    </row>
    <row r="2" spans="2:13" s="53" customFormat="1" ht="15.6" x14ac:dyDescent="0.3">
      <c r="B2" s="55"/>
      <c r="C2" s="56"/>
      <c r="D2" s="57"/>
      <c r="E2" s="36"/>
    </row>
    <row r="3" spans="2:13" ht="45" customHeight="1" x14ac:dyDescent="0.3">
      <c r="B3" s="243" t="s">
        <v>440</v>
      </c>
      <c r="C3" s="243"/>
      <c r="D3" s="243"/>
      <c r="E3" s="243"/>
    </row>
    <row r="5" spans="2:13" ht="30" customHeight="1" x14ac:dyDescent="0.3">
      <c r="B5" s="244" t="s">
        <v>526</v>
      </c>
      <c r="C5" s="244"/>
      <c r="D5" s="244"/>
      <c r="E5" s="244"/>
    </row>
    <row r="6" spans="2:13" x14ac:dyDescent="0.3">
      <c r="B6" s="59"/>
      <c r="D6" s="59"/>
      <c r="E6" s="60"/>
    </row>
    <row r="7" spans="2:13" x14ac:dyDescent="0.3">
      <c r="B7" s="67" t="s">
        <v>366</v>
      </c>
      <c r="C7" s="67" t="s">
        <v>367</v>
      </c>
      <c r="D7" s="67" t="s">
        <v>366</v>
      </c>
      <c r="E7" s="67" t="s">
        <v>368</v>
      </c>
    </row>
    <row r="8" spans="2:13" ht="15" customHeight="1" x14ac:dyDescent="0.3">
      <c r="B8" s="68">
        <v>42992</v>
      </c>
      <c r="C8" s="63" t="s">
        <v>594</v>
      </c>
      <c r="D8" s="210" t="s">
        <v>632</v>
      </c>
      <c r="E8" s="206" t="s">
        <v>594</v>
      </c>
    </row>
    <row r="9" spans="2:13" ht="15" customHeight="1" x14ac:dyDescent="0.3">
      <c r="B9" s="68">
        <v>43027</v>
      </c>
      <c r="C9" s="206" t="s">
        <v>594</v>
      </c>
      <c r="D9" s="210" t="s">
        <v>633</v>
      </c>
      <c r="E9" s="206" t="s">
        <v>594</v>
      </c>
    </row>
    <row r="10" spans="2:13" ht="15" customHeight="1" x14ac:dyDescent="0.3">
      <c r="B10" s="68">
        <v>43055</v>
      </c>
      <c r="C10" s="206" t="s">
        <v>594</v>
      </c>
      <c r="D10" s="210" t="s">
        <v>634</v>
      </c>
      <c r="E10" s="206" t="s">
        <v>594</v>
      </c>
    </row>
    <row r="11" spans="2:13" ht="15" customHeight="1" x14ac:dyDescent="0.3">
      <c r="B11" s="68">
        <v>43090</v>
      </c>
      <c r="C11" s="206" t="s">
        <v>594</v>
      </c>
      <c r="D11" s="210" t="s">
        <v>635</v>
      </c>
      <c r="E11" s="206" t="s">
        <v>594</v>
      </c>
    </row>
    <row r="12" spans="2:13" ht="15" customHeight="1" x14ac:dyDescent="0.3">
      <c r="B12" s="68">
        <v>43118</v>
      </c>
      <c r="C12" s="206" t="s">
        <v>594</v>
      </c>
      <c r="D12" s="210" t="s">
        <v>663</v>
      </c>
      <c r="E12" s="206" t="s">
        <v>594</v>
      </c>
    </row>
    <row r="14" spans="2:13" x14ac:dyDescent="0.3">
      <c r="B14" s="61" t="s">
        <v>364</v>
      </c>
      <c r="C14" s="245" t="s">
        <v>365</v>
      </c>
      <c r="D14" s="245"/>
      <c r="E14" s="62" t="s">
        <v>359</v>
      </c>
    </row>
    <row r="15" spans="2:13" ht="15" customHeight="1" x14ac:dyDescent="0.3">
      <c r="B15" s="63" t="s">
        <v>595</v>
      </c>
      <c r="C15" s="238" t="s">
        <v>596</v>
      </c>
      <c r="D15" s="238"/>
      <c r="E15" s="64"/>
    </row>
    <row r="16" spans="2:13" ht="15" customHeight="1" x14ac:dyDescent="0.3">
      <c r="B16" s="63" t="s">
        <v>597</v>
      </c>
      <c r="C16" s="238" t="s">
        <v>598</v>
      </c>
      <c r="D16" s="238"/>
      <c r="E16" s="64"/>
    </row>
    <row r="17" spans="2:5" ht="15" customHeight="1" x14ac:dyDescent="0.3">
      <c r="B17" s="207" t="s">
        <v>601</v>
      </c>
      <c r="C17" s="238" t="s">
        <v>600</v>
      </c>
      <c r="D17" s="238"/>
      <c r="E17" s="64"/>
    </row>
    <row r="18" spans="2:5" ht="15" customHeight="1" x14ac:dyDescent="0.3">
      <c r="B18" s="63" t="s">
        <v>599</v>
      </c>
      <c r="C18" s="238" t="s">
        <v>600</v>
      </c>
      <c r="D18" s="238"/>
      <c r="E18" s="64"/>
    </row>
    <row r="19" spans="2:5" ht="15" customHeight="1" x14ac:dyDescent="0.3">
      <c r="B19" s="214" t="s">
        <v>602</v>
      </c>
      <c r="C19" s="219" t="s">
        <v>603</v>
      </c>
      <c r="D19" s="220"/>
      <c r="E19" s="64"/>
    </row>
    <row r="20" spans="2:5" ht="15" customHeight="1" x14ac:dyDescent="0.3">
      <c r="B20" s="214" t="s">
        <v>606</v>
      </c>
      <c r="C20" s="219" t="s">
        <v>603</v>
      </c>
      <c r="D20" s="220"/>
      <c r="E20" s="64"/>
    </row>
    <row r="21" spans="2:5" ht="15" customHeight="1" x14ac:dyDescent="0.3">
      <c r="B21" s="214" t="s">
        <v>605</v>
      </c>
      <c r="C21" s="219" t="s">
        <v>603</v>
      </c>
      <c r="D21" s="220"/>
      <c r="E21" s="64"/>
    </row>
    <row r="22" spans="2:5" ht="15" customHeight="1" x14ac:dyDescent="0.3">
      <c r="B22" s="214" t="s">
        <v>607</v>
      </c>
      <c r="C22" s="219" t="s">
        <v>603</v>
      </c>
      <c r="D22" s="220"/>
      <c r="E22" s="64"/>
    </row>
    <row r="23" spans="2:5" ht="15" customHeight="1" x14ac:dyDescent="0.3">
      <c r="B23" s="214" t="s">
        <v>608</v>
      </c>
      <c r="C23" s="239" t="s">
        <v>603</v>
      </c>
      <c r="D23" s="240"/>
      <c r="E23" s="64"/>
    </row>
    <row r="24" spans="2:5" ht="15" customHeight="1" x14ac:dyDescent="0.3">
      <c r="B24" s="214" t="s">
        <v>665</v>
      </c>
      <c r="C24" s="214" t="s">
        <v>604</v>
      </c>
      <c r="D24" s="214"/>
      <c r="E24" s="64"/>
    </row>
    <row r="25" spans="2:5" ht="15" customHeight="1" x14ac:dyDescent="0.3">
      <c r="B25" s="214" t="s">
        <v>609</v>
      </c>
      <c r="C25" s="214" t="s">
        <v>610</v>
      </c>
      <c r="D25" s="214"/>
      <c r="E25" s="64"/>
    </row>
    <row r="26" spans="2:5" ht="15" customHeight="1" x14ac:dyDescent="0.3">
      <c r="B26" s="214" t="s">
        <v>664</v>
      </c>
      <c r="C26" s="214" t="s">
        <v>611</v>
      </c>
      <c r="D26" s="214"/>
      <c r="E26" s="64"/>
    </row>
    <row r="27" spans="2:5" ht="15" customHeight="1" x14ac:dyDescent="0.3">
      <c r="B27" s="214" t="s">
        <v>612</v>
      </c>
      <c r="C27" s="214" t="s">
        <v>611</v>
      </c>
      <c r="D27" s="214"/>
      <c r="E27" s="64"/>
    </row>
    <row r="28" spans="2:5" ht="15" customHeight="1" x14ac:dyDescent="0.3">
      <c r="B28" s="214" t="s">
        <v>614</v>
      </c>
      <c r="C28" s="214" t="s">
        <v>611</v>
      </c>
      <c r="D28" s="214"/>
      <c r="E28" s="64"/>
    </row>
    <row r="29" spans="2:5" ht="15" customHeight="1" x14ac:dyDescent="0.3">
      <c r="B29" s="214" t="s">
        <v>615</v>
      </c>
      <c r="C29" s="214" t="s">
        <v>611</v>
      </c>
      <c r="D29" s="214"/>
      <c r="E29" s="64"/>
    </row>
    <row r="30" spans="2:5" ht="15" customHeight="1" x14ac:dyDescent="0.3">
      <c r="B30" s="214" t="s">
        <v>613</v>
      </c>
      <c r="C30" s="238" t="s">
        <v>611</v>
      </c>
      <c r="D30" s="238"/>
      <c r="E30" s="64"/>
    </row>
    <row r="31" spans="2:5" ht="15" customHeight="1" x14ac:dyDescent="0.3">
      <c r="B31" s="214" t="s">
        <v>616</v>
      </c>
      <c r="C31" s="238" t="s">
        <v>617</v>
      </c>
      <c r="D31" s="238"/>
      <c r="E31" s="64"/>
    </row>
    <row r="32" spans="2:5" ht="15" customHeight="1" x14ac:dyDescent="0.3">
      <c r="B32" s="63"/>
      <c r="C32" s="238"/>
      <c r="D32" s="238"/>
      <c r="E32" s="64"/>
    </row>
    <row r="33" spans="2:5" ht="15" customHeight="1" x14ac:dyDescent="0.3">
      <c r="B33" s="63"/>
      <c r="C33" s="238"/>
      <c r="D33" s="238"/>
      <c r="E33" s="64"/>
    </row>
    <row r="34" spans="2:5" ht="15" customHeight="1" x14ac:dyDescent="0.3">
      <c r="B34" s="63"/>
      <c r="C34" s="238"/>
      <c r="D34" s="238"/>
      <c r="E34" s="64"/>
    </row>
    <row r="35" spans="2:5" ht="15" customHeight="1" x14ac:dyDescent="0.3">
      <c r="B35" s="63"/>
      <c r="C35" s="238"/>
      <c r="D35" s="238"/>
      <c r="E35" s="63"/>
    </row>
    <row r="36" spans="2:5" x14ac:dyDescent="0.3">
      <c r="B36" s="65"/>
      <c r="C36" s="66"/>
      <c r="D36" s="66"/>
      <c r="E36" s="65"/>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showPageBreaks="1" printArea="1">
      <pageMargins left="0.7" right="0.7" top="0.75" bottom="0.75" header="0.3" footer="0.3"/>
      <pageSetup scale="80" orientation="landscape"/>
      <headerFooter>
        <oddFooter>&amp;R&amp;P</oddFooter>
      </headerFooter>
    </customSheetView>
    <customSheetView guid="{D084C74A-34CE-4171-80D6-1BE5E86C1BB8}" showPageBreaks="1" printArea="1">
      <selection activeCell="A3" sqref="A3:XFD3"/>
      <pageMargins left="0.7" right="0.7" top="0.75" bottom="0.75" header="0.3" footer="0.3"/>
      <pageSetup scale="80" orientation="landscape"/>
      <headerFooter>
        <oddFooter>&amp;R&amp;P</oddFooter>
      </headerFooter>
    </customSheetView>
    <customSheetView guid="{C0736EDE-B647-460A-AF7D-0FC5B36FDE49}" scale="90" showPageBreaks="1" printArea="1">
      <pageMargins left="0.7" right="0.7" top="0.75" bottom="0.75" header="0.3" footer="0.3"/>
      <pageSetup scale="80" orientation="landscape" r:id="rId1"/>
      <headerFooter>
        <oddFooter>&amp;R&amp;P</oddFooter>
      </headerFooter>
    </customSheetView>
  </customSheetViews>
  <mergeCells count="15">
    <mergeCell ref="C17:D17"/>
    <mergeCell ref="C16:D16"/>
    <mergeCell ref="B1:E1"/>
    <mergeCell ref="B3:E3"/>
    <mergeCell ref="B5:E5"/>
    <mergeCell ref="C14:D14"/>
    <mergeCell ref="C15:D15"/>
    <mergeCell ref="C18:D18"/>
    <mergeCell ref="C23:D23"/>
    <mergeCell ref="C35:D35"/>
    <mergeCell ref="C30:D30"/>
    <mergeCell ref="C31:D31"/>
    <mergeCell ref="C32:D32"/>
    <mergeCell ref="C33:D33"/>
    <mergeCell ref="C34:D34"/>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25" right="0.25"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zoomScale="90" zoomScaleNormal="90" zoomScalePageLayoutView="90" workbookViewId="0">
      <selection activeCell="K12" sqref="K12:L12"/>
    </sheetView>
  </sheetViews>
  <sheetFormatPr defaultColWidth="9.109375" defaultRowHeight="15.6" x14ac:dyDescent="0.3"/>
  <cols>
    <col min="1" max="1" width="5.6640625" style="54" customWidth="1"/>
    <col min="2" max="2" width="14.6640625" style="54" customWidth="1"/>
    <col min="3" max="3" width="9.88671875" style="54" customWidth="1"/>
    <col min="4" max="4" width="14.6640625" style="54" customWidth="1"/>
    <col min="5" max="5" width="9.88671875" style="54" customWidth="1"/>
    <col min="6" max="6" width="14.6640625" style="54" customWidth="1"/>
    <col min="7" max="7" width="9.88671875" style="54" customWidth="1"/>
    <col min="8" max="8" width="15.33203125" style="54" bestFit="1" customWidth="1"/>
    <col min="9" max="9" width="9.88671875" style="54" customWidth="1"/>
    <col min="10" max="10" width="14.6640625" style="54" customWidth="1"/>
    <col min="11" max="11" width="9.88671875" style="54" customWidth="1"/>
    <col min="12" max="12" width="14.6640625" style="54" customWidth="1"/>
    <col min="13" max="13" width="9.88671875" style="54" customWidth="1"/>
    <col min="14" max="16384" width="9.109375" style="54"/>
  </cols>
  <sheetData>
    <row r="1" spans="2:13" ht="18" x14ac:dyDescent="0.35">
      <c r="B1" s="241" t="s">
        <v>438</v>
      </c>
      <c r="C1" s="255"/>
      <c r="D1" s="255"/>
      <c r="E1" s="255"/>
      <c r="F1" s="256"/>
      <c r="G1" s="256"/>
      <c r="H1" s="256"/>
      <c r="I1" s="256"/>
      <c r="J1" s="256"/>
      <c r="K1" s="256"/>
      <c r="L1" s="256"/>
      <c r="M1" s="256"/>
    </row>
    <row r="2" spans="2:13" ht="15.75" customHeight="1" x14ac:dyDescent="0.3">
      <c r="B2" s="71"/>
      <c r="C2" s="71"/>
      <c r="D2" s="71"/>
      <c r="E2" s="71"/>
      <c r="F2" s="71"/>
      <c r="G2" s="71"/>
      <c r="H2" s="71"/>
      <c r="I2" s="71"/>
      <c r="J2" s="71"/>
      <c r="K2" s="71"/>
      <c r="L2" s="71"/>
      <c r="M2" s="71"/>
    </row>
    <row r="3" spans="2:13" x14ac:dyDescent="0.3">
      <c r="B3" s="246" t="s">
        <v>438</v>
      </c>
      <c r="C3" s="246"/>
      <c r="D3" s="246"/>
      <c r="E3" s="246"/>
      <c r="F3" s="246"/>
      <c r="G3" s="246"/>
      <c r="H3" s="246"/>
      <c r="I3" s="254"/>
      <c r="J3" s="254"/>
      <c r="K3" s="254"/>
      <c r="L3" s="254"/>
      <c r="M3" s="254"/>
    </row>
    <row r="4" spans="2:13" s="70" customFormat="1" ht="45" customHeight="1" x14ac:dyDescent="0.3">
      <c r="B4" s="117" t="s">
        <v>441</v>
      </c>
      <c r="C4" s="152" t="s">
        <v>661</v>
      </c>
      <c r="D4" s="117" t="s">
        <v>369</v>
      </c>
      <c r="E4" s="104">
        <v>677</v>
      </c>
      <c r="F4" s="117" t="s">
        <v>370</v>
      </c>
      <c r="G4" s="104">
        <v>78.099999999999994</v>
      </c>
      <c r="H4" s="117" t="s">
        <v>371</v>
      </c>
      <c r="I4" s="104">
        <v>94.59</v>
      </c>
      <c r="J4" s="246"/>
      <c r="K4" s="246"/>
      <c r="L4" s="246"/>
      <c r="M4" s="246"/>
    </row>
    <row r="5" spans="2:13" ht="45" customHeight="1" x14ac:dyDescent="0.3">
      <c r="B5" s="117" t="s">
        <v>442</v>
      </c>
      <c r="C5" s="104">
        <v>70</v>
      </c>
      <c r="D5" s="117" t="s">
        <v>443</v>
      </c>
      <c r="E5" s="104">
        <v>8.1</v>
      </c>
      <c r="F5" s="117" t="s">
        <v>444</v>
      </c>
      <c r="G5" s="104">
        <v>13.7</v>
      </c>
      <c r="H5" s="117" t="s">
        <v>445</v>
      </c>
      <c r="I5" s="104">
        <v>9.6</v>
      </c>
      <c r="J5" s="246"/>
      <c r="K5" s="246"/>
      <c r="L5" s="246"/>
      <c r="M5" s="246"/>
    </row>
    <row r="6" spans="2:13" x14ac:dyDescent="0.3">
      <c r="B6" s="118"/>
      <c r="C6" s="118"/>
      <c r="D6" s="118"/>
      <c r="E6" s="118"/>
      <c r="F6" s="118"/>
      <c r="G6" s="118"/>
      <c r="H6" s="118"/>
      <c r="I6" s="118"/>
      <c r="J6" s="118"/>
      <c r="K6" s="118"/>
      <c r="L6" s="118"/>
      <c r="M6" s="118"/>
    </row>
    <row r="7" spans="2:13" s="70" customFormat="1" x14ac:dyDescent="0.3">
      <c r="B7" s="246" t="s">
        <v>469</v>
      </c>
      <c r="C7" s="246"/>
      <c r="D7" s="246"/>
      <c r="E7" s="246"/>
      <c r="F7" s="246"/>
      <c r="G7" s="246"/>
      <c r="H7" s="246"/>
      <c r="I7" s="254"/>
      <c r="J7" s="254"/>
      <c r="K7" s="254"/>
      <c r="L7" s="254"/>
      <c r="M7" s="254"/>
    </row>
    <row r="8" spans="2:13" s="70" customFormat="1" ht="60" customHeight="1" x14ac:dyDescent="0.3">
      <c r="B8" s="117" t="s">
        <v>372</v>
      </c>
      <c r="C8" s="104">
        <v>0.1</v>
      </c>
      <c r="D8" s="117" t="s">
        <v>373</v>
      </c>
      <c r="E8" s="104">
        <v>50.8</v>
      </c>
      <c r="F8" s="117" t="s">
        <v>374</v>
      </c>
      <c r="G8" s="104">
        <v>34.4</v>
      </c>
      <c r="H8" s="117" t="s">
        <v>446</v>
      </c>
      <c r="I8" s="104">
        <v>2</v>
      </c>
      <c r="J8" s="117" t="s">
        <v>375</v>
      </c>
      <c r="K8" s="104">
        <v>12.6</v>
      </c>
      <c r="L8" s="117" t="s">
        <v>376</v>
      </c>
      <c r="M8" s="104">
        <v>0.1</v>
      </c>
    </row>
    <row r="9" spans="2:13" s="70" customFormat="1" x14ac:dyDescent="0.3">
      <c r="B9" s="118"/>
      <c r="C9" s="118"/>
      <c r="D9" s="118"/>
      <c r="E9" s="118"/>
      <c r="F9" s="118"/>
      <c r="G9" s="118"/>
      <c r="H9" s="118"/>
      <c r="I9" s="118"/>
      <c r="J9" s="118"/>
      <c r="K9" s="118"/>
      <c r="L9" s="118"/>
      <c r="M9" s="118"/>
    </row>
    <row r="10" spans="2:13" s="70" customFormat="1" x14ac:dyDescent="0.3">
      <c r="B10" s="246" t="s">
        <v>447</v>
      </c>
      <c r="C10" s="246"/>
      <c r="D10" s="246"/>
      <c r="E10" s="246"/>
      <c r="F10" s="246"/>
      <c r="G10" s="246"/>
      <c r="H10" s="246"/>
      <c r="I10" s="254"/>
      <c r="J10" s="254"/>
      <c r="K10" s="254"/>
      <c r="L10" s="254"/>
      <c r="M10" s="254"/>
    </row>
    <row r="11" spans="2:13" s="70" customFormat="1" ht="45" customHeight="1" x14ac:dyDescent="0.3">
      <c r="B11" s="252" t="s">
        <v>448</v>
      </c>
      <c r="C11" s="253"/>
      <c r="D11" s="119">
        <v>7</v>
      </c>
      <c r="E11" s="252" t="s">
        <v>449</v>
      </c>
      <c r="F11" s="253"/>
      <c r="G11" s="104">
        <v>1</v>
      </c>
      <c r="H11" s="252" t="s">
        <v>450</v>
      </c>
      <c r="I11" s="253"/>
      <c r="J11" s="119">
        <v>0</v>
      </c>
      <c r="K11" s="252" t="s">
        <v>451</v>
      </c>
      <c r="L11" s="253"/>
      <c r="M11" s="104">
        <v>2</v>
      </c>
    </row>
    <row r="12" spans="2:13" s="70" customFormat="1" ht="45" customHeight="1" x14ac:dyDescent="0.3">
      <c r="B12" s="252" t="s">
        <v>516</v>
      </c>
      <c r="C12" s="253"/>
      <c r="D12" s="119">
        <v>0</v>
      </c>
      <c r="E12" s="252" t="s">
        <v>452</v>
      </c>
      <c r="F12" s="253"/>
      <c r="G12" s="104">
        <v>0</v>
      </c>
      <c r="H12" s="252" t="s">
        <v>453</v>
      </c>
      <c r="I12" s="253"/>
      <c r="J12" s="119">
        <v>1</v>
      </c>
      <c r="K12" s="252" t="s">
        <v>454</v>
      </c>
      <c r="L12" s="253"/>
      <c r="M12" s="104">
        <v>8</v>
      </c>
    </row>
    <row r="13" spans="2:13" s="70" customFormat="1" x14ac:dyDescent="0.3">
      <c r="B13" s="118"/>
      <c r="C13" s="118"/>
      <c r="D13" s="118"/>
      <c r="E13" s="118"/>
      <c r="F13" s="118"/>
      <c r="G13" s="118"/>
      <c r="H13" s="118"/>
      <c r="I13" s="118"/>
      <c r="J13" s="118"/>
      <c r="K13" s="118"/>
      <c r="L13" s="118"/>
      <c r="M13" s="118"/>
    </row>
    <row r="14" spans="2:13" s="70" customFormat="1" x14ac:dyDescent="0.3">
      <c r="B14" s="246" t="s">
        <v>377</v>
      </c>
      <c r="C14" s="246"/>
      <c r="D14" s="246"/>
      <c r="E14" s="246"/>
      <c r="F14" s="246"/>
      <c r="G14" s="246"/>
      <c r="H14" s="246"/>
      <c r="I14" s="254"/>
      <c r="J14" s="254"/>
      <c r="K14" s="254"/>
      <c r="L14" s="254"/>
      <c r="M14" s="254"/>
    </row>
    <row r="15" spans="2:13" ht="45" customHeight="1" x14ac:dyDescent="0.3">
      <c r="B15" s="252" t="s">
        <v>455</v>
      </c>
      <c r="C15" s="253"/>
      <c r="D15" s="104"/>
      <c r="E15" s="252" t="s">
        <v>456</v>
      </c>
      <c r="F15" s="253"/>
      <c r="G15" s="104"/>
      <c r="H15" s="252" t="s">
        <v>527</v>
      </c>
      <c r="I15" s="253"/>
      <c r="J15" s="104"/>
      <c r="K15" s="252" t="s">
        <v>528</v>
      </c>
      <c r="L15" s="253"/>
      <c r="M15" s="104"/>
    </row>
    <row r="16" spans="2:13" s="106" customFormat="1" ht="45" customHeight="1" x14ac:dyDescent="0.3">
      <c r="B16" s="252" t="s">
        <v>457</v>
      </c>
      <c r="C16" s="253"/>
      <c r="D16" s="104"/>
      <c r="E16" s="252" t="s">
        <v>458</v>
      </c>
      <c r="F16" s="253"/>
      <c r="G16" s="104"/>
      <c r="H16" s="252" t="s">
        <v>459</v>
      </c>
      <c r="I16" s="253"/>
      <c r="J16" s="104"/>
      <c r="K16" s="252" t="s">
        <v>460</v>
      </c>
      <c r="L16" s="253"/>
      <c r="M16" s="104"/>
    </row>
    <row r="17" spans="2:13" s="106" customFormat="1" ht="45" customHeight="1" x14ac:dyDescent="0.3">
      <c r="B17" s="252" t="s">
        <v>461</v>
      </c>
      <c r="C17" s="253"/>
      <c r="D17" s="104"/>
      <c r="E17" s="252" t="s">
        <v>462</v>
      </c>
      <c r="F17" s="253"/>
      <c r="G17" s="104"/>
      <c r="H17" s="252" t="s">
        <v>463</v>
      </c>
      <c r="I17" s="253"/>
      <c r="J17" s="104"/>
      <c r="K17" s="252" t="s">
        <v>464</v>
      </c>
      <c r="L17" s="253"/>
      <c r="M17" s="104"/>
    </row>
    <row r="18" spans="2:13" s="106" customFormat="1" ht="45" customHeight="1" x14ac:dyDescent="0.3">
      <c r="B18" s="252" t="s">
        <v>465</v>
      </c>
      <c r="C18" s="253"/>
      <c r="D18" s="104"/>
      <c r="E18" s="252" t="s">
        <v>466</v>
      </c>
      <c r="F18" s="253"/>
      <c r="G18" s="104"/>
      <c r="H18" s="252" t="s">
        <v>467</v>
      </c>
      <c r="I18" s="253"/>
      <c r="J18" s="104"/>
      <c r="K18" s="252" t="s">
        <v>468</v>
      </c>
      <c r="L18" s="253"/>
      <c r="M18" s="104"/>
    </row>
    <row r="19" spans="2:13" s="173" customFormat="1" ht="45" customHeight="1" x14ac:dyDescent="0.3">
      <c r="B19" s="250" t="s">
        <v>536</v>
      </c>
      <c r="C19" s="251"/>
      <c r="D19" s="176"/>
      <c r="E19" s="250" t="s">
        <v>537</v>
      </c>
      <c r="F19" s="251"/>
      <c r="G19" s="176"/>
      <c r="H19" s="246"/>
      <c r="I19" s="246"/>
      <c r="J19" s="246"/>
      <c r="K19" s="247"/>
      <c r="L19" s="248"/>
      <c r="M19" s="249"/>
    </row>
    <row r="20" spans="2:13" s="106" customFormat="1" ht="15.75" customHeight="1" x14ac:dyDescent="0.3">
      <c r="B20" s="136"/>
      <c r="C20" s="134"/>
      <c r="D20" s="135"/>
      <c r="E20" s="136"/>
      <c r="F20" s="134"/>
      <c r="G20" s="135"/>
      <c r="H20" s="136"/>
      <c r="I20" s="134"/>
      <c r="J20" s="135"/>
      <c r="K20" s="136"/>
      <c r="L20" s="134"/>
      <c r="M20" s="135"/>
    </row>
    <row r="21" spans="2:13" s="121" customFormat="1" ht="15.75" customHeight="1" x14ac:dyDescent="0.3">
      <c r="B21" s="71"/>
      <c r="C21" s="137"/>
      <c r="D21" s="138"/>
      <c r="E21" s="71"/>
      <c r="F21" s="137"/>
      <c r="G21" s="138"/>
      <c r="H21" s="71"/>
      <c r="I21" s="137"/>
      <c r="J21" s="138"/>
      <c r="K21" s="71"/>
      <c r="L21" s="137"/>
      <c r="M21" s="138"/>
    </row>
    <row r="22" spans="2:13" s="106" customFormat="1" ht="15.75" customHeight="1" x14ac:dyDescent="0.3">
      <c r="B22" s="262" t="s">
        <v>378</v>
      </c>
      <c r="C22" s="263"/>
      <c r="D22" s="263"/>
      <c r="E22" s="263"/>
      <c r="F22" s="263"/>
      <c r="G22" s="263"/>
      <c r="H22" s="263"/>
      <c r="I22" s="263"/>
      <c r="J22" s="263"/>
      <c r="K22" s="263"/>
      <c r="L22" s="263"/>
      <c r="M22" s="264"/>
    </row>
    <row r="23" spans="2:13" s="106" customFormat="1" ht="15.75" customHeight="1" x14ac:dyDescent="0.3">
      <c r="B23" s="257"/>
      <c r="C23" s="258"/>
      <c r="D23" s="259" t="s">
        <v>379</v>
      </c>
      <c r="E23" s="260"/>
      <c r="F23" s="260"/>
      <c r="G23" s="261"/>
      <c r="H23" s="257"/>
      <c r="I23" s="258"/>
      <c r="J23" s="259" t="s">
        <v>380</v>
      </c>
      <c r="K23" s="260"/>
      <c r="L23" s="260"/>
      <c r="M23" s="261"/>
    </row>
    <row r="24" spans="2:13" ht="15.75" customHeight="1" x14ac:dyDescent="0.3">
      <c r="B24" s="257"/>
      <c r="C24" s="258"/>
      <c r="D24" s="259" t="s">
        <v>381</v>
      </c>
      <c r="E24" s="260"/>
      <c r="F24" s="260"/>
      <c r="G24" s="261"/>
      <c r="H24" s="257"/>
      <c r="I24" s="258"/>
      <c r="J24" s="259" t="s">
        <v>382</v>
      </c>
      <c r="K24" s="260"/>
      <c r="L24" s="260"/>
      <c r="M24" s="261"/>
    </row>
    <row r="25" spans="2:13" s="70" customFormat="1" ht="15.75" customHeight="1" x14ac:dyDescent="0.3">
      <c r="B25" s="257"/>
      <c r="C25" s="258"/>
      <c r="D25" s="259" t="s">
        <v>383</v>
      </c>
      <c r="E25" s="260"/>
      <c r="F25" s="260"/>
      <c r="G25" s="261"/>
      <c r="H25" s="257"/>
      <c r="I25" s="258"/>
      <c r="J25" s="259" t="s">
        <v>384</v>
      </c>
      <c r="K25" s="260"/>
      <c r="L25" s="260"/>
      <c r="M25" s="261"/>
    </row>
    <row r="26" spans="2:13" s="70" customFormat="1" ht="15.75" customHeight="1" x14ac:dyDescent="0.3">
      <c r="B26" s="257"/>
      <c r="C26" s="258"/>
      <c r="D26" s="259" t="s">
        <v>385</v>
      </c>
      <c r="E26" s="260"/>
      <c r="F26" s="260"/>
      <c r="G26" s="261"/>
      <c r="H26" s="257"/>
      <c r="I26" s="258"/>
      <c r="J26" s="259" t="s">
        <v>386</v>
      </c>
      <c r="K26" s="260"/>
      <c r="L26" s="260"/>
      <c r="M26" s="261"/>
    </row>
    <row r="27" spans="2:13" ht="15.75" customHeight="1" x14ac:dyDescent="0.3">
      <c r="B27" s="257"/>
      <c r="C27" s="258"/>
      <c r="D27" s="259" t="s">
        <v>387</v>
      </c>
      <c r="E27" s="260"/>
      <c r="F27" s="260"/>
      <c r="G27" s="261"/>
      <c r="H27" s="257"/>
      <c r="I27" s="258"/>
      <c r="J27" s="259"/>
      <c r="K27" s="260"/>
      <c r="L27" s="260"/>
      <c r="M27" s="261"/>
    </row>
    <row r="28" spans="2:13" ht="15.75" customHeight="1" x14ac:dyDescent="0.3">
      <c r="B28" s="71"/>
      <c r="C28" s="71"/>
      <c r="D28" s="71"/>
      <c r="E28" s="71"/>
      <c r="F28" s="70"/>
      <c r="G28" s="70"/>
      <c r="H28" s="70"/>
      <c r="I28" s="70"/>
      <c r="J28" s="70"/>
      <c r="K28" s="70"/>
      <c r="L28" s="70"/>
      <c r="M28" s="70"/>
    </row>
    <row r="29" spans="2:13" ht="15.75" customHeight="1" x14ac:dyDescent="0.3">
      <c r="B29" s="265" t="s">
        <v>388</v>
      </c>
      <c r="C29" s="266"/>
      <c r="D29" s="266"/>
      <c r="E29" s="266"/>
      <c r="F29" s="266"/>
      <c r="G29" s="266"/>
      <c r="H29" s="266"/>
      <c r="I29" s="266"/>
      <c r="J29" s="266"/>
      <c r="K29" s="266"/>
      <c r="L29" s="266"/>
      <c r="M29" s="266"/>
    </row>
    <row r="30" spans="2:13" ht="15.75" customHeight="1" x14ac:dyDescent="0.3">
      <c r="B30" s="257"/>
      <c r="C30" s="258"/>
      <c r="D30" s="259" t="s">
        <v>379</v>
      </c>
      <c r="E30" s="260"/>
      <c r="F30" s="260"/>
      <c r="G30" s="261"/>
      <c r="H30" s="257"/>
      <c r="I30" s="258"/>
      <c r="J30" s="259" t="s">
        <v>380</v>
      </c>
      <c r="K30" s="260"/>
      <c r="L30" s="260"/>
      <c r="M30" s="261"/>
    </row>
    <row r="31" spans="2:13" ht="15.75" customHeight="1" x14ac:dyDescent="0.3">
      <c r="B31" s="257"/>
      <c r="C31" s="258"/>
      <c r="D31" s="259" t="s">
        <v>381</v>
      </c>
      <c r="E31" s="260"/>
      <c r="F31" s="260"/>
      <c r="G31" s="261"/>
      <c r="H31" s="257"/>
      <c r="I31" s="258"/>
      <c r="J31" s="259" t="s">
        <v>382</v>
      </c>
      <c r="K31" s="260"/>
      <c r="L31" s="260"/>
      <c r="M31" s="261"/>
    </row>
    <row r="32" spans="2:13" ht="15.75" customHeight="1" x14ac:dyDescent="0.3">
      <c r="B32" s="257"/>
      <c r="C32" s="258"/>
      <c r="D32" s="259" t="s">
        <v>383</v>
      </c>
      <c r="E32" s="260"/>
      <c r="F32" s="260"/>
      <c r="G32" s="261"/>
      <c r="H32" s="257"/>
      <c r="I32" s="258"/>
      <c r="J32" s="259" t="s">
        <v>384</v>
      </c>
      <c r="K32" s="260"/>
      <c r="L32" s="260"/>
      <c r="M32" s="261"/>
    </row>
    <row r="33" spans="2:13" s="70" customFormat="1" ht="15.75" customHeight="1" x14ac:dyDescent="0.3">
      <c r="B33" s="257"/>
      <c r="C33" s="258"/>
      <c r="D33" s="259" t="s">
        <v>385</v>
      </c>
      <c r="E33" s="260"/>
      <c r="F33" s="260"/>
      <c r="G33" s="261"/>
      <c r="H33" s="257"/>
      <c r="I33" s="258"/>
      <c r="J33" s="259" t="s">
        <v>386</v>
      </c>
      <c r="K33" s="260"/>
      <c r="L33" s="260"/>
      <c r="M33" s="261"/>
    </row>
    <row r="34" spans="2:13" ht="15.75" customHeight="1" x14ac:dyDescent="0.3">
      <c r="B34" s="257"/>
      <c r="C34" s="258"/>
      <c r="D34" s="259" t="s">
        <v>387</v>
      </c>
      <c r="E34" s="260"/>
      <c r="F34" s="260"/>
      <c r="G34" s="261"/>
      <c r="H34" s="257"/>
      <c r="I34" s="258"/>
      <c r="J34" s="259"/>
      <c r="K34" s="260"/>
      <c r="L34" s="260"/>
      <c r="M34" s="261"/>
    </row>
    <row r="35" spans="2:13" ht="15.75" customHeight="1" x14ac:dyDescent="0.3">
      <c r="B35" s="69"/>
      <c r="C35" s="69"/>
      <c r="D35" s="69"/>
      <c r="E35" s="69"/>
      <c r="F35" s="70"/>
      <c r="G35" s="70"/>
      <c r="H35" s="70"/>
      <c r="I35" s="70"/>
      <c r="J35" s="70"/>
      <c r="K35" s="70"/>
      <c r="L35" s="70"/>
      <c r="M35" s="70"/>
    </row>
    <row r="36" spans="2:13" ht="15.75" customHeight="1" x14ac:dyDescent="0.3">
      <c r="B36" s="270" t="s">
        <v>389</v>
      </c>
      <c r="C36" s="271"/>
      <c r="D36" s="271"/>
      <c r="E36" s="271"/>
      <c r="F36" s="272"/>
      <c r="G36" s="272"/>
      <c r="H36" s="272"/>
      <c r="I36" s="272"/>
      <c r="J36" s="272"/>
      <c r="K36" s="272"/>
      <c r="L36" s="272"/>
      <c r="M36" s="272"/>
    </row>
    <row r="37" spans="2:13" ht="15.75" customHeight="1" x14ac:dyDescent="0.3">
      <c r="B37" s="267"/>
      <c r="C37" s="268"/>
      <c r="D37" s="269" t="s">
        <v>379</v>
      </c>
      <c r="E37" s="268"/>
      <c r="F37" s="268"/>
      <c r="G37" s="268"/>
      <c r="H37" s="267"/>
      <c r="I37" s="268"/>
      <c r="J37" s="269" t="s">
        <v>380</v>
      </c>
      <c r="K37" s="268"/>
      <c r="L37" s="268"/>
      <c r="M37" s="268"/>
    </row>
    <row r="38" spans="2:13" ht="15.75" customHeight="1" x14ac:dyDescent="0.3">
      <c r="B38" s="267"/>
      <c r="C38" s="268"/>
      <c r="D38" s="269" t="s">
        <v>381</v>
      </c>
      <c r="E38" s="268"/>
      <c r="F38" s="268"/>
      <c r="G38" s="268"/>
      <c r="H38" s="267"/>
      <c r="I38" s="268"/>
      <c r="J38" s="269" t="s">
        <v>382</v>
      </c>
      <c r="K38" s="268"/>
      <c r="L38" s="268"/>
      <c r="M38" s="268"/>
    </row>
    <row r="39" spans="2:13" ht="15.75" customHeight="1" x14ac:dyDescent="0.3">
      <c r="B39" s="267"/>
      <c r="C39" s="268"/>
      <c r="D39" s="269" t="s">
        <v>383</v>
      </c>
      <c r="E39" s="268"/>
      <c r="F39" s="268"/>
      <c r="G39" s="268"/>
      <c r="H39" s="267"/>
      <c r="I39" s="268"/>
      <c r="J39" s="269" t="s">
        <v>384</v>
      </c>
      <c r="K39" s="268"/>
      <c r="L39" s="268"/>
      <c r="M39" s="268"/>
    </row>
    <row r="40" spans="2:13" s="70" customFormat="1" x14ac:dyDescent="0.3">
      <c r="B40" s="267"/>
      <c r="C40" s="268"/>
      <c r="D40" s="269" t="s">
        <v>385</v>
      </c>
      <c r="E40" s="268"/>
      <c r="F40" s="268"/>
      <c r="G40" s="268"/>
      <c r="H40" s="267"/>
      <c r="I40" s="268"/>
      <c r="J40" s="269" t="s">
        <v>386</v>
      </c>
      <c r="K40" s="268"/>
      <c r="L40" s="268"/>
      <c r="M40" s="268"/>
    </row>
    <row r="41" spans="2:13" ht="15.75" customHeight="1" x14ac:dyDescent="0.3">
      <c r="B41" s="267"/>
      <c r="C41" s="268"/>
      <c r="D41" s="269" t="s">
        <v>387</v>
      </c>
      <c r="E41" s="268"/>
      <c r="F41" s="268"/>
      <c r="G41" s="268"/>
      <c r="H41" s="267"/>
      <c r="I41" s="268"/>
      <c r="J41" s="269"/>
      <c r="K41" s="268"/>
      <c r="L41" s="268"/>
      <c r="M41" s="268"/>
    </row>
    <row r="42" spans="2:13" x14ac:dyDescent="0.3">
      <c r="B42" s="133"/>
      <c r="C42" s="72"/>
      <c r="D42" s="73"/>
      <c r="E42" s="72"/>
      <c r="F42" s="72"/>
      <c r="G42" s="72"/>
      <c r="H42" s="74"/>
      <c r="I42" s="72"/>
      <c r="J42" s="73"/>
      <c r="K42" s="72"/>
      <c r="L42" s="72"/>
      <c r="M42" s="72"/>
    </row>
    <row r="43" spans="2:13" x14ac:dyDescent="0.3">
      <c r="B43" s="270" t="s">
        <v>390</v>
      </c>
      <c r="C43" s="271"/>
      <c r="D43" s="271"/>
      <c r="E43" s="271"/>
      <c r="F43" s="272"/>
      <c r="G43" s="272"/>
      <c r="H43" s="272"/>
      <c r="I43" s="272"/>
      <c r="J43" s="272"/>
      <c r="K43" s="272"/>
      <c r="L43" s="272"/>
      <c r="M43" s="272"/>
    </row>
    <row r="44" spans="2:13" x14ac:dyDescent="0.3">
      <c r="B44" s="267"/>
      <c r="C44" s="268"/>
      <c r="D44" s="273" t="s">
        <v>386</v>
      </c>
      <c r="E44" s="232"/>
      <c r="F44" s="232"/>
      <c r="G44" s="232"/>
      <c r="H44" s="232"/>
      <c r="I44" s="232"/>
      <c r="J44" s="232"/>
      <c r="K44" s="232"/>
      <c r="L44" s="232"/>
      <c r="M44" s="233"/>
    </row>
    <row r="47" spans="2:13" s="70" customFormat="1" x14ac:dyDescent="0.3">
      <c r="B47" s="54"/>
      <c r="C47" s="54"/>
      <c r="D47" s="54"/>
      <c r="E47" s="54"/>
      <c r="F47" s="54"/>
      <c r="G47" s="54"/>
      <c r="H47" s="54"/>
      <c r="I47" s="54"/>
      <c r="J47" s="54"/>
      <c r="K47" s="54"/>
      <c r="L47" s="54"/>
      <c r="M47" s="54"/>
    </row>
    <row r="48" spans="2:13" ht="15.75" customHeight="1" x14ac:dyDescent="0.3"/>
  </sheetData>
  <customSheetViews>
    <customSheetView guid="{DCAE0B73-EEFE-B646-8F3D-5865DEFDFF26}" scale="90">
      <rowBreaks count="2" manualBreakCount="2">
        <brk id="20" min="1" max="12" man="1"/>
        <brk id="44" min="1" max="12" man="1"/>
      </rowBreaks>
      <pageMargins left="0.7" right="0.7" top="0.75" bottom="0.75" header="0.3" footer="0.3"/>
      <printOptions horizontalCentered="1"/>
      <pageSetup scale="80" orientation="landscape"/>
      <headerFooter>
        <oddFooter>&amp;R&amp;P</oddFooter>
      </headerFooter>
    </customSheetView>
    <customSheetView guid="{44594B27-9C70-41F1-9630-666DBB02377F}" scale="90" showPageBreaks="1" printArea="1">
      <rowBreaks count="2" manualBreakCount="2">
        <brk id="20" min="1" max="12" man="1"/>
        <brk id="44" min="1" max="12" man="1"/>
      </rowBreaks>
      <pageMargins left="0.7" right="0.7" top="0.75" bottom="0.75" header="0.3" footer="0.3"/>
      <printOptions horizontalCentered="1"/>
      <pageSetup scale="80" orientation="landscape"/>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7" right="0.7" top="0.75" bottom="0.75" header="0.3" footer="0.3"/>
      <printOptions horizontalCentered="1"/>
      <pageSetup scale="80" orientation="landscape"/>
      <headerFooter>
        <oddFooter>&amp;R&amp;P</oddFooter>
      </headerFooter>
    </customSheetView>
    <customSheetView guid="{C0736EDE-B647-460A-AF7D-0FC5B36FDE49}" scale="90" showPageBreaks="1" printArea="1">
      <rowBreaks count="2" manualBreakCount="2">
        <brk id="20" min="1" max="12" man="1"/>
        <brk id="44" min="1" max="12" man="1"/>
      </rowBreaks>
      <pageMargins left="0.7" right="0.7" top="0.75" bottom="0.75" header="0.3" footer="0.3"/>
      <printOptions horizontalCentered="1"/>
      <pageSetup scale="80" orientation="landscape" r:id="rId1"/>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7" right="0.7" top="0.75" bottom="0.75" header="0.3" footer="0.3"/>
  <pageSetup scale="80" orientation="landscape" r:id="rId2"/>
  <headerFooter>
    <oddFooter>&amp;R&amp;P</oddFooter>
  </headerFooter>
  <rowBreaks count="2" manualBreakCount="2">
    <brk id="20" min="1" max="12" man="1"/>
    <brk id="44" min="1" max="12"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88"/>
  <sheetViews>
    <sheetView topLeftCell="A64" zoomScale="90" zoomScaleNormal="90" zoomScalePageLayoutView="90" workbookViewId="0">
      <selection activeCell="C74" sqref="C74"/>
    </sheetView>
  </sheetViews>
  <sheetFormatPr defaultColWidth="9.109375" defaultRowHeight="14.4" x14ac:dyDescent="0.3"/>
  <cols>
    <col min="1" max="1" width="5.44140625" style="98" customWidth="1"/>
    <col min="2" max="2" width="3.44140625" style="100" customWidth="1"/>
    <col min="3" max="3" width="155.6640625" style="98" customWidth="1"/>
    <col min="4" max="4" width="145.88671875" style="187" customWidth="1"/>
    <col min="5" max="16384" width="9.109375" style="98"/>
  </cols>
  <sheetData>
    <row r="1" spans="2:4" s="99" customFormat="1" ht="25.8" x14ac:dyDescent="0.35">
      <c r="B1" s="101"/>
      <c r="C1" s="97" t="s">
        <v>429</v>
      </c>
      <c r="D1" s="197" t="s">
        <v>554</v>
      </c>
    </row>
    <row r="2" spans="2:4" ht="12" customHeight="1" x14ac:dyDescent="0.35">
      <c r="C2" s="85"/>
      <c r="D2" s="98"/>
    </row>
    <row r="3" spans="2:4" s="75" customFormat="1" ht="45" customHeight="1" x14ac:dyDescent="0.3">
      <c r="C3" s="75" t="s">
        <v>492</v>
      </c>
      <c r="D3" s="191"/>
    </row>
    <row r="4" spans="2:4" s="75" customFormat="1" x14ac:dyDescent="0.3">
      <c r="D4" s="192"/>
    </row>
    <row r="5" spans="2:4" s="75" customFormat="1" ht="30" customHeight="1" x14ac:dyDescent="0.3">
      <c r="C5" s="75" t="s">
        <v>493</v>
      </c>
      <c r="D5" s="192"/>
    </row>
    <row r="6" spans="2:4" s="75" customFormat="1" x14ac:dyDescent="0.3">
      <c r="D6" s="193"/>
    </row>
    <row r="7" spans="2:4" s="75" customFormat="1" x14ac:dyDescent="0.3">
      <c r="B7" s="274" t="s">
        <v>529</v>
      </c>
      <c r="C7" s="275"/>
      <c r="D7" s="193"/>
    </row>
    <row r="8" spans="2:4" s="75" customFormat="1" x14ac:dyDescent="0.3">
      <c r="B8" s="104"/>
      <c r="C8" t="s">
        <v>401</v>
      </c>
      <c r="D8" s="193"/>
    </row>
    <row r="9" spans="2:4" s="75" customFormat="1" x14ac:dyDescent="0.3">
      <c r="B9" s="104"/>
      <c r="C9" t="s">
        <v>402</v>
      </c>
      <c r="D9" s="193"/>
    </row>
    <row r="10" spans="2:4" s="75" customFormat="1" x14ac:dyDescent="0.3">
      <c r="B10" s="104"/>
      <c r="C10" t="s">
        <v>403</v>
      </c>
      <c r="D10" s="193"/>
    </row>
    <row r="11" spans="2:4" s="75" customFormat="1" x14ac:dyDescent="0.3">
      <c r="B11" s="104" t="s">
        <v>638</v>
      </c>
      <c r="C11" t="s">
        <v>404</v>
      </c>
      <c r="D11" s="194"/>
    </row>
    <row r="12" spans="2:4" s="77" customFormat="1" x14ac:dyDescent="0.3">
      <c r="C12" s="78"/>
      <c r="D12" s="193"/>
    </row>
    <row r="13" spans="2:4" s="75" customFormat="1" x14ac:dyDescent="0.3">
      <c r="B13" s="274" t="s">
        <v>530</v>
      </c>
      <c r="C13" s="275"/>
      <c r="D13" s="194"/>
    </row>
    <row r="14" spans="2:4" s="75" customFormat="1" x14ac:dyDescent="0.3">
      <c r="B14" s="105"/>
      <c r="C14" t="s">
        <v>405</v>
      </c>
      <c r="D14" s="194"/>
    </row>
    <row r="15" spans="2:4" s="75" customFormat="1" x14ac:dyDescent="0.3">
      <c r="B15" s="105"/>
      <c r="C15" t="s">
        <v>406</v>
      </c>
      <c r="D15" s="194"/>
    </row>
    <row r="16" spans="2:4" s="75" customFormat="1" x14ac:dyDescent="0.3">
      <c r="B16" s="105"/>
      <c r="C16" t="s">
        <v>407</v>
      </c>
      <c r="D16" s="194"/>
    </row>
    <row r="17" spans="2:4" s="75" customFormat="1" x14ac:dyDescent="0.3">
      <c r="B17" s="105" t="s">
        <v>638</v>
      </c>
      <c r="C17" t="s">
        <v>408</v>
      </c>
      <c r="D17" s="194"/>
    </row>
    <row r="18" spans="2:4" s="77" customFormat="1" x14ac:dyDescent="0.3">
      <c r="C18" s="78"/>
      <c r="D18" s="194"/>
    </row>
    <row r="19" spans="2:4" s="77" customFormat="1" x14ac:dyDescent="0.3">
      <c r="B19" s="276" t="s">
        <v>531</v>
      </c>
      <c r="C19" s="275"/>
      <c r="D19" s="194"/>
    </row>
    <row r="20" spans="2:4" s="75" customFormat="1" x14ac:dyDescent="0.3">
      <c r="B20" s="105"/>
      <c r="C20" s="102" t="s">
        <v>409</v>
      </c>
      <c r="D20" s="194"/>
    </row>
    <row r="21" spans="2:4" s="75" customFormat="1" x14ac:dyDescent="0.3">
      <c r="B21" s="105"/>
      <c r="C21" s="102" t="s">
        <v>410</v>
      </c>
      <c r="D21" s="194"/>
    </row>
    <row r="22" spans="2:4" s="75" customFormat="1" x14ac:dyDescent="0.3">
      <c r="B22" s="105" t="s">
        <v>638</v>
      </c>
      <c r="C22" s="102" t="s">
        <v>411</v>
      </c>
      <c r="D22" s="194"/>
    </row>
    <row r="23" spans="2:4" s="75" customFormat="1" x14ac:dyDescent="0.3">
      <c r="B23" s="105"/>
      <c r="C23" s="102" t="s">
        <v>412</v>
      </c>
      <c r="D23" s="194"/>
    </row>
    <row r="24" spans="2:4" s="77" customFormat="1" x14ac:dyDescent="0.3">
      <c r="C24" s="78"/>
      <c r="D24" s="194"/>
    </row>
    <row r="25" spans="2:4" s="75" customFormat="1" x14ac:dyDescent="0.3">
      <c r="B25" s="274" t="s">
        <v>532</v>
      </c>
      <c r="C25" s="275"/>
      <c r="D25" s="194"/>
    </row>
    <row r="26" spans="2:4" s="75" customFormat="1" x14ac:dyDescent="0.3">
      <c r="B26" s="105"/>
      <c r="C26" s="102" t="s">
        <v>413</v>
      </c>
      <c r="D26" s="194"/>
    </row>
    <row r="27" spans="2:4" s="75" customFormat="1" x14ac:dyDescent="0.3">
      <c r="B27" s="105"/>
      <c r="C27" s="102" t="s">
        <v>414</v>
      </c>
      <c r="D27" s="194"/>
    </row>
    <row r="28" spans="2:4" s="75" customFormat="1" x14ac:dyDescent="0.3">
      <c r="B28" s="105" t="s">
        <v>638</v>
      </c>
      <c r="C28" s="102" t="s">
        <v>415</v>
      </c>
      <c r="D28" s="194"/>
    </row>
    <row r="29" spans="2:4" s="75" customFormat="1" x14ac:dyDescent="0.3">
      <c r="B29" s="105"/>
      <c r="C29" s="102" t="s">
        <v>416</v>
      </c>
      <c r="D29" s="194"/>
    </row>
    <row r="30" spans="2:4" s="77" customFormat="1" x14ac:dyDescent="0.3">
      <c r="C30" s="78"/>
      <c r="D30" s="194"/>
    </row>
    <row r="31" spans="2:4" s="75" customFormat="1" x14ac:dyDescent="0.3">
      <c r="B31" s="274" t="s">
        <v>533</v>
      </c>
      <c r="C31" s="275"/>
      <c r="D31" s="194"/>
    </row>
    <row r="32" spans="2:4" s="75" customFormat="1" x14ac:dyDescent="0.3">
      <c r="B32" s="105"/>
      <c r="C32" t="s">
        <v>417</v>
      </c>
      <c r="D32" s="194"/>
    </row>
    <row r="33" spans="1:4" s="75" customFormat="1" x14ac:dyDescent="0.3">
      <c r="B33" s="105"/>
      <c r="C33" t="s">
        <v>418</v>
      </c>
      <c r="D33" s="194"/>
    </row>
    <row r="34" spans="1:4" s="75" customFormat="1" x14ac:dyDescent="0.3">
      <c r="B34" s="105" t="s">
        <v>638</v>
      </c>
      <c r="C34" t="s">
        <v>419</v>
      </c>
      <c r="D34" s="194"/>
    </row>
    <row r="35" spans="1:4" s="75" customFormat="1" x14ac:dyDescent="0.3">
      <c r="B35" s="105"/>
      <c r="C35" t="s">
        <v>420</v>
      </c>
      <c r="D35" s="194"/>
    </row>
    <row r="36" spans="1:4" s="77" customFormat="1" x14ac:dyDescent="0.3">
      <c r="C36" s="78"/>
      <c r="D36" s="194"/>
    </row>
    <row r="37" spans="1:4" s="75" customFormat="1" x14ac:dyDescent="0.3">
      <c r="B37" s="274" t="s">
        <v>534</v>
      </c>
      <c r="C37" s="275"/>
      <c r="D37" s="194"/>
    </row>
    <row r="38" spans="1:4" s="75" customFormat="1" x14ac:dyDescent="0.3">
      <c r="B38" s="104"/>
      <c r="C38" s="102" t="s">
        <v>421</v>
      </c>
      <c r="D38" s="194"/>
    </row>
    <row r="39" spans="1:4" s="75" customFormat="1" x14ac:dyDescent="0.3">
      <c r="B39" s="104"/>
      <c r="C39" s="102" t="s">
        <v>422</v>
      </c>
      <c r="D39" s="194"/>
    </row>
    <row r="40" spans="1:4" s="75" customFormat="1" x14ac:dyDescent="0.3">
      <c r="B40" s="104" t="s">
        <v>638</v>
      </c>
      <c r="C40" s="102" t="s">
        <v>423</v>
      </c>
      <c r="D40" s="194"/>
    </row>
    <row r="41" spans="1:4" s="75" customFormat="1" x14ac:dyDescent="0.3">
      <c r="B41" s="104"/>
      <c r="C41" s="102" t="s">
        <v>424</v>
      </c>
      <c r="D41" s="194"/>
    </row>
    <row r="42" spans="1:4" s="75" customFormat="1" x14ac:dyDescent="0.3">
      <c r="B42" s="103"/>
      <c r="C42" s="102" t="s">
        <v>425</v>
      </c>
      <c r="D42" s="194"/>
    </row>
    <row r="43" spans="1:4" s="75" customFormat="1" x14ac:dyDescent="0.3">
      <c r="B43" s="103"/>
      <c r="C43" s="102" t="s">
        <v>426</v>
      </c>
      <c r="D43" s="194"/>
    </row>
    <row r="44" spans="1:4" s="77" customFormat="1" x14ac:dyDescent="0.3">
      <c r="C44" s="78"/>
      <c r="D44" s="194"/>
    </row>
    <row r="45" spans="1:4" s="75" customFormat="1" x14ac:dyDescent="0.3">
      <c r="A45" s="77"/>
      <c r="B45" s="77"/>
      <c r="C45" s="78" t="s">
        <v>391</v>
      </c>
      <c r="D45" s="194"/>
    </row>
    <row r="46" spans="1:4" s="75" customFormat="1" x14ac:dyDescent="0.3">
      <c r="A46" s="77"/>
      <c r="B46" s="77"/>
      <c r="C46" s="78"/>
      <c r="D46" s="194"/>
    </row>
    <row r="47" spans="1:4" s="75" customFormat="1" ht="28.8" x14ac:dyDescent="0.3">
      <c r="C47" s="79" t="s">
        <v>488</v>
      </c>
      <c r="D47" s="189"/>
    </row>
    <row r="48" spans="1:4" s="75" customFormat="1" ht="43.2" x14ac:dyDescent="0.3">
      <c r="A48" s="77"/>
      <c r="B48" s="77"/>
      <c r="C48" s="188" t="s">
        <v>666</v>
      </c>
      <c r="D48" s="190"/>
    </row>
    <row r="49" spans="1:4" s="75" customFormat="1" x14ac:dyDescent="0.3">
      <c r="A49" s="77"/>
      <c r="B49" s="77"/>
      <c r="C49" s="80"/>
      <c r="D49" s="189"/>
    </row>
    <row r="50" spans="1:4" s="75" customFormat="1" ht="28.8" x14ac:dyDescent="0.3">
      <c r="C50" s="79" t="s">
        <v>489</v>
      </c>
      <c r="D50" s="189"/>
    </row>
    <row r="51" spans="1:4" s="77" customFormat="1" ht="28.8" x14ac:dyDescent="0.3">
      <c r="C51" s="188" t="s">
        <v>624</v>
      </c>
      <c r="D51" s="190"/>
    </row>
    <row r="52" spans="1:4" s="77" customFormat="1" ht="15" customHeight="1" x14ac:dyDescent="0.3">
      <c r="C52" s="80"/>
      <c r="D52" s="189"/>
    </row>
    <row r="53" spans="1:4" s="77" customFormat="1" x14ac:dyDescent="0.3">
      <c r="A53" s="75"/>
      <c r="B53" s="75"/>
      <c r="C53" s="81" t="s">
        <v>392</v>
      </c>
      <c r="D53" s="189"/>
    </row>
    <row r="54" spans="1:4" s="75" customFormat="1" ht="15" customHeight="1" x14ac:dyDescent="0.35">
      <c r="A54" s="98"/>
      <c r="B54" s="100"/>
      <c r="C54" s="85"/>
      <c r="D54" s="189"/>
    </row>
    <row r="55" spans="1:4" s="77" customFormat="1" x14ac:dyDescent="0.3">
      <c r="C55" s="82" t="s">
        <v>519</v>
      </c>
      <c r="D55" s="189"/>
    </row>
    <row r="56" spans="1:4" s="77" customFormat="1" x14ac:dyDescent="0.3">
      <c r="C56" s="188" t="s">
        <v>667</v>
      </c>
      <c r="D56" s="190"/>
    </row>
    <row r="57" spans="1:4" s="75" customFormat="1" x14ac:dyDescent="0.3">
      <c r="C57" s="83"/>
      <c r="D57" s="189"/>
    </row>
    <row r="58" spans="1:4" s="77" customFormat="1" x14ac:dyDescent="0.3">
      <c r="C58" s="82" t="s">
        <v>525</v>
      </c>
      <c r="D58" s="189"/>
    </row>
    <row r="59" spans="1:4" s="77" customFormat="1" ht="43.2" x14ac:dyDescent="0.3">
      <c r="C59" s="188" t="s">
        <v>682</v>
      </c>
      <c r="D59" s="190"/>
    </row>
    <row r="60" spans="1:4" s="77" customFormat="1" x14ac:dyDescent="0.3">
      <c r="C60" s="80"/>
      <c r="D60" s="189"/>
    </row>
    <row r="61" spans="1:4" s="75" customFormat="1" ht="15" customHeight="1" x14ac:dyDescent="0.3">
      <c r="C61" s="79" t="s">
        <v>520</v>
      </c>
      <c r="D61" s="189"/>
    </row>
    <row r="62" spans="1:4" s="77" customFormat="1" ht="28.8" x14ac:dyDescent="0.3">
      <c r="C62" s="188" t="s">
        <v>625</v>
      </c>
      <c r="D62" s="190"/>
    </row>
    <row r="63" spans="1:4" s="77" customFormat="1" x14ac:dyDescent="0.3">
      <c r="C63" s="80"/>
      <c r="D63" s="189"/>
    </row>
    <row r="64" spans="1:4" s="75" customFormat="1" x14ac:dyDescent="0.3">
      <c r="C64" s="79" t="s">
        <v>394</v>
      </c>
      <c r="D64" s="189"/>
    </row>
    <row r="65" spans="3:4" s="77" customFormat="1" ht="28.8" x14ac:dyDescent="0.3">
      <c r="C65" s="188" t="s">
        <v>683</v>
      </c>
      <c r="D65" s="190"/>
    </row>
    <row r="66" spans="3:4" s="77" customFormat="1" x14ac:dyDescent="0.3">
      <c r="C66" s="80"/>
      <c r="D66" s="189"/>
    </row>
    <row r="67" spans="3:4" s="77" customFormat="1" x14ac:dyDescent="0.3">
      <c r="C67" s="82" t="s">
        <v>521</v>
      </c>
      <c r="D67" s="189"/>
    </row>
    <row r="68" spans="3:4" s="77" customFormat="1" ht="57.6" x14ac:dyDescent="0.3">
      <c r="C68" s="188" t="s">
        <v>626</v>
      </c>
      <c r="D68" s="190"/>
    </row>
    <row r="69" spans="3:4" s="77" customFormat="1" x14ac:dyDescent="0.3">
      <c r="C69" s="80"/>
      <c r="D69" s="189"/>
    </row>
    <row r="70" spans="3:4" s="77" customFormat="1" x14ac:dyDescent="0.3">
      <c r="C70" s="82" t="s">
        <v>517</v>
      </c>
      <c r="D70" s="189"/>
    </row>
    <row r="71" spans="3:4" s="77" customFormat="1" x14ac:dyDescent="0.3">
      <c r="C71" s="188" t="s">
        <v>627</v>
      </c>
      <c r="D71" s="190"/>
    </row>
    <row r="72" spans="3:4" s="77" customFormat="1" x14ac:dyDescent="0.3">
      <c r="C72" s="80"/>
      <c r="D72" s="189"/>
    </row>
    <row r="73" spans="3:4" s="167" customFormat="1" x14ac:dyDescent="0.3">
      <c r="C73" s="84" t="s">
        <v>518</v>
      </c>
      <c r="D73" s="189"/>
    </row>
    <row r="74" spans="3:4" s="77" customFormat="1" ht="86.4" x14ac:dyDescent="0.3">
      <c r="C74" s="188" t="s">
        <v>689</v>
      </c>
      <c r="D74" s="190"/>
    </row>
    <row r="75" spans="3:4" s="167" customFormat="1" x14ac:dyDescent="0.3">
      <c r="D75" s="189"/>
    </row>
    <row r="76" spans="3:4" s="167" customFormat="1" x14ac:dyDescent="0.3">
      <c r="C76" s="84" t="s">
        <v>522</v>
      </c>
      <c r="D76" s="189"/>
    </row>
    <row r="77" spans="3:4" s="77" customFormat="1" x14ac:dyDescent="0.3">
      <c r="C77" s="188" t="s">
        <v>628</v>
      </c>
      <c r="D77" s="190"/>
    </row>
    <row r="78" spans="3:4" s="167" customFormat="1" x14ac:dyDescent="0.3">
      <c r="D78" s="189"/>
    </row>
    <row r="79" spans="3:4" s="167" customFormat="1" x14ac:dyDescent="0.3">
      <c r="C79" s="84" t="s">
        <v>393</v>
      </c>
      <c r="D79" s="189"/>
    </row>
    <row r="80" spans="3:4" s="77" customFormat="1" ht="28.8" x14ac:dyDescent="0.3">
      <c r="C80" s="188" t="s">
        <v>629</v>
      </c>
      <c r="D80" s="190"/>
    </row>
    <row r="81" spans="1:4" s="77" customFormat="1" x14ac:dyDescent="0.3">
      <c r="A81" s="98"/>
      <c r="B81" s="100"/>
      <c r="C81" s="98"/>
      <c r="D81" s="189"/>
    </row>
    <row r="82" spans="1:4" ht="28.8" x14ac:dyDescent="0.3">
      <c r="C82" s="59" t="s">
        <v>470</v>
      </c>
      <c r="D82" s="189"/>
    </row>
    <row r="83" spans="1:4" x14ac:dyDescent="0.3">
      <c r="C83" s="188" t="s">
        <v>630</v>
      </c>
      <c r="D83" s="190"/>
    </row>
    <row r="84" spans="1:4" s="77" customFormat="1" x14ac:dyDescent="0.3">
      <c r="A84" s="98"/>
      <c r="B84" s="100"/>
      <c r="C84" s="98"/>
      <c r="D84" s="189"/>
    </row>
    <row r="87" spans="1:4" s="77" customFormat="1" x14ac:dyDescent="0.3">
      <c r="A87" s="98"/>
      <c r="B87" s="100"/>
      <c r="C87" s="98"/>
      <c r="D87" s="187"/>
    </row>
    <row r="88" spans="1:4" x14ac:dyDescent="0.3">
      <c r="B88" s="98"/>
    </row>
  </sheetData>
  <customSheetViews>
    <customSheetView guid="{DCAE0B73-EEFE-B646-8F3D-5865DEFDFF26}" scale="90">
      <rowBreaks count="1" manualBreakCount="1">
        <brk id="43" min="1" max="2" man="1"/>
      </rowBreaks>
      <pageMargins left="0.7" right="0.7" top="0.75" bottom="0.75" header="0.3" footer="0.3"/>
      <pageSetup scale="79" fitToHeight="7" orientation="landscape"/>
      <headerFooter>
        <oddFooter>&amp;R&amp;P</oddFooter>
      </headerFooter>
    </customSheetView>
    <customSheetView guid="{44594B27-9C70-41F1-9630-666DBB02377F}" scale="90" showPageBreaks="1" printArea="1">
      <rowBreaks count="1" manualBreakCount="1">
        <brk id="43" min="1" max="2" man="1"/>
      </rowBreaks>
      <pageMargins left="0.7" right="0.7" top="0.75" bottom="0.75" header="0.3" footer="0.3"/>
      <pageSetup scale="79" fitToHeight="7" orientation="landscape"/>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7" right="0.7" top="0.75" bottom="0.75" header="0.3" footer="0.3"/>
      <pageSetup scale="80" fitToHeight="7" orientation="landscape"/>
      <headerFooter>
        <oddFooter>&amp;R&amp;P</oddFooter>
      </headerFooter>
    </customSheetView>
    <customSheetView guid="{C0736EDE-B647-460A-AF7D-0FC5B36FDE49}" scale="90" showPageBreaks="1" printArea="1">
      <rowBreaks count="1" manualBreakCount="1">
        <brk id="43" min="1" max="2" man="1"/>
      </rowBreaks>
      <pageMargins left="0.7" right="0.7" top="0.75" bottom="0.75" header="0.3" footer="0.3"/>
      <pageSetup scale="79" fitToHeight="7" orientation="landscape" r:id="rId1"/>
      <headerFooter>
        <oddFooter>&amp;R&amp;P</oddFooter>
      </headerFooter>
    </customSheetView>
  </customSheetViews>
  <mergeCells count="6">
    <mergeCell ref="B37:C37"/>
    <mergeCell ref="B7:C7"/>
    <mergeCell ref="B13:C13"/>
    <mergeCell ref="B19:C19"/>
    <mergeCell ref="B25:C25"/>
    <mergeCell ref="B31:C31"/>
  </mergeCells>
  <pageMargins left="0.25" right="0.25" top="0.75" bottom="0.75" header="0.3" footer="0.3"/>
  <pageSetup scale="84" fitToHeight="0" orientation="landscape" r:id="rId2"/>
  <headerFooter>
    <oddFooter>&amp;R&amp;P</oddFooter>
  </headerFooter>
  <rowBreaks count="1" manualBreakCount="1">
    <brk id="43" min="1" max="2" man="1"/>
  </row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5"/>
  <sheetViews>
    <sheetView topLeftCell="A19" zoomScale="90" zoomScaleNormal="90" zoomScalePageLayoutView="90" workbookViewId="0"/>
  </sheetViews>
  <sheetFormatPr defaultColWidth="8.88671875" defaultRowHeight="14.4" x14ac:dyDescent="0.3"/>
  <cols>
    <col min="1" max="1" width="5.44140625" customWidth="1"/>
    <col min="2" max="2" width="155.6640625" customWidth="1"/>
    <col min="3" max="3" width="145.6640625" customWidth="1"/>
  </cols>
  <sheetData>
    <row r="1" spans="2:3" ht="25.8" x14ac:dyDescent="0.35">
      <c r="B1" s="182" t="s">
        <v>545</v>
      </c>
      <c r="C1" s="197" t="s">
        <v>554</v>
      </c>
    </row>
    <row r="2" spans="2:3" ht="25.8" x14ac:dyDescent="0.35">
      <c r="B2" s="85" t="s">
        <v>549</v>
      </c>
      <c r="C2" s="197" t="s">
        <v>554</v>
      </c>
    </row>
    <row r="3" spans="2:3" ht="18" x14ac:dyDescent="0.35">
      <c r="B3" s="85"/>
      <c r="C3" s="195"/>
    </row>
    <row r="4" spans="2:3" ht="117.75" customHeight="1" x14ac:dyDescent="0.3">
      <c r="B4" s="185" t="s">
        <v>574</v>
      </c>
      <c r="C4" s="195"/>
    </row>
    <row r="5" spans="2:3" x14ac:dyDescent="0.3">
      <c r="B5" s="185"/>
      <c r="C5" s="195"/>
    </row>
    <row r="6" spans="2:3" x14ac:dyDescent="0.3">
      <c r="B6" s="185" t="s">
        <v>548</v>
      </c>
      <c r="C6" s="195"/>
    </row>
    <row r="7" spans="2:3" x14ac:dyDescent="0.3">
      <c r="B7" s="183"/>
    </row>
    <row r="8" spans="2:3" x14ac:dyDescent="0.3">
      <c r="B8" s="159" t="s">
        <v>572</v>
      </c>
    </row>
    <row r="9" spans="2:3" x14ac:dyDescent="0.3">
      <c r="B9" s="76"/>
      <c r="C9" s="196"/>
    </row>
    <row r="10" spans="2:3" x14ac:dyDescent="0.3">
      <c r="B10" s="183"/>
    </row>
    <row r="11" spans="2:3" ht="28.8" x14ac:dyDescent="0.3">
      <c r="B11" s="159" t="s">
        <v>573</v>
      </c>
    </row>
    <row r="12" spans="2:3" x14ac:dyDescent="0.3">
      <c r="B12" s="76"/>
      <c r="C12" s="196"/>
    </row>
    <row r="13" spans="2:3" x14ac:dyDescent="0.3">
      <c r="B13" s="183"/>
    </row>
    <row r="14" spans="2:3" x14ac:dyDescent="0.3">
      <c r="B14" s="184" t="s">
        <v>559</v>
      </c>
    </row>
    <row r="15" spans="2:3" x14ac:dyDescent="0.3">
      <c r="B15" s="76"/>
      <c r="C15" s="196"/>
    </row>
  </sheetData>
  <customSheetViews>
    <customSheetView guid="{DCAE0B73-EEFE-B646-8F3D-5865DEFDFF26}" scale="90">
      <pageMargins left="0.7" right="0.7" top="0.75" bottom="0.75" header="0.3" footer="0.3"/>
      <pageSetup scale="80" orientation="landscape"/>
    </customSheetView>
    <customSheetView guid="{44594B27-9C70-41F1-9630-666DBB02377F}" scale="90" showPageBreaks="1" printArea="1">
      <pageMargins left="0.7" right="0.7" top="0.75" bottom="0.75" header="0.3" footer="0.3"/>
      <pageSetup scale="80" orientation="landscape"/>
    </customSheetView>
    <customSheetView guid="{D084C74A-34CE-4171-80D6-1BE5E86C1BB8}" showPageBreaks="1" hiddenColumns="1">
      <selection activeCell="B14" sqref="B14"/>
      <pageMargins left="0.7" right="0.7" top="0.75" bottom="0.75" header="0.3" footer="0.3"/>
      <pageSetup orientation="portrait"/>
    </customSheetView>
    <customSheetView guid="{C0736EDE-B647-460A-AF7D-0FC5B36FDE49}" scale="90" showPageBreaks="1" printArea="1">
      <pageMargins left="0.7" right="0.7" top="0.75" bottom="0.75" header="0.3" footer="0.3"/>
      <pageSetup scale="80" orientation="landscape" r:id="rId1"/>
    </customSheetView>
  </customSheetViews>
  <pageMargins left="0.7" right="0.7" top="0.75" bottom="0.75" header="0.3" footer="0.3"/>
  <pageSetup scale="78" orientation="landscape"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zoomScalePageLayoutView="90" workbookViewId="0">
      <selection activeCell="B11" sqref="B11"/>
    </sheetView>
  </sheetViews>
  <sheetFormatPr defaultColWidth="9.109375" defaultRowHeight="14.4" x14ac:dyDescent="0.3"/>
  <cols>
    <col min="1" max="1" width="5.44140625" style="108" customWidth="1"/>
    <col min="2" max="2" width="155.6640625" style="108" customWidth="1"/>
    <col min="3" max="3" width="145.44140625" style="108" customWidth="1"/>
    <col min="4" max="16384" width="9.109375" style="108"/>
  </cols>
  <sheetData>
    <row r="1" spans="2:3" s="109" customFormat="1" ht="25.8" x14ac:dyDescent="0.35">
      <c r="B1" s="107" t="s">
        <v>546</v>
      </c>
      <c r="C1" s="197" t="s">
        <v>554</v>
      </c>
    </row>
    <row r="2" spans="2:3" s="179" customFormat="1" ht="18" x14ac:dyDescent="0.35">
      <c r="B2" s="85" t="s">
        <v>547</v>
      </c>
    </row>
    <row r="3" spans="2:3" s="124" customFormat="1" ht="15" customHeight="1" x14ac:dyDescent="0.35">
      <c r="B3" s="122"/>
      <c r="C3" s="198"/>
    </row>
    <row r="4" spans="2:3" s="112" customFormat="1" ht="72" x14ac:dyDescent="0.3">
      <c r="B4" s="144" t="s">
        <v>544</v>
      </c>
      <c r="C4" s="198"/>
    </row>
    <row r="5" spans="2:3" s="174" customFormat="1" x14ac:dyDescent="0.3">
      <c r="B5" s="144"/>
      <c r="C5" s="198"/>
    </row>
    <row r="6" spans="2:3" s="174" customFormat="1" x14ac:dyDescent="0.3">
      <c r="B6" s="177" t="s">
        <v>543</v>
      </c>
      <c r="C6" s="198"/>
    </row>
    <row r="7" spans="2:3" s="124" customFormat="1" ht="15.6" x14ac:dyDescent="0.3">
      <c r="B7" s="120"/>
      <c r="C7" s="198"/>
    </row>
    <row r="8" spans="2:3" ht="19.5" customHeight="1" x14ac:dyDescent="0.35">
      <c r="B8" s="113" t="s">
        <v>490</v>
      </c>
      <c r="C8" s="145"/>
    </row>
    <row r="9" spans="2:3" s="75" customFormat="1" x14ac:dyDescent="0.3">
      <c r="B9" s="143"/>
    </row>
    <row r="10" spans="2:3" s="75" customFormat="1" ht="28.8" x14ac:dyDescent="0.3">
      <c r="B10" s="81" t="s">
        <v>560</v>
      </c>
    </row>
    <row r="11" spans="2:3" s="75" customFormat="1" x14ac:dyDescent="0.3">
      <c r="B11" s="81"/>
    </row>
    <row r="12" spans="2:3" s="75" customFormat="1" x14ac:dyDescent="0.3">
      <c r="B12" s="76"/>
      <c r="C12" s="199"/>
    </row>
    <row r="13" spans="2:3" s="75" customFormat="1" x14ac:dyDescent="0.3">
      <c r="B13"/>
    </row>
    <row r="14" spans="2:3" s="75" customFormat="1" ht="43.2" x14ac:dyDescent="0.3">
      <c r="B14" s="131" t="s">
        <v>561</v>
      </c>
    </row>
    <row r="15" spans="2:3" s="75" customFormat="1" x14ac:dyDescent="0.3">
      <c r="B15" s="131"/>
    </row>
    <row r="16" spans="2:3" s="77" customFormat="1" x14ac:dyDescent="0.3">
      <c r="B16" s="76"/>
      <c r="C16" s="200"/>
    </row>
    <row r="17" spans="2:3" s="75" customFormat="1" ht="15" customHeight="1" x14ac:dyDescent="0.3">
      <c r="B17"/>
    </row>
    <row r="18" spans="2:3" s="75" customFormat="1" ht="28.8" x14ac:dyDescent="0.3">
      <c r="B18" s="130" t="s">
        <v>563</v>
      </c>
    </row>
    <row r="19" spans="2:3" s="75" customFormat="1" x14ac:dyDescent="0.3">
      <c r="B19" s="130"/>
    </row>
    <row r="20" spans="2:3" s="75" customFormat="1" x14ac:dyDescent="0.3">
      <c r="B20" s="76"/>
      <c r="C20" s="199"/>
    </row>
    <row r="21" spans="2:3" s="75" customFormat="1" x14ac:dyDescent="0.3">
      <c r="B21"/>
    </row>
    <row r="22" spans="2:3" s="75" customFormat="1" x14ac:dyDescent="0.3">
      <c r="B22" s="59" t="s">
        <v>562</v>
      </c>
    </row>
    <row r="23" spans="2:3" s="75" customFormat="1" x14ac:dyDescent="0.3">
      <c r="B23" s="59"/>
    </row>
    <row r="24" spans="2:3" s="77" customFormat="1" x14ac:dyDescent="0.3">
      <c r="B24" s="76"/>
      <c r="C24" s="200"/>
    </row>
    <row r="25" spans="2:3" s="77" customFormat="1" x14ac:dyDescent="0.3">
      <c r="B25"/>
    </row>
    <row r="26" spans="2:3" s="75" customFormat="1" ht="57.6" x14ac:dyDescent="0.3">
      <c r="B26" s="111" t="s">
        <v>564</v>
      </c>
    </row>
    <row r="27" spans="2:3" s="75" customFormat="1" x14ac:dyDescent="0.3">
      <c r="B27" s="125"/>
    </row>
    <row r="28" spans="2:3" s="75" customFormat="1" x14ac:dyDescent="0.3">
      <c r="B28" s="76"/>
      <c r="C28" s="199"/>
    </row>
    <row r="29" spans="2:3" s="75" customFormat="1" x14ac:dyDescent="0.3">
      <c r="B29" s="102"/>
    </row>
    <row r="30" spans="2:3" s="75" customFormat="1" ht="57.6" x14ac:dyDescent="0.3">
      <c r="B30" s="111" t="s">
        <v>555</v>
      </c>
    </row>
    <row r="31" spans="2:3" s="75" customFormat="1" x14ac:dyDescent="0.3">
      <c r="B31" s="125"/>
    </row>
    <row r="32" spans="2:3" s="75" customFormat="1" x14ac:dyDescent="0.3">
      <c r="B32" s="76"/>
      <c r="C32" s="199"/>
    </row>
    <row r="33" spans="2:3" s="75" customFormat="1" x14ac:dyDescent="0.3">
      <c r="B33" s="102"/>
    </row>
    <row r="34" spans="2:3" s="75" customFormat="1" ht="18" x14ac:dyDescent="0.35">
      <c r="B34" s="116" t="s">
        <v>491</v>
      </c>
    </row>
    <row r="35" spans="2:3" s="77" customFormat="1" ht="28.8" x14ac:dyDescent="0.3">
      <c r="B35" s="145" t="s">
        <v>439</v>
      </c>
    </row>
    <row r="36" spans="2:3" s="77" customFormat="1" x14ac:dyDescent="0.3">
      <c r="B36" s="114"/>
    </row>
    <row r="37" spans="2:3" s="75" customFormat="1" ht="28.8" x14ac:dyDescent="0.3">
      <c r="B37" s="115" t="s">
        <v>575</v>
      </c>
    </row>
    <row r="38" spans="2:3" s="75" customFormat="1" x14ac:dyDescent="0.3">
      <c r="B38" s="115"/>
    </row>
    <row r="39" spans="2:3" s="75" customFormat="1" x14ac:dyDescent="0.3">
      <c r="B39" s="76"/>
      <c r="C39" s="199"/>
    </row>
    <row r="40" spans="2:3" s="75" customFormat="1" x14ac:dyDescent="0.3">
      <c r="B40" s="180"/>
    </row>
    <row r="41" spans="2:3" s="75" customFormat="1" ht="28.8" x14ac:dyDescent="0.3">
      <c r="B41" s="59" t="s">
        <v>565</v>
      </c>
    </row>
    <row r="42" spans="2:3" s="75" customFormat="1" x14ac:dyDescent="0.3">
      <c r="B42" s="59"/>
    </row>
    <row r="43" spans="2:3" s="75" customFormat="1" x14ac:dyDescent="0.3">
      <c r="B43" s="76"/>
      <c r="C43" s="199"/>
    </row>
    <row r="44" spans="2:3" s="75" customFormat="1" x14ac:dyDescent="0.3">
      <c r="B44" s="110"/>
    </row>
    <row r="45" spans="2:3" s="75" customFormat="1" ht="18" x14ac:dyDescent="0.35">
      <c r="B45" s="116"/>
    </row>
    <row r="46" spans="2:3" s="75" customFormat="1" x14ac:dyDescent="0.3">
      <c r="B46" s="102"/>
    </row>
    <row r="47" spans="2:3" s="75" customFormat="1" x14ac:dyDescent="0.3">
      <c r="B47" s="102"/>
    </row>
    <row r="48" spans="2:3" s="75" customFormat="1" x14ac:dyDescent="0.3">
      <c r="B48" s="102"/>
    </row>
    <row r="49" spans="1:2" s="77" customFormat="1" x14ac:dyDescent="0.3">
      <c r="B49" s="102"/>
    </row>
    <row r="50" spans="1:2" s="75" customFormat="1" x14ac:dyDescent="0.3">
      <c r="A50" s="77"/>
      <c r="B50" s="102"/>
    </row>
    <row r="51" spans="1:2" s="75" customFormat="1" x14ac:dyDescent="0.3">
      <c r="A51" s="77"/>
      <c r="B51" s="111"/>
    </row>
    <row r="52" spans="1:2" s="75" customFormat="1" x14ac:dyDescent="0.3">
      <c r="A52" s="77"/>
    </row>
    <row r="53" spans="1:2" s="75" customFormat="1" x14ac:dyDescent="0.3"/>
    <row r="54" spans="1:2" s="75" customFormat="1" x14ac:dyDescent="0.3">
      <c r="A54" s="77"/>
    </row>
    <row r="55" spans="1:2" s="75" customFormat="1" x14ac:dyDescent="0.3">
      <c r="A55" s="77"/>
    </row>
    <row r="56" spans="1:2" s="75" customFormat="1" x14ac:dyDescent="0.3"/>
    <row r="57" spans="1:2" s="77" customFormat="1" x14ac:dyDescent="0.3"/>
    <row r="58" spans="1:2" s="77" customFormat="1" ht="15" customHeight="1" x14ac:dyDescent="0.3"/>
    <row r="59" spans="1:2" s="77" customFormat="1" x14ac:dyDescent="0.3">
      <c r="A59" s="75"/>
    </row>
    <row r="60" spans="1:2" s="75" customFormat="1" ht="15" customHeight="1" x14ac:dyDescent="0.3">
      <c r="A60" s="108"/>
    </row>
    <row r="61" spans="1:2" s="77" customFormat="1" x14ac:dyDescent="0.3"/>
    <row r="62" spans="1:2" s="77" customFormat="1" x14ac:dyDescent="0.3"/>
    <row r="63" spans="1:2" s="75" customFormat="1" x14ac:dyDescent="0.3"/>
    <row r="64" spans="1:2" s="77" customFormat="1" x14ac:dyDescent="0.3">
      <c r="A64" s="75"/>
    </row>
    <row r="65" spans="1:1" s="77" customFormat="1" x14ac:dyDescent="0.3"/>
    <row r="66" spans="1:1" s="75" customFormat="1" ht="15" customHeight="1" x14ac:dyDescent="0.3">
      <c r="A66" s="77"/>
    </row>
    <row r="68" spans="1:1" s="77" customFormat="1" x14ac:dyDescent="0.3"/>
    <row r="69" spans="1:1" s="77" customFormat="1" x14ac:dyDescent="0.3"/>
    <row r="70" spans="1:1" s="75" customFormat="1" x14ac:dyDescent="0.3">
      <c r="A70" s="77"/>
    </row>
    <row r="71" spans="1:1" s="75" customFormat="1" x14ac:dyDescent="0.3">
      <c r="A71" s="77"/>
    </row>
    <row r="72" spans="1:1" s="77" customFormat="1" x14ac:dyDescent="0.3"/>
    <row r="73" spans="1:1" s="77" customFormat="1" x14ac:dyDescent="0.3">
      <c r="A73" s="75"/>
    </row>
    <row r="74" spans="1:1" x14ac:dyDescent="0.3">
      <c r="A74" s="77"/>
    </row>
    <row r="75" spans="1:1" s="77" customFormat="1" x14ac:dyDescent="0.3"/>
    <row r="76" spans="1:1" s="77" customFormat="1" x14ac:dyDescent="0.3">
      <c r="A76" s="108"/>
    </row>
    <row r="77" spans="1:1" s="77" customFormat="1" x14ac:dyDescent="0.3"/>
    <row r="78" spans="1:1" s="77" customFormat="1" x14ac:dyDescent="0.3"/>
    <row r="79" spans="1:1" s="77" customFormat="1" x14ac:dyDescent="0.3"/>
    <row r="80" spans="1:1" s="75" customFormat="1" ht="15" customHeight="1" x14ac:dyDescent="0.3">
      <c r="A80" s="77"/>
    </row>
    <row r="81" spans="1:1" s="77" customFormat="1" x14ac:dyDescent="0.3"/>
    <row r="82" spans="1:1" s="77" customFormat="1" x14ac:dyDescent="0.3"/>
    <row r="83" spans="1:1" x14ac:dyDescent="0.3">
      <c r="A83" s="77"/>
    </row>
    <row r="84" spans="1:1" s="77" customFormat="1" x14ac:dyDescent="0.3"/>
    <row r="85" spans="1:1" s="77" customFormat="1" x14ac:dyDescent="0.3">
      <c r="A85" s="75"/>
    </row>
    <row r="86" spans="1:1" s="77" customFormat="1" x14ac:dyDescent="0.3"/>
    <row r="87" spans="1:1" s="77" customFormat="1" x14ac:dyDescent="0.3"/>
    <row r="88" spans="1:1" s="77" customFormat="1" x14ac:dyDescent="0.3">
      <c r="A88" s="108"/>
    </row>
    <row r="89" spans="1:1" s="77" customFormat="1" x14ac:dyDescent="0.3"/>
    <row r="90" spans="1:1" s="77" customFormat="1" x14ac:dyDescent="0.3">
      <c r="A90" s="108"/>
    </row>
    <row r="91" spans="1:1" s="77" customFormat="1" x14ac:dyDescent="0.3">
      <c r="A91" s="108"/>
    </row>
    <row r="92" spans="1:1" s="75" customFormat="1" x14ac:dyDescent="0.3">
      <c r="A92" s="77"/>
    </row>
    <row r="93" spans="1:1" s="77" customFormat="1" x14ac:dyDescent="0.3">
      <c r="A93" s="108"/>
    </row>
    <row r="94" spans="1:1" s="77" customFormat="1" x14ac:dyDescent="0.3">
      <c r="A94" s="108"/>
    </row>
    <row r="95" spans="1:1" x14ac:dyDescent="0.3">
      <c r="A95" s="77"/>
    </row>
    <row r="96" spans="1:1" s="77" customFormat="1" x14ac:dyDescent="0.3">
      <c r="A96" s="108"/>
    </row>
    <row r="99" spans="1:2" s="77" customFormat="1" x14ac:dyDescent="0.3">
      <c r="A99" s="108"/>
      <c r="B99" s="108"/>
    </row>
    <row r="102" spans="1:2" s="77" customFormat="1" x14ac:dyDescent="0.3">
      <c r="A102" s="108"/>
      <c r="B102" s="108"/>
    </row>
  </sheetData>
  <customSheetViews>
    <customSheetView guid="{DCAE0B73-EEFE-B646-8F3D-5865DEFDFF26}" scale="90">
      <rowBreaks count="1" manualBreakCount="1">
        <brk id="25" min="1" max="1" man="1"/>
      </rowBreaks>
      <pageMargins left="0.7" right="0.7" top="0.75" bottom="0.75" header="0.3" footer="0.3"/>
      <pageSetup scale="80" fitToHeight="7" orientation="landscape"/>
      <headerFooter>
        <oddFooter>&amp;R&amp;P</oddFooter>
      </headerFooter>
    </customSheetView>
    <customSheetView guid="{44594B27-9C70-41F1-9630-666DBB02377F}" scale="90" showPageBreaks="1" printArea="1">
      <rowBreaks count="1" manualBreakCount="1">
        <brk id="25" min="1" max="1" man="1"/>
      </rowBreaks>
      <pageMargins left="0.7" right="0.7" top="0.75" bottom="0.75" header="0.3" footer="0.3"/>
      <pageSetup scale="80" fitToHeight="7" orientation="landscape"/>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7" right="0.7" top="0.75" bottom="0.75" header="0.3" footer="0.3"/>
      <pageSetup scale="80" fitToHeight="7" orientation="landscape"/>
      <headerFooter>
        <oddFooter>&amp;R&amp;P</oddFooter>
      </headerFooter>
    </customSheetView>
    <customSheetView guid="{C0736EDE-B647-460A-AF7D-0FC5B36FDE49}" scale="90" showPageBreaks="1" printArea="1">
      <rowBreaks count="1" manualBreakCount="1">
        <brk id="25" min="1" max="1" man="1"/>
      </rowBreaks>
      <pageMargins left="0.7" right="0.7" top="0.75" bottom="0.75" header="0.3" footer="0.3"/>
      <pageSetup scale="80" fitToHeight="7" orientation="landscape" r:id="rId1"/>
      <headerFooter>
        <oddFooter>&amp;R&amp;P</oddFooter>
      </headerFooter>
    </customSheetView>
  </customSheetViews>
  <hyperlinks>
    <hyperlink ref="B6" r:id="rId2" display="www.p12.nysed.gov/accountability/ChecklistforDeterminingPrioritySchoolLeaderQualification.docx  "/>
  </hyperlinks>
  <pageMargins left="0.7" right="0.7" top="0.75" bottom="0.75" header="0.3" footer="0.3"/>
  <pageSetup scale="80" fitToHeight="7" orientation="landscape" r:id="rId3"/>
  <headerFooter>
    <oddFooter>&amp;R&amp;P</oddFooter>
  </headerFooter>
  <rowBreaks count="1" manualBreakCount="1">
    <brk id="25" min="1" max="1" man="1"/>
  </row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2"/>
  <sheetViews>
    <sheetView zoomScale="90" zoomScaleNormal="90" zoomScalePageLayoutView="90" workbookViewId="0"/>
  </sheetViews>
  <sheetFormatPr defaultColWidth="8.88671875" defaultRowHeight="14.4" x14ac:dyDescent="0.3"/>
  <cols>
    <col min="1" max="1" width="5.44140625" customWidth="1"/>
    <col min="2" max="2" width="155.6640625" customWidth="1"/>
    <col min="3" max="3" width="145.6640625" customWidth="1"/>
  </cols>
  <sheetData>
    <row r="1" spans="1:3" ht="25.8" x14ac:dyDescent="0.3">
      <c r="B1" s="181" t="s">
        <v>546</v>
      </c>
      <c r="C1" s="197"/>
    </row>
    <row r="2" spans="1:3" ht="18" x14ac:dyDescent="0.3">
      <c r="B2" s="186" t="s">
        <v>550</v>
      </c>
    </row>
    <row r="3" spans="1:3" x14ac:dyDescent="0.3">
      <c r="A3" s="170"/>
      <c r="B3" s="170"/>
    </row>
    <row r="4" spans="1:3" ht="115.2" x14ac:dyDescent="0.3">
      <c r="A4" s="77"/>
      <c r="B4" s="178" t="s">
        <v>566</v>
      </c>
      <c r="C4" s="195"/>
    </row>
    <row r="5" spans="1:3" x14ac:dyDescent="0.3">
      <c r="A5" s="77"/>
      <c r="B5" s="201"/>
      <c r="C5" s="195"/>
    </row>
    <row r="6" spans="1:3" x14ac:dyDescent="0.3">
      <c r="A6" s="77"/>
      <c r="B6" s="144" t="s">
        <v>543</v>
      </c>
    </row>
    <row r="7" spans="1:3" x14ac:dyDescent="0.3">
      <c r="A7" s="77"/>
      <c r="B7" s="144"/>
    </row>
    <row r="8" spans="1:3" x14ac:dyDescent="0.3">
      <c r="B8" s="164" t="s">
        <v>568</v>
      </c>
    </row>
    <row r="9" spans="1:3" x14ac:dyDescent="0.3">
      <c r="B9" s="164"/>
    </row>
    <row r="10" spans="1:3" ht="18.75" customHeight="1" x14ac:dyDescent="0.3">
      <c r="B10" s="104"/>
      <c r="C10" s="196"/>
    </row>
    <row r="12" spans="1:3" x14ac:dyDescent="0.3">
      <c r="B12" s="59" t="s">
        <v>569</v>
      </c>
    </row>
    <row r="14" spans="1:3" x14ac:dyDescent="0.3">
      <c r="B14" s="104"/>
    </row>
    <row r="16" spans="1:3" x14ac:dyDescent="0.3">
      <c r="B16" s="184" t="s">
        <v>567</v>
      </c>
    </row>
    <row r="18" spans="2:2" x14ac:dyDescent="0.3">
      <c r="B18" s="104"/>
    </row>
    <row r="20" spans="2:2" x14ac:dyDescent="0.3">
      <c r="B20" s="184" t="s">
        <v>570</v>
      </c>
    </row>
    <row r="22" spans="2:2" x14ac:dyDescent="0.3">
      <c r="B22" s="104"/>
    </row>
  </sheetData>
  <customSheetViews>
    <customSheetView guid="{DCAE0B73-EEFE-B646-8F3D-5865DEFDFF26}" scale="90">
      <pageMargins left="0.7" right="0.7" top="0.75" bottom="0.75" header="0.3" footer="0.3"/>
      <pageSetup scale="80" orientation="landscape"/>
    </customSheetView>
    <customSheetView guid="{44594B27-9C70-41F1-9630-666DBB02377F}" scale="90" showPageBreaks="1" printArea="1">
      <pageMargins left="0.7" right="0.7" top="0.75" bottom="0.75" header="0.3" footer="0.3"/>
      <pageSetup scale="80" orientation="landscape"/>
    </customSheetView>
    <customSheetView guid="{D084C74A-34CE-4171-80D6-1BE5E86C1BB8}" showPageBreaks="1" hiddenColumns="1">
      <selection activeCell="C1" sqref="C1:C1048576"/>
      <pageMargins left="0.7" right="0.7" top="0.75" bottom="0.75" header="0.3" footer="0.3"/>
      <pageSetup orientation="portrait"/>
    </customSheetView>
    <customSheetView guid="{C0736EDE-B647-460A-AF7D-0FC5B36FDE49}" scale="90" showPageBreaks="1" printArea="1">
      <pageMargins left="0.7" right="0.7" top="0.75" bottom="0.75" header="0.3" footer="0.3"/>
      <pageSetup scale="80" orientation="landscape" r:id="rId1"/>
    </customSheetView>
  </customSheetViews>
  <pageMargins left="0.7" right="0.7" top="0.75" bottom="0.75" header="0.3" footer="0.3"/>
  <pageSetup scale="78" orientation="landscape"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90" zoomScaleNormal="90" zoomScalePageLayoutView="90" workbookViewId="0"/>
  </sheetViews>
  <sheetFormatPr defaultColWidth="9.109375" defaultRowHeight="14.4" x14ac:dyDescent="0.3"/>
  <cols>
    <col min="1" max="1" width="5.44140625" style="149" customWidth="1"/>
    <col min="2" max="2" width="155.6640625" style="149" customWidth="1"/>
    <col min="3" max="3" width="145.88671875" style="149" customWidth="1"/>
    <col min="4" max="16384" width="9.109375" style="149"/>
  </cols>
  <sheetData>
    <row r="1" spans="2:4" s="150" customFormat="1" ht="25.8" x14ac:dyDescent="0.35">
      <c r="B1" s="148" t="s">
        <v>501</v>
      </c>
      <c r="C1" s="197" t="s">
        <v>554</v>
      </c>
    </row>
    <row r="2" spans="2:4" s="150" customFormat="1" ht="15" customHeight="1" x14ac:dyDescent="0.35">
      <c r="B2" s="148"/>
    </row>
    <row r="3" spans="2:4" s="150" customFormat="1" ht="43.2" x14ac:dyDescent="0.3">
      <c r="B3" s="153" t="s">
        <v>558</v>
      </c>
      <c r="C3" s="198"/>
    </row>
    <row r="4" spans="2:4" s="150" customFormat="1" ht="15.6" x14ac:dyDescent="0.3">
      <c r="B4" s="120"/>
    </row>
    <row r="5" spans="2:4" s="75" customFormat="1" ht="28.8" x14ac:dyDescent="0.3">
      <c r="B5" s="81" t="s">
        <v>542</v>
      </c>
    </row>
    <row r="6" spans="2:4" s="75" customFormat="1" x14ac:dyDescent="0.3">
      <c r="B6" s="81"/>
    </row>
    <row r="7" spans="2:4" s="75" customFormat="1" x14ac:dyDescent="0.3">
      <c r="B7" s="132"/>
      <c r="C7" s="199"/>
    </row>
    <row r="8" spans="2:4" s="75" customFormat="1" ht="15" customHeight="1" x14ac:dyDescent="0.3">
      <c r="B8" s="81"/>
    </row>
    <row r="9" spans="2:4" s="75" customFormat="1" x14ac:dyDescent="0.3">
      <c r="B9" s="81" t="s">
        <v>510</v>
      </c>
    </row>
    <row r="10" spans="2:4" s="75" customFormat="1" x14ac:dyDescent="0.3">
      <c r="B10" s="81"/>
      <c r="D10" s="160"/>
    </row>
    <row r="11" spans="2:4" s="75" customFormat="1" x14ac:dyDescent="0.3">
      <c r="B11" s="76"/>
      <c r="C11" s="199"/>
    </row>
    <row r="12" spans="2:4" s="75" customFormat="1" x14ac:dyDescent="0.3">
      <c r="B12"/>
    </row>
    <row r="13" spans="2:4" s="75" customFormat="1" ht="28.8" x14ac:dyDescent="0.3">
      <c r="B13" s="131" t="s">
        <v>511</v>
      </c>
    </row>
    <row r="14" spans="2:4" s="75" customFormat="1" x14ac:dyDescent="0.3">
      <c r="B14" s="131"/>
    </row>
    <row r="15" spans="2:4" s="77" customFormat="1" x14ac:dyDescent="0.3">
      <c r="B15" s="76"/>
      <c r="C15" s="200"/>
    </row>
    <row r="16" spans="2:4" s="77" customFormat="1" x14ac:dyDescent="0.3">
      <c r="B16" s="154"/>
    </row>
    <row r="17" spans="2:3" s="75" customFormat="1" ht="28.8" x14ac:dyDescent="0.3">
      <c r="B17" s="159" t="s">
        <v>502</v>
      </c>
    </row>
    <row r="18" spans="2:3" s="75" customFormat="1" x14ac:dyDescent="0.3"/>
    <row r="19" spans="2:3" s="75" customFormat="1" x14ac:dyDescent="0.3">
      <c r="B19" s="76"/>
      <c r="C19" s="199"/>
    </row>
    <row r="20" spans="2:3" s="75" customFormat="1" x14ac:dyDescent="0.3">
      <c r="B20"/>
    </row>
    <row r="21" spans="2:3" s="75" customFormat="1" ht="28.8" x14ac:dyDescent="0.3">
      <c r="B21" s="59" t="s">
        <v>504</v>
      </c>
    </row>
    <row r="22" spans="2:3" s="75" customFormat="1" x14ac:dyDescent="0.3">
      <c r="B22" s="59"/>
    </row>
    <row r="23" spans="2:3" s="77" customFormat="1" x14ac:dyDescent="0.3">
      <c r="B23" s="76"/>
      <c r="C23" s="200"/>
    </row>
    <row r="24" spans="2:3" s="77" customFormat="1" x14ac:dyDescent="0.3">
      <c r="B24"/>
    </row>
    <row r="25" spans="2:3" s="75" customFormat="1" ht="28.8" x14ac:dyDescent="0.3">
      <c r="B25" s="151" t="s">
        <v>503</v>
      </c>
    </row>
    <row r="26" spans="2:3" s="75" customFormat="1" x14ac:dyDescent="0.3">
      <c r="B26" s="151"/>
    </row>
    <row r="27" spans="2:3" s="75" customFormat="1" x14ac:dyDescent="0.3">
      <c r="B27" s="76"/>
      <c r="C27" s="199"/>
    </row>
    <row r="28" spans="2:3" s="75" customFormat="1" x14ac:dyDescent="0.3">
      <c r="B28" s="102"/>
    </row>
    <row r="29" spans="2:3" s="75" customFormat="1" ht="28.8" x14ac:dyDescent="0.3">
      <c r="B29" s="115" t="s">
        <v>505</v>
      </c>
    </row>
    <row r="30" spans="2:3" s="75" customFormat="1" x14ac:dyDescent="0.3">
      <c r="B30" s="115"/>
    </row>
    <row r="31" spans="2:3" s="77" customFormat="1" x14ac:dyDescent="0.3">
      <c r="B31" s="76"/>
      <c r="C31" s="200"/>
    </row>
    <row r="32" spans="2:3" s="75" customFormat="1" ht="15" customHeight="1" x14ac:dyDescent="0.3">
      <c r="B32" s="102"/>
    </row>
    <row r="33" spans="2:3" s="75" customFormat="1" ht="28.8" x14ac:dyDescent="0.3">
      <c r="B33" s="151" t="s">
        <v>506</v>
      </c>
    </row>
    <row r="34" spans="2:3" s="75" customFormat="1" x14ac:dyDescent="0.3">
      <c r="B34" s="151"/>
    </row>
    <row r="35" spans="2:3" s="75" customFormat="1" x14ac:dyDescent="0.3">
      <c r="B35" s="76"/>
      <c r="C35" s="199"/>
    </row>
    <row r="36" spans="2:3" s="75" customFormat="1" x14ac:dyDescent="0.3">
      <c r="B36" s="102"/>
    </row>
    <row r="37" spans="2:3" s="75" customFormat="1" ht="28.8" x14ac:dyDescent="0.3">
      <c r="B37" s="159" t="s">
        <v>507</v>
      </c>
    </row>
    <row r="38" spans="2:3" s="75" customFormat="1" x14ac:dyDescent="0.3"/>
    <row r="39" spans="2:3" s="75" customFormat="1" x14ac:dyDescent="0.3">
      <c r="B39" s="76"/>
      <c r="C39" s="199"/>
    </row>
    <row r="40" spans="2:3" s="75" customFormat="1" x14ac:dyDescent="0.3">
      <c r="B40"/>
    </row>
    <row r="41" spans="2:3" s="75" customFormat="1" ht="28.8" x14ac:dyDescent="0.3">
      <c r="B41" s="59" t="s">
        <v>508</v>
      </c>
    </row>
    <row r="42" spans="2:3" s="75" customFormat="1" x14ac:dyDescent="0.3">
      <c r="B42" s="59"/>
    </row>
    <row r="43" spans="2:3" s="77" customFormat="1" x14ac:dyDescent="0.3">
      <c r="B43" s="76"/>
      <c r="C43" s="200"/>
    </row>
    <row r="44" spans="2:3" s="77" customFormat="1" x14ac:dyDescent="0.3">
      <c r="B44"/>
    </row>
    <row r="45" spans="2:3" s="75" customFormat="1" ht="28.8" x14ac:dyDescent="0.3">
      <c r="B45" s="159" t="s">
        <v>509</v>
      </c>
    </row>
    <row r="46" spans="2:3" s="75" customFormat="1" x14ac:dyDescent="0.3"/>
    <row r="47" spans="2:3" s="75" customFormat="1" x14ac:dyDescent="0.3">
      <c r="B47" s="76"/>
      <c r="C47" s="199"/>
    </row>
    <row r="48" spans="2:3" s="75" customFormat="1" x14ac:dyDescent="0.3">
      <c r="B48"/>
    </row>
    <row r="49" spans="1:2" s="75" customFormat="1" x14ac:dyDescent="0.3">
      <c r="A49" s="77"/>
      <c r="B49" s="151"/>
    </row>
    <row r="50" spans="1:2" s="75" customFormat="1" x14ac:dyDescent="0.3">
      <c r="A50" s="77"/>
    </row>
    <row r="51" spans="1:2" s="75" customFormat="1" x14ac:dyDescent="0.3"/>
    <row r="52" spans="1:2" s="75" customFormat="1" x14ac:dyDescent="0.3">
      <c r="A52" s="77"/>
    </row>
    <row r="53" spans="1:2" s="75" customFormat="1" x14ac:dyDescent="0.3">
      <c r="A53" s="77"/>
    </row>
    <row r="54" spans="1:2" s="75" customFormat="1" x14ac:dyDescent="0.3"/>
    <row r="55" spans="1:2" s="77" customFormat="1" x14ac:dyDescent="0.3"/>
    <row r="56" spans="1:2" s="77" customFormat="1" ht="15" customHeight="1" x14ac:dyDescent="0.3"/>
    <row r="57" spans="1:2" s="77" customFormat="1" x14ac:dyDescent="0.3">
      <c r="A57" s="75"/>
    </row>
    <row r="58" spans="1:2" s="75" customFormat="1" ht="15" customHeight="1" x14ac:dyDescent="0.3">
      <c r="A58" s="149"/>
    </row>
    <row r="59" spans="1:2" s="77" customFormat="1" x14ac:dyDescent="0.3"/>
    <row r="60" spans="1:2" s="77" customFormat="1" x14ac:dyDescent="0.3"/>
    <row r="61" spans="1:2" s="75" customFormat="1" x14ac:dyDescent="0.3"/>
    <row r="62" spans="1:2" s="77" customFormat="1" x14ac:dyDescent="0.3">
      <c r="A62" s="75"/>
    </row>
    <row r="63" spans="1:2" s="77" customFormat="1" x14ac:dyDescent="0.3"/>
    <row r="64" spans="1:2" s="75" customFormat="1" ht="15" customHeight="1" x14ac:dyDescent="0.3">
      <c r="A64" s="77"/>
    </row>
    <row r="66" spans="1:1" s="77" customFormat="1" x14ac:dyDescent="0.3"/>
    <row r="67" spans="1:1" s="77" customFormat="1" x14ac:dyDescent="0.3"/>
    <row r="68" spans="1:1" s="75" customFormat="1" x14ac:dyDescent="0.3">
      <c r="A68" s="77"/>
    </row>
    <row r="69" spans="1:1" s="75" customFormat="1" x14ac:dyDescent="0.3">
      <c r="A69" s="77"/>
    </row>
    <row r="70" spans="1:1" s="77" customFormat="1" x14ac:dyDescent="0.3"/>
    <row r="71" spans="1:1" s="77" customFormat="1" x14ac:dyDescent="0.3">
      <c r="A71" s="75"/>
    </row>
    <row r="72" spans="1:1" x14ac:dyDescent="0.3">
      <c r="A72" s="77"/>
    </row>
    <row r="73" spans="1:1" s="77" customFormat="1" x14ac:dyDescent="0.3"/>
    <row r="74" spans="1:1" s="77" customFormat="1" x14ac:dyDescent="0.3">
      <c r="A74" s="149"/>
    </row>
    <row r="75" spans="1:1" s="77" customFormat="1" x14ac:dyDescent="0.3"/>
    <row r="76" spans="1:1" s="77" customFormat="1" x14ac:dyDescent="0.3"/>
    <row r="77" spans="1:1" s="77" customFormat="1" x14ac:dyDescent="0.3"/>
    <row r="78" spans="1:1" s="75" customFormat="1" ht="15" customHeight="1" x14ac:dyDescent="0.3">
      <c r="A78" s="77"/>
    </row>
    <row r="79" spans="1:1" s="77" customFormat="1" x14ac:dyDescent="0.3"/>
    <row r="80" spans="1:1" s="77" customFormat="1" x14ac:dyDescent="0.3"/>
    <row r="81" spans="1:1" x14ac:dyDescent="0.3">
      <c r="A81" s="77"/>
    </row>
    <row r="82" spans="1:1" s="77" customFormat="1" x14ac:dyDescent="0.3"/>
    <row r="83" spans="1:1" s="77" customFormat="1" x14ac:dyDescent="0.3">
      <c r="A83" s="75"/>
    </row>
    <row r="84" spans="1:1" s="77" customFormat="1" x14ac:dyDescent="0.3"/>
    <row r="85" spans="1:1" s="77" customFormat="1" x14ac:dyDescent="0.3"/>
    <row r="86" spans="1:1" s="77" customFormat="1" x14ac:dyDescent="0.3">
      <c r="A86" s="149"/>
    </row>
    <row r="87" spans="1:1" s="77" customFormat="1" x14ac:dyDescent="0.3"/>
    <row r="88" spans="1:1" s="77" customFormat="1" x14ac:dyDescent="0.3">
      <c r="A88" s="149"/>
    </row>
    <row r="89" spans="1:1" s="77" customFormat="1" x14ac:dyDescent="0.3">
      <c r="A89" s="149"/>
    </row>
    <row r="90" spans="1:1" s="75" customFormat="1" x14ac:dyDescent="0.3">
      <c r="A90" s="77"/>
    </row>
    <row r="91" spans="1:1" s="77" customFormat="1" x14ac:dyDescent="0.3">
      <c r="A91" s="149"/>
    </row>
    <row r="92" spans="1:1" s="77" customFormat="1" x14ac:dyDescent="0.3">
      <c r="A92" s="149"/>
    </row>
    <row r="93" spans="1:1" x14ac:dyDescent="0.3">
      <c r="A93" s="77"/>
    </row>
    <row r="94" spans="1:1" s="77" customFormat="1" x14ac:dyDescent="0.3">
      <c r="A94" s="149"/>
    </row>
    <row r="97" spans="1:2" s="77" customFormat="1" x14ac:dyDescent="0.3">
      <c r="A97" s="149"/>
      <c r="B97" s="149"/>
    </row>
    <row r="100" spans="1:2" s="77" customFormat="1" x14ac:dyDescent="0.3">
      <c r="A100" s="149"/>
      <c r="B100" s="149"/>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showPageBreaks="1" printArea="1">
      <pageMargins left="0.7" right="0.7" top="0.75" bottom="0.75" header="0.3" footer="0.3"/>
      <pageSetup scale="80" orientation="landscape"/>
      <headerFooter>
        <oddFooter>&amp;R&amp;P</oddFooter>
      </headerFooter>
    </customSheetView>
    <customSheetView guid="{D084C74A-34CE-4171-80D6-1BE5E86C1BB8}" showPageBreaks="1" printArea="1" hiddenColumns="1">
      <selection activeCell="C1" sqref="C1:C1048576"/>
      <pageMargins left="0.7" right="0.7" top="0.75" bottom="0.75" header="0.3" footer="0.3"/>
      <pageSetup scale="80" orientation="landscape"/>
      <headerFooter>
        <oddFooter>&amp;R&amp;P</oddFooter>
      </headerFooter>
    </customSheetView>
    <customSheetView guid="{C0736EDE-B647-460A-AF7D-0FC5B36FDE49}" scale="90" showPageBreaks="1" printArea="1">
      <pageMargins left="0.7" right="0.7" top="0.75" bottom="0.75" header="0.3" footer="0.3"/>
      <pageSetup scale="80" orientation="landscape" r:id="rId1"/>
      <headerFooter>
        <oddFooter>&amp;R&amp;P</oddFooter>
      </headerFooter>
    </customSheetView>
  </customSheetView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zoomScalePageLayoutView="90" workbookViewId="0">
      <selection activeCell="B1" sqref="B1:G1"/>
    </sheetView>
  </sheetViews>
  <sheetFormatPr defaultColWidth="8.88671875" defaultRowHeight="14.4" x14ac:dyDescent="0.3"/>
  <cols>
    <col min="1" max="1" width="5.44140625" customWidth="1"/>
    <col min="2" max="2" width="100.6640625" customWidth="1"/>
    <col min="3" max="7" width="10.6640625" customWidth="1"/>
    <col min="8" max="12" width="10.6640625" hidden="1" customWidth="1"/>
  </cols>
  <sheetData>
    <row r="1" spans="2:12" ht="18.75" customHeight="1" x14ac:dyDescent="0.3">
      <c r="B1" s="277" t="s">
        <v>471</v>
      </c>
      <c r="C1" s="278"/>
      <c r="D1" s="278"/>
      <c r="E1" s="278"/>
      <c r="F1" s="278"/>
      <c r="G1" s="278"/>
    </row>
    <row r="3" spans="2:12" ht="30" customHeight="1" x14ac:dyDescent="0.3">
      <c r="B3" s="171" t="s">
        <v>523</v>
      </c>
      <c r="C3" s="127" t="s">
        <v>494</v>
      </c>
      <c r="D3" s="127" t="s">
        <v>495</v>
      </c>
      <c r="E3" s="127" t="s">
        <v>497</v>
      </c>
      <c r="F3" s="127" t="s">
        <v>496</v>
      </c>
      <c r="G3" s="127" t="s">
        <v>498</v>
      </c>
      <c r="H3" s="139" t="s">
        <v>494</v>
      </c>
      <c r="I3" s="139" t="s">
        <v>495</v>
      </c>
      <c r="J3" s="139" t="s">
        <v>497</v>
      </c>
      <c r="K3" s="139" t="s">
        <v>496</v>
      </c>
      <c r="L3" s="139" t="s">
        <v>498</v>
      </c>
    </row>
    <row r="4" spans="2:12" x14ac:dyDescent="0.3">
      <c r="B4" s="128" t="s">
        <v>487</v>
      </c>
      <c r="C4" s="147"/>
      <c r="D4" s="147"/>
      <c r="E4" s="147"/>
      <c r="F4" s="147"/>
      <c r="G4" s="147"/>
      <c r="H4" t="str">
        <f>IF(C4="Y",$B$4,"")</f>
        <v/>
      </c>
      <c r="I4" t="str">
        <f>IF(D4="Y",$B$4,"")</f>
        <v/>
      </c>
      <c r="J4" t="str">
        <f>IF(E4="Y",$B$4,"")</f>
        <v/>
      </c>
      <c r="K4" t="str">
        <f>IF(F4="Y",$B$4,"")</f>
        <v/>
      </c>
      <c r="L4" t="str">
        <f>IF(G4="Y",$B$4,"")</f>
        <v/>
      </c>
    </row>
    <row r="5" spans="2:12" x14ac:dyDescent="0.3">
      <c r="B5" s="128" t="s">
        <v>472</v>
      </c>
      <c r="C5" s="147"/>
      <c r="D5" s="147"/>
      <c r="E5" s="147"/>
      <c r="F5" s="147"/>
      <c r="G5" s="147"/>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3">
      <c r="B6" s="128" t="s">
        <v>473</v>
      </c>
      <c r="C6" s="147"/>
      <c r="D6" s="147"/>
      <c r="E6" s="147"/>
      <c r="F6" s="147"/>
      <c r="G6" s="147"/>
      <c r="H6" t="str">
        <f t="shared" si="0"/>
        <v/>
      </c>
      <c r="I6" t="str">
        <f t="shared" si="1"/>
        <v/>
      </c>
      <c r="J6" t="str">
        <f t="shared" si="2"/>
        <v/>
      </c>
      <c r="K6" t="str">
        <f t="shared" si="3"/>
        <v/>
      </c>
      <c r="L6" t="str">
        <f t="shared" si="4"/>
        <v/>
      </c>
    </row>
    <row r="7" spans="2:12" x14ac:dyDescent="0.3">
      <c r="B7" s="128" t="s">
        <v>474</v>
      </c>
      <c r="C7" s="147"/>
      <c r="D7" s="147"/>
      <c r="E7" s="147"/>
      <c r="F7" s="147"/>
      <c r="G7" s="147"/>
      <c r="H7" t="str">
        <f t="shared" si="0"/>
        <v/>
      </c>
      <c r="I7" t="str">
        <f t="shared" si="1"/>
        <v/>
      </c>
      <c r="J7" t="str">
        <f t="shared" si="2"/>
        <v/>
      </c>
      <c r="K7" t="str">
        <f t="shared" si="3"/>
        <v/>
      </c>
      <c r="L7" t="str">
        <f t="shared" si="4"/>
        <v/>
      </c>
    </row>
    <row r="8" spans="2:12" x14ac:dyDescent="0.3">
      <c r="B8" s="128" t="s">
        <v>475</v>
      </c>
      <c r="C8" s="147"/>
      <c r="D8" s="147"/>
      <c r="E8" s="147"/>
      <c r="F8" s="147"/>
      <c r="G8" s="147"/>
      <c r="H8" t="str">
        <f t="shared" si="0"/>
        <v/>
      </c>
      <c r="I8" t="str">
        <f t="shared" si="1"/>
        <v/>
      </c>
      <c r="J8" t="str">
        <f t="shared" si="2"/>
        <v/>
      </c>
      <c r="K8" t="str">
        <f t="shared" si="3"/>
        <v/>
      </c>
      <c r="L8" t="str">
        <f t="shared" si="4"/>
        <v/>
      </c>
    </row>
    <row r="9" spans="2:12" x14ac:dyDescent="0.3">
      <c r="B9" s="128" t="s">
        <v>476</v>
      </c>
      <c r="C9" s="147"/>
      <c r="D9" s="147"/>
      <c r="E9" s="147"/>
      <c r="F9" s="147"/>
      <c r="G9" s="147"/>
      <c r="H9" t="str">
        <f t="shared" si="0"/>
        <v/>
      </c>
      <c r="I9" t="str">
        <f t="shared" si="1"/>
        <v/>
      </c>
      <c r="J9" t="str">
        <f t="shared" si="2"/>
        <v/>
      </c>
      <c r="K9" t="str">
        <f t="shared" si="3"/>
        <v/>
      </c>
      <c r="L9" t="str">
        <f t="shared" si="4"/>
        <v/>
      </c>
    </row>
    <row r="10" spans="2:12" x14ac:dyDescent="0.3">
      <c r="B10" s="128" t="s">
        <v>477</v>
      </c>
      <c r="C10" s="147"/>
      <c r="D10" s="147"/>
      <c r="E10" s="147"/>
      <c r="F10" s="147"/>
      <c r="G10" s="147"/>
      <c r="H10" t="str">
        <f t="shared" si="0"/>
        <v/>
      </c>
      <c r="I10" t="str">
        <f t="shared" si="1"/>
        <v/>
      </c>
      <c r="J10" t="str">
        <f t="shared" si="2"/>
        <v/>
      </c>
      <c r="K10" t="str">
        <f t="shared" si="3"/>
        <v/>
      </c>
      <c r="L10" t="str">
        <f t="shared" si="4"/>
        <v/>
      </c>
    </row>
    <row r="11" spans="2:12" x14ac:dyDescent="0.3">
      <c r="B11" s="128" t="s">
        <v>478</v>
      </c>
      <c r="C11" s="147"/>
      <c r="D11" s="147"/>
      <c r="E11" s="147"/>
      <c r="F11" s="147"/>
      <c r="G11" s="147"/>
      <c r="H11" t="str">
        <f t="shared" si="0"/>
        <v/>
      </c>
      <c r="I11" t="str">
        <f t="shared" si="1"/>
        <v/>
      </c>
      <c r="J11" t="str">
        <f t="shared" si="2"/>
        <v/>
      </c>
      <c r="K11" t="str">
        <f t="shared" si="3"/>
        <v/>
      </c>
      <c r="L11" t="str">
        <f t="shared" si="4"/>
        <v/>
      </c>
    </row>
    <row r="12" spans="2:12" x14ac:dyDescent="0.3">
      <c r="B12" s="128" t="s">
        <v>479</v>
      </c>
      <c r="C12" s="147"/>
      <c r="D12" s="147"/>
      <c r="E12" s="147"/>
      <c r="F12" s="147"/>
      <c r="G12" s="147"/>
      <c r="H12" t="str">
        <f t="shared" si="0"/>
        <v/>
      </c>
      <c r="I12" t="str">
        <f t="shared" si="1"/>
        <v/>
      </c>
      <c r="J12" t="str">
        <f t="shared" si="2"/>
        <v/>
      </c>
      <c r="K12" t="str">
        <f t="shared" si="3"/>
        <v/>
      </c>
      <c r="L12" t="str">
        <f t="shared" si="4"/>
        <v/>
      </c>
    </row>
    <row r="13" spans="2:12" x14ac:dyDescent="0.3">
      <c r="B13" s="128" t="s">
        <v>480</v>
      </c>
      <c r="C13" s="147"/>
      <c r="D13" s="147"/>
      <c r="E13" s="147"/>
      <c r="F13" s="147"/>
      <c r="G13" s="147"/>
      <c r="H13" t="str">
        <f t="shared" si="0"/>
        <v/>
      </c>
      <c r="I13" t="str">
        <f t="shared" si="1"/>
        <v/>
      </c>
      <c r="J13" t="str">
        <f t="shared" si="2"/>
        <v/>
      </c>
      <c r="K13" t="str">
        <f t="shared" si="3"/>
        <v/>
      </c>
      <c r="L13" t="str">
        <f t="shared" si="4"/>
        <v/>
      </c>
    </row>
    <row r="14" spans="2:12" x14ac:dyDescent="0.3">
      <c r="B14" s="128" t="s">
        <v>481</v>
      </c>
      <c r="C14" s="147"/>
      <c r="D14" s="147"/>
      <c r="E14" s="147"/>
      <c r="F14" s="147"/>
      <c r="G14" s="147"/>
      <c r="H14" t="str">
        <f t="shared" si="0"/>
        <v/>
      </c>
      <c r="I14" t="str">
        <f t="shared" si="1"/>
        <v/>
      </c>
      <c r="J14" t="str">
        <f t="shared" si="2"/>
        <v/>
      </c>
      <c r="K14" t="str">
        <f t="shared" si="3"/>
        <v/>
      </c>
      <c r="L14" t="str">
        <f t="shared" si="4"/>
        <v/>
      </c>
    </row>
    <row r="15" spans="2:12" x14ac:dyDescent="0.3">
      <c r="B15" s="128" t="s">
        <v>482</v>
      </c>
      <c r="C15" s="147"/>
      <c r="D15" s="147"/>
      <c r="E15" s="147"/>
      <c r="F15" s="147"/>
      <c r="G15" s="147"/>
      <c r="H15" t="str">
        <f t="shared" si="0"/>
        <v/>
      </c>
      <c r="I15" t="str">
        <f t="shared" si="1"/>
        <v/>
      </c>
      <c r="J15" t="str">
        <f t="shared" si="2"/>
        <v/>
      </c>
      <c r="K15" t="str">
        <f t="shared" si="3"/>
        <v/>
      </c>
      <c r="L15" t="str">
        <f t="shared" si="4"/>
        <v/>
      </c>
    </row>
    <row r="16" spans="2:12" x14ac:dyDescent="0.3">
      <c r="B16" s="128" t="s">
        <v>483</v>
      </c>
      <c r="C16" s="147"/>
      <c r="D16" s="147"/>
      <c r="E16" s="147"/>
      <c r="F16" s="147"/>
      <c r="G16" s="147"/>
      <c r="H16" t="str">
        <f t="shared" si="0"/>
        <v/>
      </c>
      <c r="I16" t="str">
        <f t="shared" si="1"/>
        <v/>
      </c>
      <c r="J16" t="str">
        <f t="shared" si="2"/>
        <v/>
      </c>
      <c r="K16" t="str">
        <f t="shared" si="3"/>
        <v/>
      </c>
      <c r="L16" t="str">
        <f t="shared" si="4"/>
        <v/>
      </c>
    </row>
    <row r="17" spans="2:12" x14ac:dyDescent="0.3">
      <c r="B17" s="128" t="s">
        <v>484</v>
      </c>
      <c r="C17" s="147"/>
      <c r="D17" s="147"/>
      <c r="E17" s="147"/>
      <c r="F17" s="147"/>
      <c r="G17" s="147"/>
      <c r="H17" t="str">
        <f t="shared" si="0"/>
        <v/>
      </c>
      <c r="I17" t="str">
        <f t="shared" si="1"/>
        <v/>
      </c>
      <c r="J17" t="str">
        <f t="shared" si="2"/>
        <v/>
      </c>
      <c r="K17" t="str">
        <f t="shared" si="3"/>
        <v/>
      </c>
      <c r="L17" t="str">
        <f t="shared" si="4"/>
        <v/>
      </c>
    </row>
    <row r="18" spans="2:12" x14ac:dyDescent="0.3">
      <c r="B18" s="128" t="s">
        <v>485</v>
      </c>
      <c r="C18" s="147"/>
      <c r="D18" s="147"/>
      <c r="E18" s="147"/>
      <c r="F18" s="147"/>
      <c r="G18" s="147"/>
      <c r="H18" t="str">
        <f t="shared" si="0"/>
        <v/>
      </c>
      <c r="I18" t="str">
        <f t="shared" si="1"/>
        <v/>
      </c>
      <c r="J18" t="str">
        <f t="shared" si="2"/>
        <v/>
      </c>
      <c r="K18" t="str">
        <f t="shared" si="3"/>
        <v/>
      </c>
      <c r="L18" t="str">
        <f t="shared" si="4"/>
        <v/>
      </c>
    </row>
    <row r="19" spans="2:12" x14ac:dyDescent="0.3">
      <c r="B19" s="128" t="s">
        <v>486</v>
      </c>
      <c r="C19" s="147"/>
      <c r="D19" s="147"/>
      <c r="E19" s="147"/>
      <c r="F19" s="147"/>
      <c r="G19" s="147"/>
      <c r="H19" t="str">
        <f t="shared" si="0"/>
        <v/>
      </c>
      <c r="I19" t="str">
        <f t="shared" si="1"/>
        <v/>
      </c>
      <c r="J19" t="str">
        <f t="shared" si="2"/>
        <v/>
      </c>
      <c r="K19" t="str">
        <f t="shared" si="3"/>
        <v/>
      </c>
      <c r="L19" t="str">
        <f t="shared" si="4"/>
        <v/>
      </c>
    </row>
    <row r="20" spans="2:12" x14ac:dyDescent="0.3">
      <c r="B20" s="129"/>
      <c r="C20" s="147"/>
      <c r="D20" s="147"/>
      <c r="E20" s="147"/>
      <c r="F20" s="147"/>
      <c r="G20" s="147"/>
      <c r="H20" t="str">
        <f t="shared" si="0"/>
        <v/>
      </c>
      <c r="I20" t="str">
        <f t="shared" si="1"/>
        <v/>
      </c>
      <c r="J20" t="str">
        <f t="shared" si="2"/>
        <v/>
      </c>
      <c r="K20" t="str">
        <f t="shared" si="3"/>
        <v/>
      </c>
      <c r="L20" t="str">
        <f t="shared" si="4"/>
        <v/>
      </c>
    </row>
    <row r="21" spans="2:12" x14ac:dyDescent="0.3">
      <c r="B21" s="129"/>
      <c r="C21" s="147"/>
      <c r="D21" s="147"/>
      <c r="E21" s="147"/>
      <c r="F21" s="147"/>
      <c r="G21" s="147"/>
      <c r="H21" t="str">
        <f t="shared" si="0"/>
        <v/>
      </c>
      <c r="I21" t="str">
        <f t="shared" si="1"/>
        <v/>
      </c>
      <c r="J21" t="str">
        <f t="shared" si="2"/>
        <v/>
      </c>
      <c r="K21" t="str">
        <f t="shared" si="3"/>
        <v/>
      </c>
      <c r="L21" t="str">
        <f t="shared" si="4"/>
        <v/>
      </c>
    </row>
    <row r="22" spans="2:12" x14ac:dyDescent="0.3">
      <c r="B22" s="129"/>
      <c r="C22" s="147"/>
      <c r="D22" s="147"/>
      <c r="E22" s="147"/>
      <c r="F22" s="147"/>
      <c r="G22" s="147"/>
      <c r="H22" t="str">
        <f t="shared" si="0"/>
        <v/>
      </c>
      <c r="I22" t="str">
        <f t="shared" si="1"/>
        <v/>
      </c>
      <c r="J22" t="str">
        <f t="shared" si="2"/>
        <v/>
      </c>
      <c r="K22" t="str">
        <f t="shared" si="3"/>
        <v/>
      </c>
      <c r="L22" t="str">
        <f t="shared" si="4"/>
        <v/>
      </c>
    </row>
    <row r="23" spans="2:12" x14ac:dyDescent="0.3">
      <c r="B23" s="129"/>
      <c r="C23" s="147"/>
      <c r="D23" s="147"/>
      <c r="E23" s="147"/>
      <c r="F23" s="147"/>
      <c r="G23" s="147"/>
      <c r="H23" t="str">
        <f t="shared" si="0"/>
        <v/>
      </c>
      <c r="I23" t="str">
        <f t="shared" si="1"/>
        <v/>
      </c>
      <c r="J23" t="str">
        <f t="shared" si="2"/>
        <v/>
      </c>
      <c r="K23" t="str">
        <f t="shared" si="3"/>
        <v/>
      </c>
      <c r="L23" t="str">
        <f t="shared" si="4"/>
        <v/>
      </c>
    </row>
    <row r="24" spans="2:12" x14ac:dyDescent="0.3">
      <c r="B24" s="129"/>
      <c r="C24" s="147"/>
      <c r="D24" s="147"/>
      <c r="E24" s="147"/>
      <c r="F24" s="147"/>
      <c r="G24" s="147"/>
      <c r="H24" t="str">
        <f t="shared" si="0"/>
        <v/>
      </c>
      <c r="I24" t="str">
        <f t="shared" si="1"/>
        <v/>
      </c>
      <c r="J24" t="str">
        <f t="shared" si="2"/>
        <v/>
      </c>
      <c r="K24" t="str">
        <f t="shared" si="3"/>
        <v/>
      </c>
      <c r="L24" t="str">
        <f t="shared" si="4"/>
        <v/>
      </c>
    </row>
    <row r="25" spans="2:12" x14ac:dyDescent="0.3">
      <c r="B25" s="129"/>
      <c r="C25" s="147"/>
      <c r="D25" s="147"/>
      <c r="E25" s="147"/>
      <c r="F25" s="147"/>
      <c r="G25" s="147"/>
      <c r="H25" t="str">
        <f t="shared" si="0"/>
        <v/>
      </c>
      <c r="I25" t="str">
        <f t="shared" si="1"/>
        <v/>
      </c>
      <c r="J25" t="str">
        <f t="shared" si="2"/>
        <v/>
      </c>
      <c r="K25" t="str">
        <f t="shared" si="3"/>
        <v/>
      </c>
      <c r="L25" t="str">
        <f t="shared" si="4"/>
        <v/>
      </c>
    </row>
    <row r="26" spans="2:12" x14ac:dyDescent="0.3">
      <c r="B26" s="129"/>
      <c r="C26" s="147"/>
      <c r="D26" s="147"/>
      <c r="E26" s="147"/>
      <c r="F26" s="147"/>
      <c r="G26" s="147"/>
      <c r="H26" t="str">
        <f t="shared" si="0"/>
        <v/>
      </c>
      <c r="I26" t="str">
        <f t="shared" si="1"/>
        <v/>
      </c>
      <c r="J26" t="str">
        <f t="shared" si="2"/>
        <v/>
      </c>
      <c r="K26" t="str">
        <f t="shared" si="3"/>
        <v/>
      </c>
      <c r="L26" t="str">
        <f t="shared" si="4"/>
        <v/>
      </c>
    </row>
    <row r="27" spans="2:12" x14ac:dyDescent="0.3">
      <c r="B27" s="129"/>
      <c r="C27" s="147"/>
      <c r="D27" s="147"/>
      <c r="E27" s="147"/>
      <c r="F27" s="147"/>
      <c r="G27" s="147"/>
      <c r="H27" t="str">
        <f t="shared" si="0"/>
        <v/>
      </c>
      <c r="I27" t="str">
        <f t="shared" si="1"/>
        <v/>
      </c>
      <c r="J27" t="str">
        <f t="shared" si="2"/>
        <v/>
      </c>
      <c r="K27" t="str">
        <f t="shared" si="3"/>
        <v/>
      </c>
      <c r="L27" t="str">
        <f t="shared" si="4"/>
        <v/>
      </c>
    </row>
    <row r="28" spans="2:12" x14ac:dyDescent="0.3">
      <c r="B28" s="129"/>
      <c r="C28" s="147"/>
      <c r="D28" s="147"/>
      <c r="E28" s="147"/>
      <c r="F28" s="147"/>
      <c r="G28" s="147"/>
      <c r="H28" t="str">
        <f t="shared" si="0"/>
        <v/>
      </c>
      <c r="I28" t="str">
        <f t="shared" si="1"/>
        <v/>
      </c>
      <c r="J28" t="str">
        <f t="shared" si="2"/>
        <v/>
      </c>
      <c r="K28" t="str">
        <f t="shared" si="3"/>
        <v/>
      </c>
      <c r="L28" t="str">
        <f t="shared" si="4"/>
        <v/>
      </c>
    </row>
    <row r="29" spans="2:12" x14ac:dyDescent="0.3">
      <c r="B29" s="129"/>
      <c r="C29" s="147"/>
      <c r="D29" s="147"/>
      <c r="E29" s="147"/>
      <c r="F29" s="147"/>
      <c r="G29" s="147"/>
      <c r="H29" t="str">
        <f t="shared" si="0"/>
        <v/>
      </c>
      <c r="I29" t="str">
        <f t="shared" si="1"/>
        <v/>
      </c>
      <c r="J29" t="str">
        <f t="shared" si="2"/>
        <v/>
      </c>
      <c r="K29" t="str">
        <f t="shared" si="3"/>
        <v/>
      </c>
      <c r="L29" t="str">
        <f t="shared" si="4"/>
        <v/>
      </c>
    </row>
    <row r="30" spans="2:12" x14ac:dyDescent="0.3">
      <c r="B30" s="129"/>
      <c r="C30" s="147"/>
      <c r="D30" s="147"/>
      <c r="E30" s="147"/>
      <c r="F30" s="147"/>
      <c r="G30" s="147"/>
      <c r="H30" t="str">
        <f t="shared" si="0"/>
        <v/>
      </c>
      <c r="I30" t="str">
        <f t="shared" si="1"/>
        <v/>
      </c>
      <c r="J30" t="str">
        <f t="shared" si="2"/>
        <v/>
      </c>
      <c r="K30" t="str">
        <f t="shared" si="3"/>
        <v/>
      </c>
      <c r="L30" t="str">
        <f t="shared" si="4"/>
        <v/>
      </c>
    </row>
    <row r="31" spans="2:12" x14ac:dyDescent="0.3">
      <c r="B31" s="129"/>
      <c r="C31" s="147"/>
      <c r="D31" s="147"/>
      <c r="E31" s="147"/>
      <c r="F31" s="147"/>
      <c r="G31" s="147"/>
      <c r="H31" t="str">
        <f t="shared" si="0"/>
        <v/>
      </c>
      <c r="I31" t="str">
        <f t="shared" si="1"/>
        <v/>
      </c>
      <c r="J31" t="str">
        <f t="shared" si="2"/>
        <v/>
      </c>
      <c r="K31" t="str">
        <f t="shared" si="3"/>
        <v/>
      </c>
      <c r="L31" t="str">
        <f t="shared" si="4"/>
        <v/>
      </c>
    </row>
    <row r="32" spans="2:12" x14ac:dyDescent="0.3">
      <c r="B32" s="129"/>
      <c r="C32" s="147"/>
      <c r="D32" s="147"/>
      <c r="E32" s="147"/>
      <c r="F32" s="147"/>
      <c r="G32" s="147"/>
      <c r="H32" t="str">
        <f t="shared" si="0"/>
        <v/>
      </c>
      <c r="I32" t="str">
        <f t="shared" si="1"/>
        <v/>
      </c>
      <c r="J32" t="str">
        <f t="shared" si="2"/>
        <v/>
      </c>
      <c r="K32" t="str">
        <f t="shared" si="3"/>
        <v/>
      </c>
      <c r="L32" t="str">
        <f t="shared" si="4"/>
        <v/>
      </c>
    </row>
    <row r="33" spans="2:12" x14ac:dyDescent="0.3">
      <c r="B33" s="129"/>
      <c r="C33" s="147"/>
      <c r="D33" s="147"/>
      <c r="E33" s="147"/>
      <c r="F33" s="147"/>
      <c r="G33" s="147"/>
      <c r="H33" t="str">
        <f t="shared" si="0"/>
        <v/>
      </c>
      <c r="I33" t="str">
        <f t="shared" si="1"/>
        <v/>
      </c>
      <c r="J33" t="str">
        <f t="shared" si="2"/>
        <v/>
      </c>
      <c r="K33" t="str">
        <f t="shared" si="3"/>
        <v/>
      </c>
      <c r="L33" t="str">
        <f t="shared" si="4"/>
        <v/>
      </c>
    </row>
    <row r="34" spans="2:12" x14ac:dyDescent="0.3">
      <c r="B34" s="129"/>
      <c r="C34" s="147"/>
      <c r="D34" s="147"/>
      <c r="E34" s="147"/>
      <c r="F34" s="147"/>
      <c r="G34" s="147"/>
      <c r="H34" t="str">
        <f t="shared" si="0"/>
        <v/>
      </c>
      <c r="I34" t="str">
        <f t="shared" si="1"/>
        <v/>
      </c>
      <c r="J34" t="str">
        <f t="shared" si="2"/>
        <v/>
      </c>
      <c r="K34" t="str">
        <f t="shared" si="3"/>
        <v/>
      </c>
      <c r="L34" t="str">
        <f t="shared" si="4"/>
        <v/>
      </c>
    </row>
    <row r="35" spans="2:12" x14ac:dyDescent="0.3">
      <c r="B35" s="129"/>
      <c r="C35" s="147"/>
      <c r="D35" s="147"/>
      <c r="E35" s="147"/>
      <c r="F35" s="147"/>
      <c r="G35" s="147"/>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CAE0B73-EEFE-B646-8F3D-5865DEFDFF26}" scale="90" hiddenColumns="1">
      <pageMargins left="0.7" right="0.7" top="0.75" bottom="0.75" header="0.3" footer="0.3"/>
      <pageSetup scale="80" orientation="landscape"/>
      <headerFooter>
        <oddFooter>&amp;R&amp;P</oddFooter>
      </headerFooter>
    </customSheetView>
    <customSheetView guid="{44594B27-9C70-41F1-9630-666DBB02377F}" scale="90" showPageBreaks="1" printArea="1" hiddenColumns="1">
      <pageMargins left="0.7" right="0.7" top="0.75" bottom="0.75" header="0.3" footer="0.3"/>
      <pageSetup scale="80" orientation="landscape"/>
      <headerFooter>
        <oddFooter>&amp;R&amp;P</oddFooter>
      </headerFooter>
    </customSheetView>
    <customSheetView guid="{D084C74A-34CE-4171-80D6-1BE5E86C1BB8}" showPageBreaks="1" printArea="1" hiddenColumns="1">
      <selection activeCell="B2" sqref="B1:B1048576"/>
      <pageMargins left="0.7" right="0.7" top="0.75" bottom="0.75" header="0.3" footer="0.3"/>
      <pageSetup scale="80" orientation="landscape"/>
      <headerFooter>
        <oddFooter>&amp;R&amp;P</oddFooter>
      </headerFooter>
    </customSheetView>
    <customSheetView guid="{C0736EDE-B647-460A-AF7D-0FC5B36FDE49}" scale="90" showPageBreaks="1" printArea="1" hiddenColumns="1">
      <pageMargins left="0.7" right="0.7" top="0.75" bottom="0.75" header="0.3" footer="0.3"/>
      <pageSetup scale="80" orientation="landscape" r:id="rId1"/>
      <headerFooter>
        <oddFooter>&amp;R&amp;P</oddFooter>
      </headerFooter>
    </customSheetView>
  </customSheetViews>
  <mergeCells count="1">
    <mergeCell ref="B1:G1"/>
  </mergeCell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7" zoomScale="90" zoomScaleNormal="90" zoomScalePageLayoutView="90" workbookViewId="0">
      <selection activeCell="D20" sqref="D20"/>
    </sheetView>
  </sheetViews>
  <sheetFormatPr defaultColWidth="8.88671875" defaultRowHeight="14.4" x14ac:dyDescent="0.3"/>
  <cols>
    <col min="1" max="1" width="5.44140625" customWidth="1"/>
    <col min="2" max="3" width="18.6640625" customWidth="1"/>
    <col min="4" max="4" width="120.6640625" customWidth="1"/>
    <col min="5" max="5" width="145.88671875" style="172" customWidth="1"/>
  </cols>
  <sheetData>
    <row r="1" spans="2:8" ht="18.75" customHeight="1" x14ac:dyDescent="0.3">
      <c r="B1" s="277" t="s">
        <v>395</v>
      </c>
      <c r="C1" s="277"/>
      <c r="D1" s="277"/>
      <c r="E1" s="282" t="s">
        <v>554</v>
      </c>
    </row>
    <row r="2" spans="2:8" ht="15" customHeight="1" x14ac:dyDescent="0.3">
      <c r="E2" s="283"/>
    </row>
    <row r="3" spans="2:8" ht="30" customHeight="1" x14ac:dyDescent="0.5">
      <c r="B3" s="284" t="s">
        <v>437</v>
      </c>
      <c r="C3" s="285"/>
      <c r="D3" s="41" t="s">
        <v>535</v>
      </c>
      <c r="E3" s="141" t="str">
        <f>D3</f>
        <v>Visionary leaders create a school community and culture that lead to success, well-being and high academic outcomes for all students via systems of continuous and sustainable school improvement.</v>
      </c>
      <c r="H3" s="140"/>
    </row>
    <row r="4" spans="2:8" x14ac:dyDescent="0.3">
      <c r="B4" s="286" t="s">
        <v>552</v>
      </c>
      <c r="C4" s="287"/>
      <c r="D4" s="43"/>
      <c r="E4" s="126"/>
    </row>
    <row r="5" spans="2:8" ht="15" customHeight="1" x14ac:dyDescent="0.3">
      <c r="B5" s="286" t="s">
        <v>551</v>
      </c>
      <c r="C5" s="287"/>
      <c r="D5" s="43"/>
      <c r="E5" s="126"/>
    </row>
    <row r="6" spans="2:8" x14ac:dyDescent="0.3">
      <c r="B6" s="146"/>
      <c r="C6" s="146"/>
      <c r="E6" s="95" t="s">
        <v>499</v>
      </c>
    </row>
    <row r="7" spans="2:8" ht="75" customHeight="1" x14ac:dyDescent="0.3">
      <c r="B7" s="279" t="s">
        <v>347</v>
      </c>
      <c r="C7" s="280"/>
      <c r="D7" s="202" t="s">
        <v>618</v>
      </c>
      <c r="E7" s="94"/>
    </row>
    <row r="8" spans="2:8" x14ac:dyDescent="0.3">
      <c r="B8" s="39"/>
      <c r="C8" s="39"/>
      <c r="E8" s="95" t="s">
        <v>553</v>
      </c>
    </row>
    <row r="9" spans="2:8" ht="75" customHeight="1" x14ac:dyDescent="0.3">
      <c r="B9" s="281" t="s">
        <v>346</v>
      </c>
      <c r="C9" s="280"/>
      <c r="D9" s="202" t="s">
        <v>619</v>
      </c>
      <c r="E9" s="94"/>
    </row>
    <row r="10" spans="2:8" ht="60" customHeight="1" x14ac:dyDescent="0.3">
      <c r="B10" s="279" t="s">
        <v>348</v>
      </c>
      <c r="C10" s="280"/>
      <c r="D10" s="202" t="s">
        <v>620</v>
      </c>
      <c r="E10" s="94"/>
    </row>
    <row r="11" spans="2:8" x14ac:dyDescent="0.3">
      <c r="B11" s="39"/>
      <c r="C11" s="39"/>
      <c r="E11" s="96"/>
    </row>
    <row r="12" spans="2:8" ht="60" customHeight="1" x14ac:dyDescent="0.3">
      <c r="B12" s="38" t="s">
        <v>345</v>
      </c>
      <c r="C12" s="40" t="s">
        <v>344</v>
      </c>
      <c r="D12" s="42" t="s">
        <v>524</v>
      </c>
      <c r="E12" s="95" t="s">
        <v>400</v>
      </c>
    </row>
    <row r="13" spans="2:8" x14ac:dyDescent="0.3">
      <c r="B13" s="208" t="s">
        <v>592</v>
      </c>
      <c r="C13" s="212" t="s">
        <v>637</v>
      </c>
      <c r="D13" s="204" t="s">
        <v>621</v>
      </c>
      <c r="E13" s="96"/>
    </row>
    <row r="14" spans="2:8" x14ac:dyDescent="0.3">
      <c r="B14" s="208" t="s">
        <v>592</v>
      </c>
      <c r="C14" s="209" t="s">
        <v>593</v>
      </c>
      <c r="D14" s="204" t="s">
        <v>668</v>
      </c>
      <c r="E14" s="96"/>
    </row>
    <row r="15" spans="2:8" x14ac:dyDescent="0.3">
      <c r="B15" s="208" t="s">
        <v>592</v>
      </c>
      <c r="C15" s="209" t="s">
        <v>593</v>
      </c>
      <c r="D15" s="204" t="s">
        <v>622</v>
      </c>
      <c r="E15" s="96"/>
    </row>
    <row r="16" spans="2:8" ht="28.8" x14ac:dyDescent="0.3">
      <c r="B16" s="208" t="s">
        <v>592</v>
      </c>
      <c r="C16" s="209" t="s">
        <v>593</v>
      </c>
      <c r="D16" s="204" t="s">
        <v>669</v>
      </c>
      <c r="E16" s="96"/>
    </row>
    <row r="17" spans="2:5" x14ac:dyDescent="0.3">
      <c r="B17" s="211" t="s">
        <v>592</v>
      </c>
      <c r="C17" s="209" t="s">
        <v>593</v>
      </c>
      <c r="D17" s="204" t="s">
        <v>623</v>
      </c>
      <c r="E17" s="96"/>
    </row>
    <row r="18" spans="2:5" x14ac:dyDescent="0.3">
      <c r="B18" s="208"/>
      <c r="C18" s="209"/>
      <c r="D18" s="43"/>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C0736EDE-B647-460A-AF7D-0FC5B36FDE49}" scale="90">
      <selection activeCell="D15" sqref="D15"/>
      <pageMargins left="0.45" right="0.45" top="0.5" bottom="0.5" header="0.3" footer="0.05"/>
      <pageSetup scale="80" orientation="landscape"/>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5:C6 B11:C11 B8:C8 D3 B13:C24"/>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5"/>
  <sheetViews>
    <sheetView topLeftCell="A10" zoomScale="90" zoomScaleNormal="90" zoomScalePageLayoutView="90" workbookViewId="0">
      <selection activeCell="D21" sqref="D21"/>
    </sheetView>
  </sheetViews>
  <sheetFormatPr defaultColWidth="8.88671875" defaultRowHeight="14.4" x14ac:dyDescent="0.3"/>
  <cols>
    <col min="1" max="1" width="5.44140625" customWidth="1"/>
    <col min="2" max="3" width="18.6640625" customWidth="1"/>
    <col min="4" max="4" width="120.6640625" customWidth="1"/>
    <col min="5" max="5" width="145.88671875" style="123" customWidth="1"/>
  </cols>
  <sheetData>
    <row r="1" spans="2:8" ht="18.75" customHeight="1" x14ac:dyDescent="0.3">
      <c r="B1" s="277" t="s">
        <v>396</v>
      </c>
      <c r="C1" s="277"/>
      <c r="D1" s="277"/>
      <c r="E1" s="282" t="s">
        <v>554</v>
      </c>
    </row>
    <row r="2" spans="2:8" ht="15" customHeight="1" x14ac:dyDescent="0.3">
      <c r="E2" s="283"/>
    </row>
    <row r="3" spans="2:8" ht="45" customHeight="1" x14ac:dyDescent="0.5">
      <c r="B3" s="284" t="s">
        <v>435</v>
      </c>
      <c r="C3" s="285"/>
      <c r="D3" s="41" t="s">
        <v>430</v>
      </c>
      <c r="E3" s="141"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40"/>
    </row>
    <row r="4" spans="2:8" x14ac:dyDescent="0.3">
      <c r="B4" s="284" t="s">
        <v>552</v>
      </c>
      <c r="C4" s="285"/>
      <c r="D4" s="43"/>
      <c r="E4" s="126"/>
    </row>
    <row r="5" spans="2:8" x14ac:dyDescent="0.3">
      <c r="B5" s="284" t="s">
        <v>551</v>
      </c>
      <c r="C5" s="285"/>
      <c r="D5" s="43"/>
      <c r="E5" s="126"/>
    </row>
    <row r="6" spans="2:8" x14ac:dyDescent="0.3">
      <c r="B6" s="146"/>
      <c r="C6" s="146"/>
      <c r="E6" s="95" t="s">
        <v>499</v>
      </c>
    </row>
    <row r="7" spans="2:8" ht="75" customHeight="1" x14ac:dyDescent="0.3">
      <c r="B7" s="279" t="s">
        <v>347</v>
      </c>
      <c r="C7" s="280"/>
      <c r="D7" s="142" t="s">
        <v>589</v>
      </c>
      <c r="E7" s="94"/>
    </row>
    <row r="8" spans="2:8" x14ac:dyDescent="0.3">
      <c r="B8" s="39"/>
      <c r="C8" s="39"/>
      <c r="E8" s="95" t="s">
        <v>553</v>
      </c>
    </row>
    <row r="9" spans="2:8" ht="75" customHeight="1" x14ac:dyDescent="0.3">
      <c r="B9" s="281" t="s">
        <v>346</v>
      </c>
      <c r="C9" s="280"/>
      <c r="D9" s="142" t="s">
        <v>672</v>
      </c>
      <c r="E9" s="94"/>
    </row>
    <row r="10" spans="2:8" ht="60" customHeight="1" x14ac:dyDescent="0.3">
      <c r="B10" s="279" t="s">
        <v>348</v>
      </c>
      <c r="C10" s="280"/>
      <c r="D10" s="142" t="s">
        <v>590</v>
      </c>
      <c r="E10" s="94"/>
    </row>
    <row r="11" spans="2:8" x14ac:dyDescent="0.3">
      <c r="B11" s="39"/>
      <c r="C11" s="39"/>
      <c r="E11" s="96"/>
    </row>
    <row r="12" spans="2:8" ht="60" customHeight="1" x14ac:dyDescent="0.3">
      <c r="B12" s="38" t="s">
        <v>345</v>
      </c>
      <c r="C12" s="40" t="s">
        <v>344</v>
      </c>
      <c r="D12" s="42" t="s">
        <v>524</v>
      </c>
      <c r="E12" s="95" t="s">
        <v>400</v>
      </c>
    </row>
    <row r="13" spans="2:8" ht="43.2" x14ac:dyDescent="0.3">
      <c r="B13" s="208" t="s">
        <v>592</v>
      </c>
      <c r="C13" s="209" t="s">
        <v>593</v>
      </c>
      <c r="D13" s="43" t="s">
        <v>670</v>
      </c>
      <c r="E13" s="96"/>
    </row>
    <row r="14" spans="2:8" ht="28.8" x14ac:dyDescent="0.3">
      <c r="B14" s="208" t="s">
        <v>592</v>
      </c>
      <c r="C14" s="209" t="s">
        <v>593</v>
      </c>
      <c r="D14" s="43" t="s">
        <v>671</v>
      </c>
      <c r="E14" s="96"/>
    </row>
    <row r="15" spans="2:8" ht="28.8" x14ac:dyDescent="0.3">
      <c r="B15" s="208" t="s">
        <v>592</v>
      </c>
      <c r="C15" s="209" t="s">
        <v>593</v>
      </c>
      <c r="D15" s="43" t="s">
        <v>591</v>
      </c>
      <c r="E15" s="96"/>
    </row>
    <row r="16" spans="2:8" x14ac:dyDescent="0.3">
      <c r="B16" s="211" t="s">
        <v>592</v>
      </c>
      <c r="C16" s="212" t="s">
        <v>593</v>
      </c>
      <c r="D16" s="204" t="s">
        <v>636</v>
      </c>
      <c r="E16" s="213"/>
    </row>
    <row r="17" spans="2:5" ht="28.8" x14ac:dyDescent="0.3">
      <c r="B17" s="208" t="s">
        <v>592</v>
      </c>
      <c r="C17" s="209" t="s">
        <v>593</v>
      </c>
      <c r="D17" s="43" t="s">
        <v>686</v>
      </c>
      <c r="E17" s="96"/>
    </row>
    <row r="18" spans="2:5" ht="43.2" x14ac:dyDescent="0.3">
      <c r="B18" s="208" t="s">
        <v>592</v>
      </c>
      <c r="C18" s="209" t="s">
        <v>593</v>
      </c>
      <c r="D18" s="43" t="s">
        <v>687</v>
      </c>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row r="25" spans="2:5" x14ac:dyDescent="0.3">
      <c r="B25" s="37"/>
      <c r="C25" s="37"/>
      <c r="D25" s="43"/>
      <c r="E25" s="96"/>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C0736EDE-B647-460A-AF7D-0FC5B36FDE49}" scale="90" topLeftCell="A10">
      <selection activeCell="D15" sqref="D15"/>
      <pageMargins left="0.45" right="0.45" top="0.5" bottom="0.5" header="0.3" footer="0.05"/>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5 B11:C11 B8:C8 D3 B5:C6"/>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topLeftCell="A7" zoomScale="90" zoomScaleNormal="90" zoomScalePageLayoutView="90" workbookViewId="0">
      <selection activeCell="D15" sqref="D15"/>
    </sheetView>
  </sheetViews>
  <sheetFormatPr defaultColWidth="8.88671875" defaultRowHeight="14.4" x14ac:dyDescent="0.3"/>
  <cols>
    <col min="1" max="1" width="5.44140625" customWidth="1"/>
    <col min="2" max="3" width="18.6640625" customWidth="1"/>
    <col min="4" max="4" width="120.6640625" customWidth="1"/>
    <col min="5" max="5" width="145.88671875" style="123" customWidth="1"/>
  </cols>
  <sheetData>
    <row r="1" spans="2:8" ht="18.75" customHeight="1" x14ac:dyDescent="0.3">
      <c r="B1" s="277" t="s">
        <v>397</v>
      </c>
      <c r="C1" s="277"/>
      <c r="D1" s="277"/>
      <c r="E1" s="282" t="s">
        <v>554</v>
      </c>
    </row>
    <row r="2" spans="2:8" ht="15" customHeight="1" x14ac:dyDescent="0.3">
      <c r="E2" s="283"/>
    </row>
    <row r="3" spans="2:8" ht="30" customHeight="1" x14ac:dyDescent="0.5">
      <c r="B3" s="284" t="s">
        <v>434</v>
      </c>
      <c r="C3" s="285"/>
      <c r="D3" s="41" t="s">
        <v>431</v>
      </c>
      <c r="E3" s="141"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40"/>
    </row>
    <row r="4" spans="2:8" ht="15" customHeight="1" x14ac:dyDescent="0.3">
      <c r="B4" s="284" t="s">
        <v>552</v>
      </c>
      <c r="C4" s="285"/>
      <c r="D4" s="43"/>
      <c r="E4" s="126"/>
    </row>
    <row r="5" spans="2:8" x14ac:dyDescent="0.3">
      <c r="B5" s="284" t="s">
        <v>551</v>
      </c>
      <c r="C5" s="285"/>
      <c r="D5" s="43"/>
      <c r="E5" s="126"/>
    </row>
    <row r="6" spans="2:8" x14ac:dyDescent="0.3">
      <c r="B6" s="146"/>
      <c r="C6" s="146"/>
      <c r="E6" s="95" t="s">
        <v>499</v>
      </c>
    </row>
    <row r="7" spans="2:8" ht="75" customHeight="1" x14ac:dyDescent="0.3">
      <c r="B7" s="279" t="s">
        <v>347</v>
      </c>
      <c r="C7" s="280"/>
      <c r="D7" s="142" t="s">
        <v>685</v>
      </c>
      <c r="E7" s="94"/>
    </row>
    <row r="8" spans="2:8" x14ac:dyDescent="0.3">
      <c r="B8" s="39"/>
      <c r="C8" s="39"/>
      <c r="E8" s="95" t="s">
        <v>553</v>
      </c>
    </row>
    <row r="9" spans="2:8" ht="75" customHeight="1" x14ac:dyDescent="0.3">
      <c r="B9" s="281" t="s">
        <v>346</v>
      </c>
      <c r="C9" s="280"/>
      <c r="D9" s="142" t="s">
        <v>631</v>
      </c>
      <c r="E9" s="94"/>
    </row>
    <row r="10" spans="2:8" ht="60" customHeight="1" x14ac:dyDescent="0.3">
      <c r="B10" s="279" t="s">
        <v>348</v>
      </c>
      <c r="C10" s="280"/>
      <c r="D10" s="142" t="s">
        <v>587</v>
      </c>
      <c r="E10" s="94"/>
    </row>
    <row r="11" spans="2:8" x14ac:dyDescent="0.3">
      <c r="B11" s="39"/>
      <c r="C11" s="39"/>
      <c r="E11" s="96"/>
    </row>
    <row r="12" spans="2:8" ht="57.6" x14ac:dyDescent="0.3">
      <c r="B12" s="38" t="s">
        <v>345</v>
      </c>
      <c r="C12" s="40" t="s">
        <v>344</v>
      </c>
      <c r="D12" s="42" t="s">
        <v>524</v>
      </c>
      <c r="E12" s="95" t="s">
        <v>400</v>
      </c>
    </row>
    <row r="13" spans="2:8" ht="43.2" x14ac:dyDescent="0.3">
      <c r="B13" s="208" t="s">
        <v>592</v>
      </c>
      <c r="C13" s="209" t="s">
        <v>593</v>
      </c>
      <c r="D13" s="43" t="s">
        <v>684</v>
      </c>
      <c r="E13" s="96"/>
    </row>
    <row r="14" spans="2:8" ht="28.8" x14ac:dyDescent="0.3">
      <c r="B14" s="208" t="s">
        <v>592</v>
      </c>
      <c r="C14" s="209" t="s">
        <v>593</v>
      </c>
      <c r="D14" s="43" t="s">
        <v>688</v>
      </c>
      <c r="E14" s="96"/>
    </row>
    <row r="15" spans="2:8" ht="43.2" x14ac:dyDescent="0.3">
      <c r="B15" s="208" t="s">
        <v>592</v>
      </c>
      <c r="C15" s="209" t="s">
        <v>593</v>
      </c>
      <c r="D15" s="43" t="s">
        <v>588</v>
      </c>
      <c r="E15" s="96"/>
    </row>
    <row r="16" spans="2:8" ht="28.8" x14ac:dyDescent="0.3">
      <c r="B16" s="211" t="s">
        <v>592</v>
      </c>
      <c r="C16" s="212" t="s">
        <v>593</v>
      </c>
      <c r="D16" s="43" t="s">
        <v>690</v>
      </c>
      <c r="E16" s="96"/>
    </row>
    <row r="17" spans="2:5" ht="28.8" x14ac:dyDescent="0.3">
      <c r="B17" s="208" t="s">
        <v>592</v>
      </c>
      <c r="C17" s="209" t="s">
        <v>593</v>
      </c>
      <c r="D17" s="43" t="s">
        <v>673</v>
      </c>
      <c r="E17" s="96"/>
    </row>
    <row r="18" spans="2:5" x14ac:dyDescent="0.3">
      <c r="B18" s="37"/>
      <c r="C18" s="37"/>
      <c r="D18" s="43"/>
      <c r="E18" s="96"/>
    </row>
    <row r="19" spans="2:5" x14ac:dyDescent="0.3">
      <c r="B19" s="37"/>
      <c r="C19" s="37"/>
      <c r="D19" s="43"/>
      <c r="E19" s="96"/>
    </row>
    <row r="20" spans="2:5" x14ac:dyDescent="0.3">
      <c r="B20" s="37"/>
      <c r="C20" s="37"/>
      <c r="D20" s="43"/>
      <c r="E20" s="96"/>
    </row>
    <row r="21" spans="2:5" x14ac:dyDescent="0.3">
      <c r="B21" s="37"/>
      <c r="C21" s="37"/>
      <c r="D21" s="43"/>
      <c r="E21" s="96"/>
    </row>
    <row r="22" spans="2:5" x14ac:dyDescent="0.3">
      <c r="B22" s="37"/>
      <c r="C22" s="37"/>
      <c r="D22" s="43"/>
      <c r="E22" s="96"/>
    </row>
    <row r="23" spans="2:5" x14ac:dyDescent="0.3">
      <c r="B23" s="37"/>
      <c r="C23" s="37"/>
      <c r="D23" s="43"/>
      <c r="E23" s="96"/>
    </row>
    <row r="24" spans="2:5" x14ac:dyDescent="0.3">
      <c r="B24" s="37"/>
      <c r="C24" s="37"/>
      <c r="D24" s="43"/>
      <c r="E24" s="96"/>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C0736EDE-B647-460A-AF7D-0FC5B36FDE49}" scale="90" topLeftCell="A10">
      <selection activeCell="C14" sqref="C14:C17"/>
      <pageMargins left="0.45" right="0.45" top="0.5" bottom="0.5" header="0.3" footer="0.05"/>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topLeftCell="A15" zoomScale="90" zoomScaleNormal="90" zoomScalePageLayoutView="90" workbookViewId="0">
      <selection activeCell="D21" sqref="D21"/>
    </sheetView>
  </sheetViews>
  <sheetFormatPr defaultColWidth="8.88671875" defaultRowHeight="14.4" x14ac:dyDescent="0.3"/>
  <cols>
    <col min="1" max="1" width="5.44140625" customWidth="1"/>
    <col min="2" max="3" width="18.6640625" customWidth="1"/>
    <col min="4" max="4" width="120.6640625" customWidth="1"/>
    <col min="5" max="5" width="145.88671875" style="123" customWidth="1"/>
  </cols>
  <sheetData>
    <row r="1" spans="2:8" ht="18.75" customHeight="1" x14ac:dyDescent="0.3">
      <c r="B1" s="277" t="s">
        <v>398</v>
      </c>
      <c r="C1" s="277"/>
      <c r="D1" s="277"/>
      <c r="E1" s="282" t="s">
        <v>554</v>
      </c>
    </row>
    <row r="2" spans="2:8" ht="15" customHeight="1" x14ac:dyDescent="0.3">
      <c r="E2" s="283"/>
    </row>
    <row r="3" spans="2:8" ht="45" customHeight="1" x14ac:dyDescent="0.5">
      <c r="B3" s="284" t="s">
        <v>433</v>
      </c>
      <c r="C3" s="285"/>
      <c r="D3" s="41" t="s">
        <v>674</v>
      </c>
      <c r="E3" s="141"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40"/>
    </row>
    <row r="4" spans="2:8" x14ac:dyDescent="0.3">
      <c r="B4" s="284" t="s">
        <v>552</v>
      </c>
      <c r="C4" s="285"/>
      <c r="D4" s="43"/>
      <c r="E4" s="126"/>
    </row>
    <row r="5" spans="2:8" x14ac:dyDescent="0.3">
      <c r="B5" s="284" t="s">
        <v>551</v>
      </c>
      <c r="C5" s="285"/>
      <c r="D5" s="205"/>
      <c r="E5" s="126"/>
    </row>
    <row r="6" spans="2:8" x14ac:dyDescent="0.3">
      <c r="B6" s="146"/>
      <c r="C6" s="146"/>
      <c r="E6" s="95" t="s">
        <v>499</v>
      </c>
    </row>
    <row r="7" spans="2:8" ht="75" customHeight="1" x14ac:dyDescent="0.3">
      <c r="B7" s="279" t="s">
        <v>347</v>
      </c>
      <c r="C7" s="280"/>
      <c r="D7" s="202" t="s">
        <v>576</v>
      </c>
      <c r="E7" s="94"/>
    </row>
    <row r="8" spans="2:8" x14ac:dyDescent="0.3">
      <c r="B8" s="39"/>
      <c r="C8" s="39"/>
      <c r="E8" s="95" t="s">
        <v>553</v>
      </c>
    </row>
    <row r="9" spans="2:8" ht="75" customHeight="1" x14ac:dyDescent="0.3">
      <c r="B9" s="281" t="s">
        <v>346</v>
      </c>
      <c r="C9" s="280"/>
      <c r="D9" s="202" t="s">
        <v>579</v>
      </c>
      <c r="E9" s="94"/>
    </row>
    <row r="10" spans="2:8" ht="60" customHeight="1" x14ac:dyDescent="0.3">
      <c r="B10" s="279" t="s">
        <v>348</v>
      </c>
      <c r="C10" s="280"/>
      <c r="D10" s="202" t="s">
        <v>577</v>
      </c>
      <c r="E10" s="94"/>
    </row>
    <row r="11" spans="2:8" x14ac:dyDescent="0.3">
      <c r="B11" s="39"/>
      <c r="C11" s="39"/>
      <c r="E11" s="96"/>
    </row>
    <row r="12" spans="2:8" ht="57.6" x14ac:dyDescent="0.3">
      <c r="B12" s="38" t="s">
        <v>345</v>
      </c>
      <c r="C12" s="40" t="s">
        <v>344</v>
      </c>
      <c r="D12" s="42" t="s">
        <v>524</v>
      </c>
      <c r="E12" s="95" t="s">
        <v>400</v>
      </c>
    </row>
    <row r="13" spans="2:8" ht="72" x14ac:dyDescent="0.3">
      <c r="B13" s="208" t="s">
        <v>592</v>
      </c>
      <c r="C13" s="209" t="s">
        <v>593</v>
      </c>
      <c r="D13" s="204" t="s">
        <v>675</v>
      </c>
      <c r="E13" s="96"/>
    </row>
    <row r="14" spans="2:8" ht="100.8" x14ac:dyDescent="0.3">
      <c r="B14" s="208" t="s">
        <v>592</v>
      </c>
      <c r="C14" s="209" t="s">
        <v>593</v>
      </c>
      <c r="D14" s="204" t="s">
        <v>586</v>
      </c>
      <c r="E14" s="96"/>
    </row>
    <row r="15" spans="2:8" ht="28.8" x14ac:dyDescent="0.3">
      <c r="B15" s="208" t="s">
        <v>592</v>
      </c>
      <c r="C15" s="209" t="s">
        <v>593</v>
      </c>
      <c r="D15" s="204" t="s">
        <v>583</v>
      </c>
      <c r="E15" s="96"/>
    </row>
    <row r="16" spans="2:8" ht="28.8" x14ac:dyDescent="0.3">
      <c r="B16" s="211" t="s">
        <v>592</v>
      </c>
      <c r="C16" s="212" t="s">
        <v>593</v>
      </c>
      <c r="D16" s="204" t="s">
        <v>582</v>
      </c>
      <c r="E16" s="96"/>
    </row>
    <row r="17" spans="2:5" ht="43.2" x14ac:dyDescent="0.3">
      <c r="B17" s="208" t="s">
        <v>592</v>
      </c>
      <c r="C17" s="209" t="s">
        <v>593</v>
      </c>
      <c r="D17" s="204" t="s">
        <v>676</v>
      </c>
      <c r="E17" s="96"/>
    </row>
    <row r="18" spans="2:5" ht="28.8" x14ac:dyDescent="0.3">
      <c r="B18" s="208" t="s">
        <v>592</v>
      </c>
      <c r="C18" s="209" t="s">
        <v>593</v>
      </c>
      <c r="D18" s="204" t="s">
        <v>580</v>
      </c>
      <c r="E18" s="96"/>
    </row>
    <row r="19" spans="2:5" x14ac:dyDescent="0.3">
      <c r="B19" s="208" t="s">
        <v>592</v>
      </c>
      <c r="C19" s="209" t="s">
        <v>593</v>
      </c>
      <c r="D19" s="204" t="s">
        <v>578</v>
      </c>
      <c r="E19" s="96"/>
    </row>
    <row r="20" spans="2:5" ht="43.2" x14ac:dyDescent="0.3">
      <c r="B20" s="208" t="s">
        <v>592</v>
      </c>
      <c r="C20" s="209" t="s">
        <v>593</v>
      </c>
      <c r="D20" s="204" t="s">
        <v>584</v>
      </c>
      <c r="E20" s="96"/>
    </row>
    <row r="21" spans="2:5" ht="43.2" x14ac:dyDescent="0.3">
      <c r="B21" s="211" t="s">
        <v>592</v>
      </c>
      <c r="C21" s="212" t="s">
        <v>593</v>
      </c>
      <c r="D21" s="204" t="s">
        <v>581</v>
      </c>
      <c r="E21" s="96"/>
    </row>
    <row r="22" spans="2:5" x14ac:dyDescent="0.3">
      <c r="B22" s="208" t="s">
        <v>592</v>
      </c>
      <c r="C22" s="209" t="s">
        <v>593</v>
      </c>
      <c r="D22" s="204" t="s">
        <v>585</v>
      </c>
      <c r="E22" s="96"/>
    </row>
    <row r="23" spans="2:5" x14ac:dyDescent="0.3">
      <c r="B23" s="203"/>
      <c r="C23" s="203"/>
      <c r="D23" s="204"/>
      <c r="E23" s="96"/>
    </row>
    <row r="24" spans="2:5" x14ac:dyDescent="0.3">
      <c r="B24" s="203"/>
      <c r="C24" s="203"/>
      <c r="D24" s="204"/>
      <c r="E24" s="96"/>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C0736EDE-B647-460A-AF7D-0FC5B36FDE49}" scale="90">
      <selection activeCell="D5" sqref="D5"/>
      <pageMargins left="0.45" right="0.45" top="0.5" bottom="0.5" header="0.3" footer="0.05"/>
      <pageSetup scale="80" orientation="landscape" r:id="rId1"/>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1:H27"/>
  <sheetViews>
    <sheetView zoomScale="90" zoomScaleNormal="90" zoomScalePageLayoutView="90" workbookViewId="0">
      <selection activeCell="D22" sqref="D22"/>
    </sheetView>
  </sheetViews>
  <sheetFormatPr defaultColWidth="8.88671875" defaultRowHeight="14.4" x14ac:dyDescent="0.3"/>
  <cols>
    <col min="1" max="1" width="5.44140625" customWidth="1"/>
    <col min="2" max="3" width="18.6640625" customWidth="1"/>
    <col min="4" max="4" width="120.6640625" customWidth="1"/>
    <col min="5" max="5" width="145.88671875" style="123" customWidth="1"/>
  </cols>
  <sheetData>
    <row r="1" spans="2:8" ht="18.75" customHeight="1" x14ac:dyDescent="0.3">
      <c r="B1" s="277" t="s">
        <v>399</v>
      </c>
      <c r="C1" s="277"/>
      <c r="D1" s="277"/>
      <c r="E1" s="282" t="s">
        <v>554</v>
      </c>
    </row>
    <row r="2" spans="2:8" ht="15" customHeight="1" x14ac:dyDescent="0.3">
      <c r="E2" s="283"/>
    </row>
    <row r="3" spans="2:8" ht="30" customHeight="1" x14ac:dyDescent="0.5">
      <c r="B3" s="284" t="s">
        <v>436</v>
      </c>
      <c r="C3" s="285"/>
      <c r="D3" s="41" t="s">
        <v>432</v>
      </c>
      <c r="E3" s="141" t="str">
        <f>D3</f>
        <v>The school creates a culture of partnership where families, community members and school staff work together to share in the responsibility for student academic progress and social-emotional growth and well-being.</v>
      </c>
      <c r="H3" s="140"/>
    </row>
    <row r="4" spans="2:8" x14ac:dyDescent="0.3">
      <c r="B4" s="284" t="s">
        <v>552</v>
      </c>
      <c r="C4" s="285"/>
      <c r="D4" s="43"/>
      <c r="E4" s="126"/>
    </row>
    <row r="5" spans="2:8" x14ac:dyDescent="0.3">
      <c r="B5" s="284" t="s">
        <v>551</v>
      </c>
      <c r="C5" s="285"/>
      <c r="D5" s="43"/>
      <c r="E5" s="126"/>
    </row>
    <row r="6" spans="2:8" x14ac:dyDescent="0.3">
      <c r="B6" s="146"/>
      <c r="C6" s="146"/>
      <c r="E6" s="95" t="s">
        <v>499</v>
      </c>
    </row>
    <row r="7" spans="2:8" ht="75" customHeight="1" x14ac:dyDescent="0.3">
      <c r="B7" s="279" t="s">
        <v>347</v>
      </c>
      <c r="C7" s="280"/>
      <c r="D7" s="215" t="s">
        <v>639</v>
      </c>
      <c r="E7" s="94"/>
    </row>
    <row r="8" spans="2:8" x14ac:dyDescent="0.3">
      <c r="B8" s="39"/>
      <c r="C8" s="39"/>
      <c r="E8" s="95" t="s">
        <v>553</v>
      </c>
    </row>
    <row r="9" spans="2:8" ht="75" customHeight="1" x14ac:dyDescent="0.3">
      <c r="B9" s="281" t="s">
        <v>346</v>
      </c>
      <c r="C9" s="280"/>
      <c r="D9" s="215" t="s">
        <v>677</v>
      </c>
      <c r="E9" s="94"/>
    </row>
    <row r="10" spans="2:8" ht="60" customHeight="1" x14ac:dyDescent="0.3">
      <c r="B10" s="279" t="s">
        <v>348</v>
      </c>
      <c r="C10" s="280"/>
      <c r="D10" s="215" t="s">
        <v>640</v>
      </c>
      <c r="E10" s="94"/>
    </row>
    <row r="11" spans="2:8" x14ac:dyDescent="0.3">
      <c r="B11" s="39"/>
      <c r="C11" s="39"/>
      <c r="E11" s="96"/>
    </row>
    <row r="12" spans="2:8" ht="57.6" x14ac:dyDescent="0.3">
      <c r="B12" s="38" t="s">
        <v>345</v>
      </c>
      <c r="C12" s="40" t="s">
        <v>344</v>
      </c>
      <c r="D12" s="42" t="s">
        <v>524</v>
      </c>
      <c r="E12" s="95" t="s">
        <v>400</v>
      </c>
    </row>
    <row r="13" spans="2:8" x14ac:dyDescent="0.3">
      <c r="B13" s="216" t="s">
        <v>641</v>
      </c>
      <c r="C13" s="216" t="s">
        <v>641</v>
      </c>
      <c r="D13" s="217" t="s">
        <v>642</v>
      </c>
      <c r="E13" s="96"/>
    </row>
    <row r="14" spans="2:8" x14ac:dyDescent="0.3">
      <c r="B14" s="216" t="s">
        <v>641</v>
      </c>
      <c r="C14" s="216" t="s">
        <v>641</v>
      </c>
      <c r="D14" s="217" t="s">
        <v>679</v>
      </c>
      <c r="E14" s="223"/>
    </row>
    <row r="15" spans="2:8" x14ac:dyDescent="0.3">
      <c r="B15" s="216" t="s">
        <v>643</v>
      </c>
      <c r="C15" s="216" t="s">
        <v>643</v>
      </c>
      <c r="D15" s="217" t="s">
        <v>680</v>
      </c>
      <c r="E15" s="96"/>
    </row>
    <row r="16" spans="2:8" x14ac:dyDescent="0.3">
      <c r="B16" s="216" t="s">
        <v>643</v>
      </c>
      <c r="C16" s="218" t="s">
        <v>662</v>
      </c>
      <c r="D16" s="217" t="s">
        <v>644</v>
      </c>
      <c r="E16" s="96"/>
    </row>
    <row r="17" spans="2:5" x14ac:dyDescent="0.3">
      <c r="B17" s="216" t="s">
        <v>643</v>
      </c>
      <c r="C17" s="218" t="s">
        <v>645</v>
      </c>
      <c r="D17" s="217" t="s">
        <v>646</v>
      </c>
      <c r="E17" s="96"/>
    </row>
    <row r="18" spans="2:5" x14ac:dyDescent="0.3">
      <c r="B18" s="216" t="s">
        <v>647</v>
      </c>
      <c r="C18" s="216" t="s">
        <v>647</v>
      </c>
      <c r="D18" s="217" t="s">
        <v>678</v>
      </c>
      <c r="E18" s="96"/>
    </row>
    <row r="19" spans="2:5" x14ac:dyDescent="0.3">
      <c r="B19" s="221" t="s">
        <v>647</v>
      </c>
      <c r="C19" s="221" t="s">
        <v>647</v>
      </c>
      <c r="D19" s="222" t="s">
        <v>681</v>
      </c>
      <c r="E19" s="223"/>
    </row>
    <row r="20" spans="2:5" x14ac:dyDescent="0.3">
      <c r="B20" s="216" t="s">
        <v>648</v>
      </c>
      <c r="C20" s="216" t="s">
        <v>645</v>
      </c>
      <c r="D20" s="217" t="s">
        <v>649</v>
      </c>
      <c r="E20" s="96"/>
    </row>
    <row r="21" spans="2:5" x14ac:dyDescent="0.3">
      <c r="B21" s="216" t="s">
        <v>650</v>
      </c>
      <c r="C21" s="216" t="s">
        <v>650</v>
      </c>
      <c r="D21" s="217" t="s">
        <v>651</v>
      </c>
      <c r="E21" s="96"/>
    </row>
    <row r="22" spans="2:5" x14ac:dyDescent="0.3">
      <c r="B22" s="216" t="s">
        <v>652</v>
      </c>
      <c r="C22" s="216" t="s">
        <v>652</v>
      </c>
      <c r="D22" s="217" t="s">
        <v>653</v>
      </c>
      <c r="E22" s="96"/>
    </row>
    <row r="23" spans="2:5" x14ac:dyDescent="0.3">
      <c r="B23" s="216" t="s">
        <v>654</v>
      </c>
      <c r="C23" s="216" t="s">
        <v>654</v>
      </c>
      <c r="D23" s="217" t="s">
        <v>655</v>
      </c>
      <c r="E23" s="96"/>
    </row>
    <row r="24" spans="2:5" x14ac:dyDescent="0.3">
      <c r="B24" s="216" t="s">
        <v>656</v>
      </c>
      <c r="C24" s="216" t="s">
        <v>656</v>
      </c>
      <c r="D24" s="217" t="s">
        <v>657</v>
      </c>
      <c r="E24" s="96"/>
    </row>
    <row r="25" spans="2:5" x14ac:dyDescent="0.3">
      <c r="B25" s="218" t="s">
        <v>662</v>
      </c>
      <c r="C25" s="218" t="s">
        <v>662</v>
      </c>
      <c r="D25" s="217" t="s">
        <v>658</v>
      </c>
      <c r="E25" s="96"/>
    </row>
    <row r="26" spans="2:5" x14ac:dyDescent="0.3">
      <c r="B26" s="218" t="s">
        <v>662</v>
      </c>
      <c r="C26" s="218" t="s">
        <v>662</v>
      </c>
      <c r="D26" s="217" t="s">
        <v>659</v>
      </c>
      <c r="E26" s="96"/>
    </row>
    <row r="27" spans="2:5" x14ac:dyDescent="0.3">
      <c r="B27" s="218" t="s">
        <v>645</v>
      </c>
      <c r="C27" s="216" t="s">
        <v>645</v>
      </c>
      <c r="D27" s="217" t="s">
        <v>660</v>
      </c>
    </row>
  </sheetData>
  <customSheetViews>
    <customSheetView guid="{DCAE0B73-EEFE-B646-8F3D-5865DEFDFF26}" scale="90">
      <pageMargins left="0.7" right="0.7" top="0.75" bottom="0.75" header="0.3" footer="0.3"/>
      <pageSetup scale="80" orientation="landscape"/>
      <headerFooter>
        <oddFooter>&amp;R&amp;P</oddFooter>
      </headerFooter>
    </customSheetView>
    <customSheetView guid="{44594B27-9C70-41F1-9630-666DBB02377F}" scale="90">
      <pageMargins left="0.7" right="0.7" top="0.75" bottom="0.75" header="0.3" footer="0.3"/>
      <pageSetup scale="80" orientation="landscape"/>
      <headerFooter>
        <oddFooter>&amp;R&amp;P</oddFooter>
      </headerFooter>
    </customSheetView>
    <customSheetView guid="{D084C74A-34CE-4171-80D6-1BE5E86C1BB8}" scale="90">
      <pageMargins left="0.7" right="0.7" top="0.75" bottom="0.75" header="0.3" footer="0.3"/>
      <pageSetup scale="80" orientation="landscape"/>
      <headerFooter>
        <oddFooter>&amp;R&amp;P</oddFooter>
      </headerFooter>
    </customSheetView>
    <customSheetView guid="{C0736EDE-B647-460A-AF7D-0FC5B36FDE49}" scale="90">
      <pageMargins left="0.45" right="0.45" top="0.5" bottom="0.5" header="0.3" footer="0.05"/>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6"/>
  </dataValidations>
  <pageMargins left="0.25" right="0.25" top="0.75" bottom="0.75" header="0.3" footer="0.3"/>
  <pageSetup scale="83" orientation="landscape" r:id="rId1"/>
  <headerFooter>
    <oddFooter>&amp;R&amp;P</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DCAE0B73-EEFE-B646-8F3D-5865DEFDFF26}" scale="90" state="hidden">
      <pane ySplit="2.0769230769230766" topLeftCell="A11" activePane="bottomLeft" state="frozenSplit"/>
      <selection pane="bottomLeft" activeCell="A11" sqref="A11"/>
      <pageMargins left="0.7" right="0.7" top="0.75" bottom="0.75" header="0.3" footer="0.3"/>
      <pageSetup orientation="landscape"/>
      <headerFooter>
        <oddFooter>&amp;R&amp;P</oddFooter>
      </headerFooter>
    </customSheetView>
    <customSheetView guid="{44594B27-9C70-41F1-9630-666DBB02377F}" scale="90" state="hidden">
      <pane ySplit="2" topLeftCell="A11" activePane="bottomLeft" state="frozenSplit"/>
      <selection pane="bottomLeft" activeCell="A11" sqref="A11"/>
      <pageMargins left="0.7" right="0.7" top="0.75" bottom="0.75" header="0.3" footer="0.3"/>
      <pageSetup orientation="landscape"/>
      <headerFooter>
        <oddFooter>&amp;R&amp;P</oddFooter>
      </headerFooter>
    </customSheetView>
    <customSheetView guid="{D084C74A-34CE-4171-80D6-1BE5E86C1BB8}" scale="90" state="hidden">
      <pane ySplit="2" topLeftCell="A11" activePane="bottomLeft" state="frozenSplit"/>
      <selection pane="bottomLeft" activeCell="A11" sqref="A11"/>
      <pageMargins left="0.7" right="0.7" top="0.75" bottom="0.75" header="0.3" footer="0.3"/>
      <pageSetup orientation="landscape"/>
      <headerFooter>
        <oddFooter>&amp;R&amp;P</oddFooter>
      </headerFooter>
    </customSheetView>
    <customSheetView guid="{C0736EDE-B647-460A-AF7D-0FC5B36FDE49}" scale="90" state="hidden">
      <pane ySplit="2" topLeftCell="A11" activePane="bottomLeft" state="frozen"/>
      <selection pane="bottomLeft" activeCell="A11" sqref="A11"/>
      <pageMargins left="0.7" right="0.7" top="0.75" bottom="0.75" header="0.3" footer="0.05"/>
      <pageSetup orientation="landscape"/>
      <headerFooter>
        <oddFooter>&amp;R&amp;P</oddFooter>
      </headerFooter>
    </customSheetView>
  </customSheetViews>
  <pageMargins left="0.7" right="0.7" top="0.75" bottom="0.75" header="0.3" footer="0.05"/>
  <pageSetup orientation="landscape"/>
  <headerFooter>
    <oddFooter>&amp;R&amp;P</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3" bestFit="1" customWidth="1"/>
    <col min="2" max="2" width="43.6640625" style="33" bestFit="1" customWidth="1"/>
    <col min="3" max="3" width="11.88671875" style="34" bestFit="1" customWidth="1"/>
    <col min="4" max="4" width="17.4414062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288" t="s">
        <v>184</v>
      </c>
      <c r="B1" s="288"/>
      <c r="C1" s="288"/>
      <c r="D1" s="288"/>
      <c r="E1" s="288"/>
      <c r="F1" s="288"/>
      <c r="G1" s="4"/>
      <c r="H1" s="4"/>
    </row>
    <row r="2" spans="1:10" s="13" customFormat="1" ht="39.6" x14ac:dyDescent="0.25">
      <c r="A2" s="87" t="s">
        <v>185</v>
      </c>
      <c r="B2" s="7" t="s">
        <v>186</v>
      </c>
      <c r="C2" s="8" t="s">
        <v>7</v>
      </c>
      <c r="D2" s="8" t="s">
        <v>187</v>
      </c>
      <c r="E2" s="8" t="s">
        <v>188</v>
      </c>
      <c r="F2" s="9" t="s">
        <v>189</v>
      </c>
      <c r="G2" s="10" t="s">
        <v>190</v>
      </c>
      <c r="H2" s="11"/>
      <c r="I2" s="12" t="s">
        <v>191</v>
      </c>
      <c r="J2" s="12" t="s">
        <v>192</v>
      </c>
    </row>
    <row r="3" spans="1:10" ht="12.75" customHeight="1" x14ac:dyDescent="0.25">
      <c r="A3" s="88" t="s">
        <v>39</v>
      </c>
      <c r="B3" s="14" t="s">
        <v>40</v>
      </c>
      <c r="C3" s="15">
        <v>15</v>
      </c>
      <c r="D3" s="16">
        <v>13</v>
      </c>
      <c r="E3" s="17" t="s">
        <v>193</v>
      </c>
      <c r="F3" s="18">
        <v>0.15</v>
      </c>
      <c r="G3" s="19"/>
      <c r="H3" s="20"/>
      <c r="I3" s="21" t="s">
        <v>194</v>
      </c>
      <c r="J3" s="22">
        <v>0.05</v>
      </c>
    </row>
    <row r="4" spans="1:10" ht="12.75" customHeight="1" x14ac:dyDescent="0.25">
      <c r="A4" s="86" t="s">
        <v>195</v>
      </c>
      <c r="B4" s="23" t="s">
        <v>196</v>
      </c>
      <c r="C4" s="15">
        <v>1</v>
      </c>
      <c r="D4" s="16">
        <v>1</v>
      </c>
      <c r="E4" s="17" t="s">
        <v>197</v>
      </c>
      <c r="F4" s="18">
        <v>0.15</v>
      </c>
      <c r="G4" s="24"/>
      <c r="H4" s="20"/>
      <c r="I4" s="21" t="s">
        <v>198</v>
      </c>
      <c r="J4" s="22">
        <v>0.06</v>
      </c>
    </row>
    <row r="5" spans="1:10" x14ac:dyDescent="0.25">
      <c r="A5" s="89" t="s">
        <v>41</v>
      </c>
      <c r="B5" s="25" t="s">
        <v>42</v>
      </c>
      <c r="C5" s="16">
        <v>3</v>
      </c>
      <c r="D5" s="16">
        <v>1</v>
      </c>
      <c r="E5" s="17" t="s">
        <v>199</v>
      </c>
      <c r="F5" s="18">
        <v>0.06</v>
      </c>
      <c r="G5" s="19"/>
      <c r="I5" s="21" t="s">
        <v>200</v>
      </c>
      <c r="J5" s="22">
        <v>7.0000000000000007E-2</v>
      </c>
    </row>
    <row r="6" spans="1:10" ht="12.75" customHeight="1" x14ac:dyDescent="0.25">
      <c r="A6" s="88" t="s">
        <v>43</v>
      </c>
      <c r="B6" s="26" t="s">
        <v>44</v>
      </c>
      <c r="C6" s="15">
        <v>10</v>
      </c>
      <c r="D6" s="15">
        <v>8</v>
      </c>
      <c r="E6" s="27" t="s">
        <v>201</v>
      </c>
      <c r="F6" s="18">
        <v>0.15</v>
      </c>
      <c r="G6" s="28"/>
      <c r="H6" s="20"/>
      <c r="I6" s="21" t="s">
        <v>202</v>
      </c>
      <c r="J6" s="22">
        <v>0.08</v>
      </c>
    </row>
    <row r="7" spans="1:10" ht="12.75" customHeight="1" x14ac:dyDescent="0.25">
      <c r="A7" s="88" t="s">
        <v>45</v>
      </c>
      <c r="B7" s="14" t="s">
        <v>46</v>
      </c>
      <c r="C7" s="15">
        <v>3</v>
      </c>
      <c r="D7" s="16">
        <v>1</v>
      </c>
      <c r="E7" s="17" t="s">
        <v>199</v>
      </c>
      <c r="F7" s="18">
        <v>0.06</v>
      </c>
      <c r="G7" s="19"/>
      <c r="H7" s="20"/>
      <c r="I7" s="21" t="s">
        <v>203</v>
      </c>
      <c r="J7" s="22">
        <v>0.09</v>
      </c>
    </row>
    <row r="8" spans="1:10" ht="12.75" customHeight="1" x14ac:dyDescent="0.25">
      <c r="A8" s="88" t="s">
        <v>47</v>
      </c>
      <c r="B8" s="14" t="s">
        <v>48</v>
      </c>
      <c r="C8" s="15">
        <v>4</v>
      </c>
      <c r="D8" s="16">
        <v>1</v>
      </c>
      <c r="E8" s="17" t="s">
        <v>204</v>
      </c>
      <c r="F8" s="18">
        <v>0.05</v>
      </c>
      <c r="G8" s="19"/>
      <c r="H8" s="20"/>
      <c r="I8" s="21" t="s">
        <v>205</v>
      </c>
      <c r="J8" s="22">
        <v>0.1</v>
      </c>
    </row>
    <row r="9" spans="1:10" ht="12.75" customHeight="1" x14ac:dyDescent="0.25">
      <c r="A9" s="88" t="s">
        <v>49</v>
      </c>
      <c r="B9" s="14" t="s">
        <v>50</v>
      </c>
      <c r="C9" s="15">
        <v>7</v>
      </c>
      <c r="D9" s="16">
        <v>4</v>
      </c>
      <c r="E9" s="17" t="s">
        <v>206</v>
      </c>
      <c r="F9" s="18">
        <v>0.11</v>
      </c>
      <c r="G9" s="19"/>
      <c r="H9" s="20"/>
      <c r="I9" s="21" t="s">
        <v>207</v>
      </c>
      <c r="J9" s="22">
        <v>0.11</v>
      </c>
    </row>
    <row r="10" spans="1:10" ht="12.75" customHeight="1" x14ac:dyDescent="0.25">
      <c r="A10" s="88" t="s">
        <v>51</v>
      </c>
      <c r="B10" s="14" t="s">
        <v>52</v>
      </c>
      <c r="C10" s="15">
        <v>6</v>
      </c>
      <c r="D10" s="16">
        <v>1</v>
      </c>
      <c r="E10" s="17" t="s">
        <v>208</v>
      </c>
      <c r="F10" s="18">
        <v>0.05</v>
      </c>
      <c r="G10" s="19"/>
      <c r="H10" s="20"/>
      <c r="I10" s="21" t="s">
        <v>209</v>
      </c>
      <c r="J10" s="22">
        <v>0.12</v>
      </c>
    </row>
    <row r="11" spans="1:10" ht="12.75" customHeight="1" x14ac:dyDescent="0.25">
      <c r="A11" s="88" t="s">
        <v>53</v>
      </c>
      <c r="B11" s="14" t="s">
        <v>54</v>
      </c>
      <c r="C11" s="15">
        <v>9</v>
      </c>
      <c r="D11" s="16">
        <v>2</v>
      </c>
      <c r="E11" s="17" t="s">
        <v>210</v>
      </c>
      <c r="F11" s="18">
        <v>0.05</v>
      </c>
      <c r="G11" s="19" t="s">
        <v>6</v>
      </c>
      <c r="H11" s="20"/>
      <c r="I11" s="21" t="s">
        <v>211</v>
      </c>
      <c r="J11" s="22">
        <v>0.13</v>
      </c>
    </row>
    <row r="12" spans="1:10" ht="12.75" customHeight="1" x14ac:dyDescent="0.25">
      <c r="A12" s="88" t="s">
        <v>55</v>
      </c>
      <c r="B12" s="14" t="s">
        <v>56</v>
      </c>
      <c r="C12" s="15">
        <v>1</v>
      </c>
      <c r="D12" s="16">
        <v>1</v>
      </c>
      <c r="E12" s="17" t="s">
        <v>197</v>
      </c>
      <c r="F12" s="18">
        <v>0.15</v>
      </c>
      <c r="G12" s="19"/>
      <c r="H12" s="20"/>
      <c r="I12" s="21" t="s">
        <v>212</v>
      </c>
      <c r="J12" s="22">
        <v>0.14000000000000001</v>
      </c>
    </row>
    <row r="13" spans="1:10" ht="12.75" customHeight="1" x14ac:dyDescent="0.25">
      <c r="A13" s="88" t="s">
        <v>57</v>
      </c>
      <c r="B13" s="14" t="s">
        <v>58</v>
      </c>
      <c r="C13" s="15">
        <v>13</v>
      </c>
      <c r="D13" s="16">
        <v>4</v>
      </c>
      <c r="E13" s="17" t="s">
        <v>213</v>
      </c>
      <c r="F13" s="18">
        <v>0.06</v>
      </c>
      <c r="G13" s="19"/>
      <c r="H13" s="20"/>
      <c r="I13" s="21" t="s">
        <v>214</v>
      </c>
      <c r="J13" s="22">
        <v>0.15</v>
      </c>
    </row>
    <row r="14" spans="1:10" ht="12.75" customHeight="1" x14ac:dyDescent="0.25">
      <c r="A14" s="88" t="s">
        <v>59</v>
      </c>
      <c r="B14" s="14" t="s">
        <v>60</v>
      </c>
      <c r="C14" s="15">
        <v>4</v>
      </c>
      <c r="D14" s="16">
        <v>1</v>
      </c>
      <c r="E14" s="17" t="s">
        <v>204</v>
      </c>
      <c r="F14" s="18">
        <v>0.05</v>
      </c>
      <c r="G14" s="19"/>
      <c r="H14" s="20"/>
    </row>
    <row r="15" spans="1:10" x14ac:dyDescent="0.25">
      <c r="A15" s="88" t="s">
        <v>61</v>
      </c>
      <c r="B15" s="14" t="s">
        <v>215</v>
      </c>
      <c r="C15" s="15">
        <v>3</v>
      </c>
      <c r="D15" s="16">
        <v>1</v>
      </c>
      <c r="E15" s="17" t="s">
        <v>199</v>
      </c>
      <c r="F15" s="18">
        <v>0.06</v>
      </c>
      <c r="G15" s="19"/>
      <c r="H15" s="20"/>
    </row>
    <row r="16" spans="1:10" x14ac:dyDescent="0.25">
      <c r="A16" s="88" t="s">
        <v>62</v>
      </c>
      <c r="B16" s="14" t="s">
        <v>63</v>
      </c>
      <c r="C16" s="15">
        <v>4</v>
      </c>
      <c r="D16" s="16">
        <v>1</v>
      </c>
      <c r="E16" s="17" t="s">
        <v>204</v>
      </c>
      <c r="F16" s="18">
        <v>0.05</v>
      </c>
      <c r="G16" s="19"/>
      <c r="H16" s="20"/>
    </row>
    <row r="17" spans="1:8" x14ac:dyDescent="0.25">
      <c r="A17" s="88" t="s">
        <v>64</v>
      </c>
      <c r="B17" s="14" t="s">
        <v>65</v>
      </c>
      <c r="C17" s="15">
        <v>3</v>
      </c>
      <c r="D17" s="16">
        <v>1</v>
      </c>
      <c r="E17" s="17" t="s">
        <v>199</v>
      </c>
      <c r="F17" s="18">
        <v>0.06</v>
      </c>
      <c r="G17" s="19"/>
      <c r="H17" s="20"/>
    </row>
    <row r="18" spans="1:8" x14ac:dyDescent="0.25">
      <c r="A18" s="89" t="s">
        <v>66</v>
      </c>
      <c r="B18" s="25" t="s">
        <v>67</v>
      </c>
      <c r="C18" s="16">
        <v>6</v>
      </c>
      <c r="D18" s="16">
        <v>2</v>
      </c>
      <c r="E18" s="17" t="s">
        <v>199</v>
      </c>
      <c r="F18" s="18">
        <v>0.06</v>
      </c>
      <c r="G18" s="19"/>
    </row>
    <row r="19" spans="1:8" x14ac:dyDescent="0.25">
      <c r="A19" s="88" t="s">
        <v>68</v>
      </c>
      <c r="B19" s="14" t="s">
        <v>69</v>
      </c>
      <c r="C19" s="15">
        <v>3</v>
      </c>
      <c r="D19" s="16">
        <v>1</v>
      </c>
      <c r="E19" s="17" t="s">
        <v>199</v>
      </c>
      <c r="F19" s="18">
        <v>0.06</v>
      </c>
      <c r="G19" s="19"/>
      <c r="H19" s="20"/>
    </row>
    <row r="20" spans="1:8" x14ac:dyDescent="0.25">
      <c r="A20" s="88" t="s">
        <v>70</v>
      </c>
      <c r="B20" s="14" t="s">
        <v>71</v>
      </c>
      <c r="C20" s="15">
        <v>6</v>
      </c>
      <c r="D20" s="16">
        <v>1</v>
      </c>
      <c r="E20" s="17" t="s">
        <v>208</v>
      </c>
      <c r="F20" s="18">
        <v>0.05</v>
      </c>
      <c r="G20" s="19"/>
      <c r="H20" s="20"/>
    </row>
    <row r="21" spans="1:8" x14ac:dyDescent="0.25">
      <c r="A21" s="88" t="s">
        <v>72</v>
      </c>
      <c r="B21" s="14" t="s">
        <v>73</v>
      </c>
      <c r="C21" s="15">
        <v>4</v>
      </c>
      <c r="D21" s="16">
        <v>1</v>
      </c>
      <c r="E21" s="17" t="s">
        <v>204</v>
      </c>
      <c r="F21" s="18">
        <v>0.05</v>
      </c>
      <c r="G21" s="19"/>
      <c r="H21" s="20"/>
    </row>
    <row r="22" spans="1:8" x14ac:dyDescent="0.25">
      <c r="A22" s="88" t="s">
        <v>74</v>
      </c>
      <c r="B22" s="14" t="s">
        <v>75</v>
      </c>
      <c r="C22" s="15">
        <v>6</v>
      </c>
      <c r="D22" s="16">
        <v>1</v>
      </c>
      <c r="E22" s="17" t="s">
        <v>208</v>
      </c>
      <c r="F22" s="18">
        <v>0.05</v>
      </c>
      <c r="G22" s="19"/>
      <c r="H22" s="20"/>
    </row>
    <row r="23" spans="1:8" x14ac:dyDescent="0.25">
      <c r="A23" s="88" t="s">
        <v>76</v>
      </c>
      <c r="B23" s="14" t="s">
        <v>77</v>
      </c>
      <c r="C23" s="15">
        <v>7</v>
      </c>
      <c r="D23" s="16">
        <v>6</v>
      </c>
      <c r="E23" s="17" t="s">
        <v>216</v>
      </c>
      <c r="F23" s="18">
        <v>0.15</v>
      </c>
      <c r="G23" s="19"/>
      <c r="H23" s="20"/>
    </row>
    <row r="24" spans="1:8" x14ac:dyDescent="0.25">
      <c r="A24" s="88" t="s">
        <v>78</v>
      </c>
      <c r="B24" s="14" t="s">
        <v>79</v>
      </c>
      <c r="C24" s="15">
        <v>56</v>
      </c>
      <c r="D24" s="16">
        <v>44</v>
      </c>
      <c r="E24" s="17" t="s">
        <v>217</v>
      </c>
      <c r="F24" s="18">
        <v>0.15</v>
      </c>
      <c r="G24" s="19" t="s">
        <v>6</v>
      </c>
      <c r="H24" s="20"/>
    </row>
    <row r="25" spans="1:8" x14ac:dyDescent="0.25">
      <c r="A25" s="86" t="s">
        <v>80</v>
      </c>
      <c r="B25" s="23" t="s">
        <v>218</v>
      </c>
      <c r="C25" s="15">
        <v>1</v>
      </c>
      <c r="D25" s="16">
        <v>1</v>
      </c>
      <c r="E25" s="17" t="s">
        <v>197</v>
      </c>
      <c r="F25" s="18">
        <v>0.15</v>
      </c>
      <c r="G25" s="24"/>
      <c r="H25" s="20"/>
    </row>
    <row r="26" spans="1:8" x14ac:dyDescent="0.25">
      <c r="A26" s="90" t="s">
        <v>81</v>
      </c>
      <c r="B26" s="29" t="s">
        <v>219</v>
      </c>
      <c r="C26" s="15">
        <v>1</v>
      </c>
      <c r="D26" s="16">
        <v>1</v>
      </c>
      <c r="E26" s="17" t="s">
        <v>197</v>
      </c>
      <c r="F26" s="18">
        <v>0.15</v>
      </c>
      <c r="G26" s="24"/>
      <c r="H26" s="20"/>
    </row>
    <row r="27" spans="1:8" x14ac:dyDescent="0.25">
      <c r="A27" s="86" t="s">
        <v>82</v>
      </c>
      <c r="B27" s="23" t="s">
        <v>220</v>
      </c>
      <c r="C27" s="15">
        <v>1</v>
      </c>
      <c r="D27" s="16">
        <v>1</v>
      </c>
      <c r="E27" s="17" t="s">
        <v>197</v>
      </c>
      <c r="F27" s="18">
        <v>0.15</v>
      </c>
      <c r="G27" s="24"/>
      <c r="H27" s="20"/>
    </row>
    <row r="28" spans="1:8" x14ac:dyDescent="0.25">
      <c r="A28" s="88" t="s">
        <v>83</v>
      </c>
      <c r="B28" s="14" t="s">
        <v>84</v>
      </c>
      <c r="C28" s="15">
        <v>4</v>
      </c>
      <c r="D28" s="16">
        <v>2</v>
      </c>
      <c r="E28" s="17" t="s">
        <v>221</v>
      </c>
      <c r="F28" s="18">
        <v>0.1</v>
      </c>
      <c r="G28" s="19"/>
      <c r="H28" s="20"/>
    </row>
    <row r="29" spans="1:8" x14ac:dyDescent="0.25">
      <c r="A29" s="88" t="s">
        <v>85</v>
      </c>
      <c r="B29" s="14" t="s">
        <v>86</v>
      </c>
      <c r="C29" s="15">
        <v>13</v>
      </c>
      <c r="D29" s="16">
        <v>1</v>
      </c>
      <c r="E29" s="17" t="s">
        <v>222</v>
      </c>
      <c r="F29" s="18">
        <v>0.05</v>
      </c>
      <c r="G29" s="19"/>
      <c r="H29" s="20"/>
    </row>
    <row r="30" spans="1:8" x14ac:dyDescent="0.25">
      <c r="A30" s="88" t="s">
        <v>87</v>
      </c>
      <c r="B30" s="14" t="s">
        <v>88</v>
      </c>
      <c r="C30" s="15">
        <v>2</v>
      </c>
      <c r="D30" s="16">
        <v>1</v>
      </c>
      <c r="E30" s="17" t="s">
        <v>221</v>
      </c>
      <c r="F30" s="18">
        <v>0.1</v>
      </c>
      <c r="G30" s="19"/>
      <c r="H30" s="20"/>
    </row>
    <row r="31" spans="1:8" x14ac:dyDescent="0.25">
      <c r="A31" s="88" t="s">
        <v>89</v>
      </c>
      <c r="B31" s="14" t="s">
        <v>90</v>
      </c>
      <c r="C31" s="15">
        <v>2</v>
      </c>
      <c r="D31" s="16">
        <v>1</v>
      </c>
      <c r="E31" s="17" t="s">
        <v>221</v>
      </c>
      <c r="F31" s="18">
        <v>0.1</v>
      </c>
      <c r="G31" s="19"/>
      <c r="H31" s="20"/>
    </row>
    <row r="32" spans="1:8" x14ac:dyDescent="0.25">
      <c r="A32" s="88" t="s">
        <v>91</v>
      </c>
      <c r="B32" s="14" t="s">
        <v>92</v>
      </c>
      <c r="C32" s="15">
        <v>3</v>
      </c>
      <c r="D32" s="16">
        <v>1</v>
      </c>
      <c r="E32" s="17" t="s">
        <v>199</v>
      </c>
      <c r="F32" s="18">
        <v>0.06</v>
      </c>
      <c r="G32" s="19"/>
      <c r="H32" s="20"/>
    </row>
    <row r="33" spans="1:8" x14ac:dyDescent="0.25">
      <c r="A33" s="88" t="s">
        <v>93</v>
      </c>
      <c r="B33" s="14" t="s">
        <v>94</v>
      </c>
      <c r="C33" s="15">
        <v>5</v>
      </c>
      <c r="D33" s="16">
        <v>1</v>
      </c>
      <c r="E33" s="17" t="s">
        <v>223</v>
      </c>
      <c r="F33" s="18">
        <v>0.05</v>
      </c>
      <c r="G33" s="19"/>
      <c r="H33" s="20"/>
    </row>
    <row r="34" spans="1:8" x14ac:dyDescent="0.25">
      <c r="A34" s="88" t="s">
        <v>95</v>
      </c>
      <c r="B34" s="14" t="s">
        <v>96</v>
      </c>
      <c r="C34" s="15">
        <v>6</v>
      </c>
      <c r="D34" s="16">
        <v>5</v>
      </c>
      <c r="E34" s="17" t="s">
        <v>224</v>
      </c>
      <c r="F34" s="18">
        <v>0.15</v>
      </c>
      <c r="G34" s="19"/>
      <c r="H34" s="20"/>
    </row>
    <row r="35" spans="1:8" x14ac:dyDescent="0.25">
      <c r="A35" s="88" t="s">
        <v>97</v>
      </c>
      <c r="B35" s="14" t="s">
        <v>98</v>
      </c>
      <c r="C35" s="15">
        <v>2</v>
      </c>
      <c r="D35" s="16">
        <v>1</v>
      </c>
      <c r="E35" s="17" t="s">
        <v>221</v>
      </c>
      <c r="F35" s="18">
        <v>0.1</v>
      </c>
      <c r="G35" s="19"/>
      <c r="H35" s="20"/>
    </row>
    <row r="36" spans="1:8" x14ac:dyDescent="0.25">
      <c r="A36" s="88" t="s">
        <v>99</v>
      </c>
      <c r="B36" s="14" t="s">
        <v>100</v>
      </c>
      <c r="C36" s="15">
        <v>4</v>
      </c>
      <c r="D36" s="16">
        <v>1</v>
      </c>
      <c r="E36" s="17" t="s">
        <v>204</v>
      </c>
      <c r="F36" s="18">
        <v>0.05</v>
      </c>
      <c r="G36" s="19"/>
      <c r="H36" s="20"/>
    </row>
    <row r="37" spans="1:8" x14ac:dyDescent="0.25">
      <c r="A37" s="88" t="s">
        <v>101</v>
      </c>
      <c r="B37" s="14" t="s">
        <v>102</v>
      </c>
      <c r="C37" s="15">
        <v>4</v>
      </c>
      <c r="D37" s="16">
        <v>1</v>
      </c>
      <c r="E37" s="17" t="s">
        <v>204</v>
      </c>
      <c r="F37" s="18">
        <v>0.05</v>
      </c>
      <c r="G37" s="19"/>
      <c r="H37" s="20"/>
    </row>
    <row r="38" spans="1:8" x14ac:dyDescent="0.25">
      <c r="A38" s="88" t="s">
        <v>103</v>
      </c>
      <c r="B38" s="14" t="s">
        <v>104</v>
      </c>
      <c r="C38" s="15">
        <v>3</v>
      </c>
      <c r="D38" s="16">
        <v>1</v>
      </c>
      <c r="E38" s="17" t="s">
        <v>199</v>
      </c>
      <c r="F38" s="18">
        <v>0.06</v>
      </c>
      <c r="G38" s="19"/>
      <c r="H38" s="20"/>
    </row>
    <row r="39" spans="1:8" x14ac:dyDescent="0.25">
      <c r="A39" s="88" t="s">
        <v>105</v>
      </c>
      <c r="B39" s="14" t="s">
        <v>106</v>
      </c>
      <c r="C39" s="15">
        <v>62</v>
      </c>
      <c r="D39" s="16">
        <v>50</v>
      </c>
      <c r="E39" s="17" t="s">
        <v>225</v>
      </c>
      <c r="F39" s="18">
        <v>0.15</v>
      </c>
      <c r="G39" s="19" t="s">
        <v>6</v>
      </c>
      <c r="H39" s="20"/>
    </row>
    <row r="40" spans="1:8" x14ac:dyDescent="0.25">
      <c r="A40" s="88" t="s">
        <v>107</v>
      </c>
      <c r="B40" s="14" t="s">
        <v>108</v>
      </c>
      <c r="C40" s="15">
        <v>6</v>
      </c>
      <c r="D40" s="16">
        <v>5</v>
      </c>
      <c r="E40" s="17" t="s">
        <v>224</v>
      </c>
      <c r="F40" s="18">
        <v>0.15</v>
      </c>
      <c r="G40" s="19" t="s">
        <v>6</v>
      </c>
      <c r="H40" s="20"/>
    </row>
    <row r="41" spans="1:8" x14ac:dyDescent="0.25">
      <c r="A41" s="88" t="s">
        <v>109</v>
      </c>
      <c r="B41" s="14" t="s">
        <v>110</v>
      </c>
      <c r="C41" s="15">
        <v>12</v>
      </c>
      <c r="D41" s="16">
        <v>6</v>
      </c>
      <c r="E41" s="17" t="s">
        <v>221</v>
      </c>
      <c r="F41" s="18">
        <v>0.1</v>
      </c>
      <c r="G41" s="19" t="s">
        <v>6</v>
      </c>
      <c r="H41" s="20"/>
    </row>
    <row r="42" spans="1:8" x14ac:dyDescent="0.25">
      <c r="A42" s="88" t="s">
        <v>111</v>
      </c>
      <c r="B42" s="14" t="s">
        <v>112</v>
      </c>
      <c r="C42" s="15">
        <v>5</v>
      </c>
      <c r="D42" s="16">
        <v>3</v>
      </c>
      <c r="E42" s="17" t="s">
        <v>226</v>
      </c>
      <c r="F42" s="18">
        <v>0.12</v>
      </c>
      <c r="G42" s="19"/>
      <c r="H42" s="20"/>
    </row>
    <row r="43" spans="1:8" x14ac:dyDescent="0.25">
      <c r="A43" s="88" t="s">
        <v>113</v>
      </c>
      <c r="B43" s="14" t="s">
        <v>114</v>
      </c>
      <c r="C43" s="15">
        <v>4</v>
      </c>
      <c r="D43" s="16">
        <v>1</v>
      </c>
      <c r="E43" s="17" t="s">
        <v>204</v>
      </c>
      <c r="F43" s="18">
        <v>0.05</v>
      </c>
      <c r="G43" s="19"/>
      <c r="H43" s="20"/>
    </row>
    <row r="44" spans="1:8" x14ac:dyDescent="0.25">
      <c r="A44" s="88" t="s">
        <v>227</v>
      </c>
      <c r="B44" s="14" t="s">
        <v>228</v>
      </c>
      <c r="C44" s="15">
        <v>31</v>
      </c>
      <c r="D44" s="16">
        <v>5</v>
      </c>
      <c r="E44" s="17" t="s">
        <v>229</v>
      </c>
      <c r="F44" s="18"/>
      <c r="G44" s="19"/>
      <c r="H44" s="20"/>
    </row>
    <row r="45" spans="1:8" x14ac:dyDescent="0.25">
      <c r="A45" s="88" t="s">
        <v>230</v>
      </c>
      <c r="B45" s="14" t="s">
        <v>231</v>
      </c>
      <c r="C45" s="15">
        <v>108</v>
      </c>
      <c r="D45" s="16">
        <v>11</v>
      </c>
      <c r="E45" s="17" t="s">
        <v>229</v>
      </c>
      <c r="F45" s="18"/>
      <c r="G45" s="19"/>
      <c r="H45" s="20"/>
    </row>
    <row r="46" spans="1:8" x14ac:dyDescent="0.25">
      <c r="A46" s="88" t="s">
        <v>232</v>
      </c>
      <c r="B46" s="14" t="s">
        <v>233</v>
      </c>
      <c r="C46" s="15">
        <v>46</v>
      </c>
      <c r="D46" s="16">
        <v>6</v>
      </c>
      <c r="E46" s="17" t="s">
        <v>229</v>
      </c>
      <c r="F46" s="18"/>
      <c r="G46" s="19"/>
      <c r="H46" s="20"/>
    </row>
    <row r="47" spans="1:8" x14ac:dyDescent="0.25">
      <c r="A47" s="86" t="s">
        <v>116</v>
      </c>
      <c r="B47" s="23" t="s">
        <v>234</v>
      </c>
      <c r="C47" s="15">
        <v>1</v>
      </c>
      <c r="D47" s="16">
        <v>1</v>
      </c>
      <c r="E47" s="17" t="s">
        <v>197</v>
      </c>
      <c r="F47" s="18">
        <v>0.15</v>
      </c>
      <c r="G47" s="24"/>
      <c r="H47" s="20"/>
    </row>
    <row r="48" spans="1:8" x14ac:dyDescent="0.25">
      <c r="A48" s="88" t="s">
        <v>235</v>
      </c>
      <c r="B48" s="14" t="s">
        <v>236</v>
      </c>
      <c r="C48" s="15">
        <v>35</v>
      </c>
      <c r="D48" s="16">
        <v>9</v>
      </c>
      <c r="E48" s="17" t="s">
        <v>229</v>
      </c>
      <c r="F48" s="18"/>
      <c r="G48" s="19"/>
      <c r="H48" s="20"/>
    </row>
    <row r="49" spans="1:8" x14ac:dyDescent="0.25">
      <c r="A49" s="88" t="s">
        <v>237</v>
      </c>
      <c r="B49" s="14" t="s">
        <v>238</v>
      </c>
      <c r="C49" s="15">
        <v>29</v>
      </c>
      <c r="D49" s="16">
        <v>5</v>
      </c>
      <c r="E49" s="17" t="s">
        <v>229</v>
      </c>
      <c r="F49" s="18"/>
      <c r="G49" s="19"/>
      <c r="H49" s="20"/>
    </row>
    <row r="50" spans="1:8" x14ac:dyDescent="0.25">
      <c r="A50" s="86" t="s">
        <v>117</v>
      </c>
      <c r="B50" s="23" t="s">
        <v>239</v>
      </c>
      <c r="C50" s="15">
        <v>1</v>
      </c>
      <c r="D50" s="16">
        <v>1</v>
      </c>
      <c r="E50" s="17" t="s">
        <v>197</v>
      </c>
      <c r="F50" s="18">
        <v>0.15</v>
      </c>
      <c r="G50" s="24"/>
      <c r="H50" s="20"/>
    </row>
    <row r="51" spans="1:8" x14ac:dyDescent="0.25">
      <c r="A51" s="88" t="s">
        <v>240</v>
      </c>
      <c r="B51" s="14" t="s">
        <v>241</v>
      </c>
      <c r="C51" s="15">
        <v>45</v>
      </c>
      <c r="D51" s="16">
        <v>7</v>
      </c>
      <c r="E51" s="17" t="s">
        <v>229</v>
      </c>
      <c r="F51" s="18"/>
      <c r="G51" s="19"/>
      <c r="H51" s="20"/>
    </row>
    <row r="52" spans="1:8" x14ac:dyDescent="0.25">
      <c r="A52" s="88" t="s">
        <v>242</v>
      </c>
      <c r="B52" s="14" t="s">
        <v>243</v>
      </c>
      <c r="C52" s="15">
        <v>42</v>
      </c>
      <c r="D52" s="16">
        <v>20</v>
      </c>
      <c r="E52" s="17" t="s">
        <v>229</v>
      </c>
      <c r="F52" s="18"/>
      <c r="G52" s="19"/>
      <c r="H52" s="20"/>
    </row>
    <row r="53" spans="1:8" x14ac:dyDescent="0.25">
      <c r="A53" s="88" t="s">
        <v>244</v>
      </c>
      <c r="B53" s="14" t="s">
        <v>245</v>
      </c>
      <c r="C53" s="15">
        <v>52</v>
      </c>
      <c r="D53" s="16">
        <v>27</v>
      </c>
      <c r="E53" s="17" t="s">
        <v>229</v>
      </c>
      <c r="F53" s="18"/>
      <c r="G53" s="19"/>
      <c r="H53" s="20"/>
    </row>
    <row r="54" spans="1:8" x14ac:dyDescent="0.25">
      <c r="A54" s="88" t="s">
        <v>246</v>
      </c>
      <c r="B54" s="14" t="s">
        <v>247</v>
      </c>
      <c r="C54" s="15">
        <v>67</v>
      </c>
      <c r="D54" s="16">
        <v>28</v>
      </c>
      <c r="E54" s="17" t="s">
        <v>229</v>
      </c>
      <c r="F54" s="18"/>
      <c r="G54" s="19"/>
      <c r="H54" s="20"/>
    </row>
    <row r="55" spans="1:8" x14ac:dyDescent="0.25">
      <c r="A55" s="88" t="s">
        <v>248</v>
      </c>
      <c r="B55" s="14" t="s">
        <v>249</v>
      </c>
      <c r="C55" s="15">
        <v>81</v>
      </c>
      <c r="D55" s="16">
        <v>32</v>
      </c>
      <c r="E55" s="17" t="s">
        <v>229</v>
      </c>
      <c r="F55" s="18"/>
      <c r="G55" s="19"/>
      <c r="H55" s="20"/>
    </row>
    <row r="56" spans="1:8" x14ac:dyDescent="0.25">
      <c r="A56" s="88" t="s">
        <v>250</v>
      </c>
      <c r="B56" s="14" t="s">
        <v>251</v>
      </c>
      <c r="C56" s="15">
        <v>57</v>
      </c>
      <c r="D56" s="16">
        <v>27</v>
      </c>
      <c r="E56" s="17" t="s">
        <v>229</v>
      </c>
      <c r="F56" s="18"/>
      <c r="G56" s="19"/>
      <c r="H56" s="20"/>
    </row>
    <row r="57" spans="1:8" x14ac:dyDescent="0.25">
      <c r="A57" s="88" t="s">
        <v>252</v>
      </c>
      <c r="B57" s="14" t="s">
        <v>253</v>
      </c>
      <c r="C57" s="15">
        <v>51</v>
      </c>
      <c r="D57" s="15">
        <v>23</v>
      </c>
      <c r="E57" s="17" t="s">
        <v>229</v>
      </c>
      <c r="F57" s="18"/>
      <c r="G57" s="19"/>
      <c r="H57" s="20"/>
    </row>
    <row r="58" spans="1:8" x14ac:dyDescent="0.25">
      <c r="A58" s="88" t="s">
        <v>254</v>
      </c>
      <c r="B58" s="14" t="s">
        <v>255</v>
      </c>
      <c r="C58" s="15">
        <v>45</v>
      </c>
      <c r="D58" s="16">
        <v>13</v>
      </c>
      <c r="E58" s="17" t="s">
        <v>229</v>
      </c>
      <c r="F58" s="18"/>
      <c r="G58" s="19"/>
      <c r="H58" s="20"/>
    </row>
    <row r="59" spans="1:8" x14ac:dyDescent="0.25">
      <c r="A59" s="88" t="s">
        <v>256</v>
      </c>
      <c r="B59" s="14" t="s">
        <v>257</v>
      </c>
      <c r="C59" s="15">
        <v>41</v>
      </c>
      <c r="D59" s="16">
        <v>11</v>
      </c>
      <c r="E59" s="17" t="s">
        <v>229</v>
      </c>
      <c r="F59" s="18"/>
      <c r="G59" s="19"/>
      <c r="H59" s="20"/>
    </row>
    <row r="60" spans="1:8" x14ac:dyDescent="0.25">
      <c r="A60" s="90" t="s">
        <v>120</v>
      </c>
      <c r="B60" s="29" t="s">
        <v>258</v>
      </c>
      <c r="C60" s="15">
        <v>1</v>
      </c>
      <c r="D60" s="16">
        <v>1</v>
      </c>
      <c r="E60" s="17" t="s">
        <v>197</v>
      </c>
      <c r="F60" s="18">
        <v>0.15</v>
      </c>
      <c r="G60" s="24"/>
      <c r="H60" s="20"/>
    </row>
    <row r="61" spans="1:8" x14ac:dyDescent="0.25">
      <c r="A61" s="88" t="s">
        <v>259</v>
      </c>
      <c r="B61" s="14" t="s">
        <v>260</v>
      </c>
      <c r="C61" s="15">
        <v>43</v>
      </c>
      <c r="D61" s="16">
        <v>10</v>
      </c>
      <c r="E61" s="17" t="s">
        <v>229</v>
      </c>
      <c r="F61" s="18"/>
      <c r="G61" s="19"/>
      <c r="H61" s="20"/>
    </row>
    <row r="62" spans="1:8" x14ac:dyDescent="0.25">
      <c r="A62" s="86" t="s">
        <v>121</v>
      </c>
      <c r="B62" s="23" t="s">
        <v>261</v>
      </c>
      <c r="C62" s="15">
        <v>1</v>
      </c>
      <c r="D62" s="16">
        <v>1</v>
      </c>
      <c r="E62" s="17" t="s">
        <v>197</v>
      </c>
      <c r="F62" s="18">
        <v>0.15</v>
      </c>
      <c r="G62" s="24"/>
      <c r="H62" s="20"/>
    </row>
    <row r="63" spans="1:8" x14ac:dyDescent="0.25">
      <c r="A63" s="88" t="s">
        <v>262</v>
      </c>
      <c r="B63" s="14" t="s">
        <v>263</v>
      </c>
      <c r="C63" s="15">
        <v>26</v>
      </c>
      <c r="D63" s="16">
        <v>10</v>
      </c>
      <c r="E63" s="17" t="s">
        <v>229</v>
      </c>
      <c r="F63" s="18"/>
      <c r="G63" s="19"/>
      <c r="H63" s="20"/>
    </row>
    <row r="64" spans="1:8" x14ac:dyDescent="0.25">
      <c r="A64" s="88" t="s">
        <v>264</v>
      </c>
      <c r="B64" s="14" t="s">
        <v>265</v>
      </c>
      <c r="C64" s="15">
        <v>50</v>
      </c>
      <c r="D64" s="15">
        <v>13</v>
      </c>
      <c r="E64" s="17" t="s">
        <v>229</v>
      </c>
      <c r="F64" s="18"/>
      <c r="G64" s="19"/>
      <c r="H64" s="20"/>
    </row>
    <row r="65" spans="1:8" x14ac:dyDescent="0.25">
      <c r="A65" s="88" t="s">
        <v>266</v>
      </c>
      <c r="B65" s="14" t="s">
        <v>267</v>
      </c>
      <c r="C65" s="15">
        <v>34</v>
      </c>
      <c r="D65" s="16">
        <v>7</v>
      </c>
      <c r="E65" s="17" t="s">
        <v>229</v>
      </c>
      <c r="F65" s="18"/>
      <c r="G65" s="19"/>
      <c r="H65" s="20"/>
    </row>
    <row r="66" spans="1:8" x14ac:dyDescent="0.25">
      <c r="A66" s="88" t="s">
        <v>268</v>
      </c>
      <c r="B66" s="14" t="s">
        <v>269</v>
      </c>
      <c r="C66" s="15">
        <v>44</v>
      </c>
      <c r="D66" s="16">
        <v>21</v>
      </c>
      <c r="E66" s="17" t="s">
        <v>229</v>
      </c>
      <c r="F66" s="18"/>
      <c r="G66" s="19"/>
      <c r="H66" s="20"/>
    </row>
    <row r="67" spans="1:8" x14ac:dyDescent="0.25">
      <c r="A67" s="88" t="s">
        <v>270</v>
      </c>
      <c r="B67" s="14" t="s">
        <v>271</v>
      </c>
      <c r="C67" s="15">
        <v>39</v>
      </c>
      <c r="D67" s="16">
        <v>3</v>
      </c>
      <c r="E67" s="17" t="s">
        <v>229</v>
      </c>
      <c r="F67" s="18"/>
      <c r="G67" s="19"/>
      <c r="H67" s="20"/>
    </row>
    <row r="68" spans="1:8" x14ac:dyDescent="0.25">
      <c r="A68" s="88" t="s">
        <v>272</v>
      </c>
      <c r="B68" s="14" t="s">
        <v>273</v>
      </c>
      <c r="C68" s="15">
        <v>40</v>
      </c>
      <c r="D68" s="16">
        <v>7</v>
      </c>
      <c r="E68" s="17" t="s">
        <v>229</v>
      </c>
      <c r="F68" s="18"/>
      <c r="G68" s="19"/>
      <c r="H68" s="20"/>
    </row>
    <row r="69" spans="1:8" x14ac:dyDescent="0.25">
      <c r="A69" s="88" t="s">
        <v>274</v>
      </c>
      <c r="B69" s="14" t="s">
        <v>275</v>
      </c>
      <c r="C69" s="15">
        <v>38</v>
      </c>
      <c r="D69" s="16">
        <v>6</v>
      </c>
      <c r="E69" s="17" t="s">
        <v>229</v>
      </c>
      <c r="F69" s="18"/>
      <c r="G69" s="19"/>
      <c r="H69" s="20"/>
    </row>
    <row r="70" spans="1:8" x14ac:dyDescent="0.25">
      <c r="A70" s="88" t="s">
        <v>276</v>
      </c>
      <c r="B70" s="14" t="s">
        <v>277</v>
      </c>
      <c r="C70" s="15">
        <v>27</v>
      </c>
      <c r="D70" s="16">
        <v>12</v>
      </c>
      <c r="E70" s="17" t="s">
        <v>229</v>
      </c>
      <c r="F70" s="18"/>
      <c r="G70" s="19"/>
      <c r="H70" s="20"/>
    </row>
    <row r="71" spans="1:8" x14ac:dyDescent="0.25">
      <c r="A71" s="88" t="s">
        <v>278</v>
      </c>
      <c r="B71" s="14" t="s">
        <v>279</v>
      </c>
      <c r="C71" s="15">
        <v>26</v>
      </c>
      <c r="D71" s="16">
        <v>13</v>
      </c>
      <c r="E71" s="17" t="s">
        <v>229</v>
      </c>
      <c r="F71" s="18"/>
      <c r="G71" s="19"/>
      <c r="H71" s="20"/>
    </row>
    <row r="72" spans="1:8" x14ac:dyDescent="0.25">
      <c r="A72" s="88" t="s">
        <v>280</v>
      </c>
      <c r="B72" s="14" t="s">
        <v>281</v>
      </c>
      <c r="C72" s="15">
        <v>50</v>
      </c>
      <c r="D72" s="16">
        <v>3</v>
      </c>
      <c r="E72" s="17" t="s">
        <v>229</v>
      </c>
      <c r="F72" s="18"/>
      <c r="G72" s="19"/>
      <c r="H72" s="20"/>
    </row>
    <row r="73" spans="1:8" x14ac:dyDescent="0.25">
      <c r="A73" s="88" t="s">
        <v>282</v>
      </c>
      <c r="B73" s="14" t="s">
        <v>283</v>
      </c>
      <c r="C73" s="15">
        <v>43</v>
      </c>
      <c r="D73" s="16">
        <v>2</v>
      </c>
      <c r="E73" s="17" t="s">
        <v>229</v>
      </c>
      <c r="F73" s="18"/>
      <c r="G73" s="19"/>
      <c r="H73" s="20"/>
    </row>
    <row r="74" spans="1:8" x14ac:dyDescent="0.25">
      <c r="A74" s="88" t="s">
        <v>284</v>
      </c>
      <c r="B74" s="14" t="s">
        <v>285</v>
      </c>
      <c r="C74" s="15">
        <v>31</v>
      </c>
      <c r="D74" s="16">
        <v>1</v>
      </c>
      <c r="E74" s="17" t="s">
        <v>229</v>
      </c>
      <c r="F74" s="18"/>
      <c r="G74" s="19"/>
      <c r="H74" s="20"/>
    </row>
    <row r="75" spans="1:8" x14ac:dyDescent="0.25">
      <c r="A75" s="88" t="s">
        <v>286</v>
      </c>
      <c r="B75" s="14" t="s">
        <v>287</v>
      </c>
      <c r="C75" s="15">
        <v>57</v>
      </c>
      <c r="D75" s="16">
        <v>10</v>
      </c>
      <c r="E75" s="17" t="s">
        <v>229</v>
      </c>
      <c r="F75" s="18"/>
      <c r="G75" s="19"/>
      <c r="H75" s="20"/>
    </row>
    <row r="76" spans="1:8" x14ac:dyDescent="0.25">
      <c r="A76" s="88" t="s">
        <v>288</v>
      </c>
      <c r="B76" s="14" t="s">
        <v>289</v>
      </c>
      <c r="C76" s="15">
        <v>45</v>
      </c>
      <c r="D76" s="16">
        <v>3</v>
      </c>
      <c r="E76" s="17" t="s">
        <v>229</v>
      </c>
      <c r="F76" s="18"/>
      <c r="G76" s="19"/>
      <c r="H76" s="20"/>
    </row>
    <row r="77" spans="1:8" x14ac:dyDescent="0.25">
      <c r="A77" s="88" t="s">
        <v>290</v>
      </c>
      <c r="B77" s="14" t="s">
        <v>291</v>
      </c>
      <c r="C77" s="15">
        <v>43</v>
      </c>
      <c r="D77" s="15">
        <v>3</v>
      </c>
      <c r="E77" s="17" t="s">
        <v>229</v>
      </c>
      <c r="F77" s="18"/>
      <c r="G77" s="19"/>
      <c r="H77" s="20"/>
    </row>
    <row r="78" spans="1:8" x14ac:dyDescent="0.25">
      <c r="A78" s="88" t="s">
        <v>292</v>
      </c>
      <c r="B78" s="14" t="s">
        <v>293</v>
      </c>
      <c r="C78" s="15">
        <v>42</v>
      </c>
      <c r="D78" s="16">
        <v>4</v>
      </c>
      <c r="E78" s="17" t="s">
        <v>229</v>
      </c>
      <c r="F78" s="18"/>
      <c r="G78" s="19"/>
      <c r="H78" s="20"/>
    </row>
    <row r="79" spans="1:8" x14ac:dyDescent="0.25">
      <c r="A79" s="88" t="s">
        <v>123</v>
      </c>
      <c r="B79" s="14" t="s">
        <v>124</v>
      </c>
      <c r="C79" s="15">
        <v>9</v>
      </c>
      <c r="D79" s="16">
        <v>1</v>
      </c>
      <c r="E79" s="17" t="s">
        <v>294</v>
      </c>
      <c r="F79" s="18">
        <v>0.05</v>
      </c>
      <c r="G79" s="19" t="s">
        <v>6</v>
      </c>
      <c r="H79" s="20"/>
    </row>
    <row r="80" spans="1:8" ht="13.8" x14ac:dyDescent="0.3">
      <c r="A80" s="91" t="s">
        <v>295</v>
      </c>
      <c r="B80" s="30" t="s">
        <v>296</v>
      </c>
      <c r="C80" s="15"/>
      <c r="D80" s="16"/>
      <c r="E80" s="17"/>
      <c r="F80" s="18"/>
      <c r="G80" s="19"/>
      <c r="H80" s="20"/>
    </row>
    <row r="81" spans="1:8" ht="13.8" x14ac:dyDescent="0.3">
      <c r="A81" s="91" t="s">
        <v>297</v>
      </c>
      <c r="B81" s="30" t="s">
        <v>298</v>
      </c>
      <c r="C81" s="15"/>
      <c r="D81" s="16">
        <v>385</v>
      </c>
      <c r="E81" s="17"/>
      <c r="F81" s="18"/>
      <c r="G81" s="19"/>
      <c r="H81" s="20"/>
    </row>
    <row r="82" spans="1:8" ht="13.8" x14ac:dyDescent="0.3">
      <c r="A82" s="91" t="s">
        <v>299</v>
      </c>
      <c r="B82" s="30" t="s">
        <v>300</v>
      </c>
      <c r="C82" s="15"/>
      <c r="D82" s="16"/>
      <c r="E82" s="17"/>
      <c r="F82" s="18"/>
      <c r="G82" s="19"/>
      <c r="H82" s="20"/>
    </row>
    <row r="83" spans="1:8" ht="13.8" x14ac:dyDescent="0.3">
      <c r="A83" s="91" t="s">
        <v>301</v>
      </c>
      <c r="B83" s="30" t="s">
        <v>302</v>
      </c>
      <c r="C83" s="15"/>
      <c r="D83" s="16"/>
      <c r="E83" s="17"/>
      <c r="F83" s="18"/>
      <c r="G83" s="19"/>
      <c r="H83" s="20"/>
    </row>
    <row r="84" spans="1:8" ht="13.8" x14ac:dyDescent="0.3">
      <c r="A84" s="91" t="s">
        <v>303</v>
      </c>
      <c r="B84" s="30" t="s">
        <v>304</v>
      </c>
      <c r="C84" s="15"/>
      <c r="D84" s="16"/>
      <c r="E84" s="17"/>
      <c r="F84" s="18"/>
      <c r="G84" s="19"/>
      <c r="H84" s="20"/>
    </row>
    <row r="85" spans="1:8" ht="13.8" x14ac:dyDescent="0.3">
      <c r="A85" s="91" t="s">
        <v>305</v>
      </c>
      <c r="B85" s="30" t="s">
        <v>306</v>
      </c>
      <c r="C85" s="15"/>
      <c r="D85" s="16"/>
      <c r="E85" s="17"/>
      <c r="F85" s="18"/>
      <c r="G85" s="19"/>
      <c r="H85" s="20"/>
    </row>
    <row r="86" spans="1:8" ht="13.8" x14ac:dyDescent="0.3">
      <c r="A86" s="91" t="s">
        <v>307</v>
      </c>
      <c r="B86" s="30" t="s">
        <v>308</v>
      </c>
      <c r="C86" s="15"/>
      <c r="D86" s="16"/>
      <c r="E86" s="17"/>
      <c r="F86" s="18"/>
      <c r="G86" s="19"/>
      <c r="H86" s="20"/>
    </row>
    <row r="87" spans="1:8" ht="13.8" x14ac:dyDescent="0.3">
      <c r="A87" s="91" t="s">
        <v>309</v>
      </c>
      <c r="B87" s="30" t="s">
        <v>310</v>
      </c>
      <c r="C87" s="15"/>
      <c r="D87" s="16"/>
      <c r="E87" s="17"/>
      <c r="F87" s="18"/>
      <c r="G87" s="19"/>
      <c r="H87" s="20"/>
    </row>
    <row r="88" spans="1:8" ht="13.8" x14ac:dyDescent="0.3">
      <c r="A88" s="91" t="s">
        <v>311</v>
      </c>
      <c r="B88" s="30" t="s">
        <v>312</v>
      </c>
      <c r="C88" s="15"/>
      <c r="D88" s="16"/>
      <c r="E88" s="17"/>
      <c r="F88" s="18"/>
      <c r="G88" s="19"/>
      <c r="H88" s="20"/>
    </row>
    <row r="89" spans="1:8" ht="13.8" x14ac:dyDescent="0.3">
      <c r="A89" s="91" t="s">
        <v>313</v>
      </c>
      <c r="B89" s="30" t="s">
        <v>314</v>
      </c>
      <c r="C89" s="15"/>
      <c r="D89" s="16"/>
      <c r="E89" s="17"/>
      <c r="F89" s="18"/>
      <c r="G89" s="19"/>
      <c r="H89" s="20"/>
    </row>
    <row r="90" spans="1:8" ht="13.8" x14ac:dyDescent="0.3">
      <c r="A90" s="91" t="s">
        <v>315</v>
      </c>
      <c r="B90" s="30" t="s">
        <v>316</v>
      </c>
      <c r="C90" s="15"/>
      <c r="D90" s="16"/>
      <c r="E90" s="17"/>
      <c r="F90" s="18"/>
      <c r="G90" s="19"/>
      <c r="H90" s="20"/>
    </row>
    <row r="91" spans="1:8" ht="13.8" x14ac:dyDescent="0.3">
      <c r="A91" s="91" t="s">
        <v>317</v>
      </c>
      <c r="B91" s="30" t="s">
        <v>318</v>
      </c>
      <c r="C91" s="15"/>
      <c r="D91" s="16"/>
      <c r="E91" s="17"/>
      <c r="F91" s="18"/>
      <c r="G91" s="19"/>
      <c r="H91" s="20"/>
    </row>
    <row r="92" spans="1:8" ht="13.8" x14ac:dyDescent="0.3">
      <c r="A92" s="91" t="s">
        <v>319</v>
      </c>
      <c r="B92" s="30" t="s">
        <v>320</v>
      </c>
      <c r="C92" s="15"/>
      <c r="D92" s="16"/>
      <c r="E92" s="17"/>
      <c r="F92" s="18"/>
      <c r="G92" s="19"/>
      <c r="H92" s="20"/>
    </row>
    <row r="93" spans="1:8" ht="13.8" x14ac:dyDescent="0.3">
      <c r="A93" s="91" t="s">
        <v>321</v>
      </c>
      <c r="B93" s="30" t="s">
        <v>322</v>
      </c>
      <c r="C93" s="15"/>
      <c r="D93" s="16"/>
      <c r="E93" s="17"/>
      <c r="F93" s="18"/>
      <c r="G93" s="19"/>
      <c r="H93" s="20"/>
    </row>
    <row r="94" spans="1:8" x14ac:dyDescent="0.25">
      <c r="A94" s="88"/>
      <c r="B94" s="14"/>
      <c r="C94" s="15"/>
      <c r="D94" s="16"/>
      <c r="E94" s="17"/>
      <c r="F94" s="18"/>
      <c r="G94" s="19"/>
      <c r="H94" s="20"/>
    </row>
    <row r="95" spans="1:8" x14ac:dyDescent="0.25">
      <c r="A95" s="88"/>
      <c r="B95" s="14"/>
      <c r="C95" s="15"/>
      <c r="D95" s="16"/>
      <c r="E95" s="17"/>
      <c r="F95" s="18"/>
      <c r="G95" s="19"/>
      <c r="H95" s="20"/>
    </row>
    <row r="96" spans="1:8" x14ac:dyDescent="0.25">
      <c r="A96" s="88"/>
      <c r="B96" s="14"/>
      <c r="C96" s="15"/>
      <c r="D96" s="16"/>
      <c r="E96" s="17"/>
      <c r="F96" s="18"/>
      <c r="G96" s="19"/>
      <c r="H96" s="20"/>
    </row>
    <row r="97" spans="1:8" x14ac:dyDescent="0.25">
      <c r="A97" s="88"/>
      <c r="B97" s="14"/>
      <c r="C97" s="15"/>
      <c r="D97" s="16"/>
      <c r="E97" s="17"/>
      <c r="F97" s="18"/>
      <c r="G97" s="19"/>
      <c r="H97" s="20"/>
    </row>
    <row r="98" spans="1:8" x14ac:dyDescent="0.25">
      <c r="A98" s="88" t="s">
        <v>125</v>
      </c>
      <c r="B98" s="14" t="s">
        <v>126</v>
      </c>
      <c r="C98" s="15">
        <v>2</v>
      </c>
      <c r="D98" s="16">
        <v>1</v>
      </c>
      <c r="E98" s="17" t="s">
        <v>221</v>
      </c>
      <c r="F98" s="18">
        <v>0.1</v>
      </c>
      <c r="G98" s="19"/>
      <c r="H98" s="20"/>
    </row>
    <row r="99" spans="1:8" x14ac:dyDescent="0.25">
      <c r="A99" s="88" t="s">
        <v>127</v>
      </c>
      <c r="B99" s="14" t="s">
        <v>128</v>
      </c>
      <c r="C99" s="15">
        <v>12</v>
      </c>
      <c r="D99" s="16">
        <v>10</v>
      </c>
      <c r="E99" s="17" t="s">
        <v>224</v>
      </c>
      <c r="F99" s="18">
        <v>0.15</v>
      </c>
      <c r="G99" s="19" t="s">
        <v>6</v>
      </c>
      <c r="H99" s="20"/>
    </row>
    <row r="100" spans="1:8" x14ac:dyDescent="0.25">
      <c r="A100" s="88" t="s">
        <v>129</v>
      </c>
      <c r="B100" s="14" t="s">
        <v>130</v>
      </c>
      <c r="C100" s="15">
        <v>31</v>
      </c>
      <c r="D100" s="16">
        <v>28</v>
      </c>
      <c r="E100" s="17" t="s">
        <v>323</v>
      </c>
      <c r="F100" s="18">
        <v>0.15</v>
      </c>
      <c r="G100" s="19" t="s">
        <v>6</v>
      </c>
      <c r="H100" s="20"/>
    </row>
    <row r="101" spans="1:8" x14ac:dyDescent="0.25">
      <c r="A101" s="86" t="s">
        <v>131</v>
      </c>
      <c r="B101" s="23" t="s">
        <v>324</v>
      </c>
      <c r="C101" s="15">
        <v>1</v>
      </c>
      <c r="D101" s="16">
        <v>1</v>
      </c>
      <c r="E101" s="17" t="s">
        <v>197</v>
      </c>
      <c r="F101" s="18">
        <v>0.15</v>
      </c>
      <c r="G101" s="24"/>
      <c r="H101" s="20"/>
    </row>
    <row r="102" spans="1:8" x14ac:dyDescent="0.25">
      <c r="A102" s="88" t="s">
        <v>132</v>
      </c>
      <c r="B102" s="14" t="s">
        <v>133</v>
      </c>
      <c r="C102" s="15">
        <v>4</v>
      </c>
      <c r="D102" s="16">
        <v>3</v>
      </c>
      <c r="E102" s="17" t="s">
        <v>325</v>
      </c>
      <c r="F102" s="18">
        <v>0.15</v>
      </c>
      <c r="G102" s="19"/>
      <c r="H102" s="20"/>
    </row>
    <row r="103" spans="1:8" x14ac:dyDescent="0.25">
      <c r="A103" s="88" t="s">
        <v>134</v>
      </c>
      <c r="B103" s="14" t="s">
        <v>135</v>
      </c>
      <c r="C103" s="15">
        <v>3</v>
      </c>
      <c r="D103" s="15">
        <v>1</v>
      </c>
      <c r="E103" s="17" t="s">
        <v>199</v>
      </c>
      <c r="F103" s="18">
        <v>0.06</v>
      </c>
      <c r="G103" s="19"/>
      <c r="H103" s="20"/>
    </row>
    <row r="104" spans="1:8" x14ac:dyDescent="0.25">
      <c r="A104" s="88" t="s">
        <v>136</v>
      </c>
      <c r="B104" s="14" t="s">
        <v>137</v>
      </c>
      <c r="C104" s="15">
        <v>12</v>
      </c>
      <c r="D104" s="16">
        <v>9</v>
      </c>
      <c r="E104" s="17" t="s">
        <v>325</v>
      </c>
      <c r="F104" s="18">
        <v>0.15</v>
      </c>
      <c r="G104" s="19"/>
      <c r="H104" s="20"/>
    </row>
    <row r="105" spans="1:8" x14ac:dyDescent="0.25">
      <c r="A105" s="89" t="s">
        <v>138</v>
      </c>
      <c r="B105" s="25" t="s">
        <v>139</v>
      </c>
      <c r="C105" s="16">
        <v>3</v>
      </c>
      <c r="D105" s="16">
        <v>1</v>
      </c>
      <c r="E105" s="17" t="s">
        <v>199</v>
      </c>
      <c r="F105" s="18">
        <v>0.06</v>
      </c>
      <c r="G105" s="19"/>
    </row>
    <row r="106" spans="1:8" x14ac:dyDescent="0.25">
      <c r="A106" s="89" t="s">
        <v>140</v>
      </c>
      <c r="B106" s="25" t="s">
        <v>141</v>
      </c>
      <c r="C106" s="16">
        <v>3</v>
      </c>
      <c r="D106" s="16">
        <v>1</v>
      </c>
      <c r="E106" s="17" t="s">
        <v>199</v>
      </c>
      <c r="F106" s="18">
        <v>0.06</v>
      </c>
      <c r="G106" s="19"/>
    </row>
    <row r="107" spans="1:8" x14ac:dyDescent="0.25">
      <c r="A107" s="88" t="s">
        <v>142</v>
      </c>
      <c r="B107" s="14" t="s">
        <v>143</v>
      </c>
      <c r="C107" s="15">
        <v>7</v>
      </c>
      <c r="D107" s="16">
        <v>2</v>
      </c>
      <c r="E107" s="17" t="s">
        <v>326</v>
      </c>
      <c r="F107" s="18">
        <v>0.05</v>
      </c>
      <c r="G107" s="19"/>
      <c r="H107" s="20"/>
    </row>
    <row r="108" spans="1:8" x14ac:dyDescent="0.25">
      <c r="A108" s="88" t="s">
        <v>144</v>
      </c>
      <c r="B108" s="14" t="s">
        <v>145</v>
      </c>
      <c r="C108" s="15">
        <v>1</v>
      </c>
      <c r="D108" s="16">
        <v>1</v>
      </c>
      <c r="E108" s="17" t="s">
        <v>197</v>
      </c>
      <c r="F108" s="18">
        <v>0.15</v>
      </c>
      <c r="G108" s="19"/>
      <c r="H108" s="20"/>
    </row>
    <row r="109" spans="1:8" x14ac:dyDescent="0.25">
      <c r="A109" s="89" t="s">
        <v>146</v>
      </c>
      <c r="B109" s="25" t="s">
        <v>147</v>
      </c>
      <c r="C109" s="16">
        <v>7</v>
      </c>
      <c r="D109" s="16">
        <v>2</v>
      </c>
      <c r="E109" s="17" t="s">
        <v>326</v>
      </c>
      <c r="F109" s="18">
        <v>0.05</v>
      </c>
      <c r="G109" s="19"/>
    </row>
    <row r="110" spans="1:8" x14ac:dyDescent="0.25">
      <c r="A110" s="88" t="s">
        <v>148</v>
      </c>
      <c r="B110" s="14" t="s">
        <v>327</v>
      </c>
      <c r="C110" s="15">
        <v>14</v>
      </c>
      <c r="D110" s="16">
        <v>1</v>
      </c>
      <c r="E110" s="17" t="s">
        <v>328</v>
      </c>
      <c r="F110" s="18">
        <v>0.05</v>
      </c>
      <c r="G110" s="19"/>
      <c r="H110" s="20"/>
    </row>
    <row r="111" spans="1:8" x14ac:dyDescent="0.25">
      <c r="A111" s="88" t="s">
        <v>149</v>
      </c>
      <c r="B111" s="14" t="s">
        <v>150</v>
      </c>
      <c r="C111" s="15">
        <v>3</v>
      </c>
      <c r="D111" s="16">
        <v>1</v>
      </c>
      <c r="E111" s="17" t="s">
        <v>199</v>
      </c>
      <c r="F111" s="18">
        <v>0.06</v>
      </c>
      <c r="G111" s="19"/>
      <c r="H111" s="20"/>
    </row>
    <row r="112" spans="1:8" x14ac:dyDescent="0.25">
      <c r="A112" s="88" t="s">
        <v>151</v>
      </c>
      <c r="B112" s="14" t="s">
        <v>152</v>
      </c>
      <c r="C112" s="15">
        <v>18</v>
      </c>
      <c r="D112" s="16">
        <v>12</v>
      </c>
      <c r="E112" s="17" t="s">
        <v>329</v>
      </c>
      <c r="F112" s="18">
        <v>0.13</v>
      </c>
      <c r="G112" s="19"/>
      <c r="H112" s="20"/>
    </row>
    <row r="113" spans="1:8" x14ac:dyDescent="0.25">
      <c r="A113" s="88" t="s">
        <v>153</v>
      </c>
      <c r="B113" s="14" t="s">
        <v>330</v>
      </c>
      <c r="C113" s="15">
        <v>4</v>
      </c>
      <c r="D113" s="16">
        <v>1</v>
      </c>
      <c r="E113" s="17" t="s">
        <v>204</v>
      </c>
      <c r="F113" s="18">
        <v>0.05</v>
      </c>
      <c r="G113" s="19"/>
      <c r="H113" s="20"/>
    </row>
    <row r="114" spans="1:8" x14ac:dyDescent="0.25">
      <c r="A114" s="88" t="s">
        <v>154</v>
      </c>
      <c r="B114" s="14" t="s">
        <v>155</v>
      </c>
      <c r="C114" s="15">
        <v>3</v>
      </c>
      <c r="D114" s="16">
        <v>1</v>
      </c>
      <c r="E114" s="17" t="s">
        <v>199</v>
      </c>
      <c r="F114" s="18">
        <v>0.06</v>
      </c>
      <c r="G114" s="19"/>
      <c r="H114" s="20"/>
    </row>
    <row r="115" spans="1:8" x14ac:dyDescent="0.25">
      <c r="A115" s="88" t="s">
        <v>156</v>
      </c>
      <c r="B115" s="14" t="s">
        <v>157</v>
      </c>
      <c r="C115" s="15">
        <v>2</v>
      </c>
      <c r="D115" s="16">
        <v>1</v>
      </c>
      <c r="E115" s="17" t="s">
        <v>221</v>
      </c>
      <c r="F115" s="18">
        <v>0.1</v>
      </c>
      <c r="G115" s="19"/>
      <c r="H115" s="20"/>
    </row>
    <row r="116" spans="1:8" x14ac:dyDescent="0.25">
      <c r="A116" s="88" t="s">
        <v>158</v>
      </c>
      <c r="B116" s="14" t="s">
        <v>159</v>
      </c>
      <c r="C116" s="15">
        <v>1</v>
      </c>
      <c r="D116" s="16">
        <v>1</v>
      </c>
      <c r="E116" s="17" t="s">
        <v>197</v>
      </c>
      <c r="F116" s="18">
        <v>0.15</v>
      </c>
      <c r="G116" s="19"/>
      <c r="H116" s="20"/>
    </row>
    <row r="117" spans="1:8" x14ac:dyDescent="0.25">
      <c r="A117" s="88" t="s">
        <v>160</v>
      </c>
      <c r="B117" s="14" t="s">
        <v>161</v>
      </c>
      <c r="C117" s="15">
        <v>4</v>
      </c>
      <c r="D117" s="16">
        <v>3</v>
      </c>
      <c r="E117" s="17" t="s">
        <v>325</v>
      </c>
      <c r="F117" s="18">
        <v>0.15</v>
      </c>
      <c r="G117" s="19"/>
      <c r="H117" s="20"/>
    </row>
    <row r="118" spans="1:8" x14ac:dyDescent="0.25">
      <c r="A118" s="88" t="s">
        <v>162</v>
      </c>
      <c r="B118" s="14" t="s">
        <v>163</v>
      </c>
      <c r="C118" s="15">
        <v>6</v>
      </c>
      <c r="D118" s="16">
        <v>1</v>
      </c>
      <c r="E118" s="17" t="s">
        <v>208</v>
      </c>
      <c r="F118" s="18">
        <v>0.05</v>
      </c>
      <c r="G118" s="19"/>
      <c r="H118" s="20"/>
    </row>
    <row r="119" spans="1:8" x14ac:dyDescent="0.25">
      <c r="A119" s="88" t="s">
        <v>164</v>
      </c>
      <c r="B119" s="14" t="s">
        <v>165</v>
      </c>
      <c r="C119" s="15">
        <v>7</v>
      </c>
      <c r="D119" s="16">
        <v>2</v>
      </c>
      <c r="E119" s="17" t="s">
        <v>326</v>
      </c>
      <c r="F119" s="18">
        <v>0.05</v>
      </c>
      <c r="G119" s="19"/>
      <c r="H119" s="20"/>
    </row>
    <row r="120" spans="1:8" x14ac:dyDescent="0.25">
      <c r="A120" s="88" t="s">
        <v>166</v>
      </c>
      <c r="B120" s="14" t="s">
        <v>167</v>
      </c>
      <c r="C120" s="15">
        <v>8</v>
      </c>
      <c r="D120" s="16">
        <v>5</v>
      </c>
      <c r="E120" s="17" t="s">
        <v>331</v>
      </c>
      <c r="F120" s="18">
        <v>0.12</v>
      </c>
      <c r="G120" s="19"/>
      <c r="H120" s="20"/>
    </row>
    <row r="121" spans="1:8" x14ac:dyDescent="0.25">
      <c r="A121" s="88" t="s">
        <v>168</v>
      </c>
      <c r="B121" s="14" t="s">
        <v>169</v>
      </c>
      <c r="C121" s="15">
        <v>2</v>
      </c>
      <c r="D121" s="16">
        <v>1</v>
      </c>
      <c r="E121" s="17" t="s">
        <v>221</v>
      </c>
      <c r="F121" s="18">
        <v>0.1</v>
      </c>
      <c r="G121" s="19"/>
      <c r="H121" s="20"/>
    </row>
    <row r="122" spans="1:8" x14ac:dyDescent="0.25">
      <c r="A122" s="89" t="s">
        <v>170</v>
      </c>
      <c r="B122" s="25" t="s">
        <v>171</v>
      </c>
      <c r="C122" s="16">
        <v>1</v>
      </c>
      <c r="D122" s="16">
        <v>1</v>
      </c>
      <c r="E122" s="17" t="s">
        <v>197</v>
      </c>
      <c r="F122" s="18">
        <v>0.15</v>
      </c>
      <c r="G122" s="19"/>
    </row>
    <row r="123" spans="1:8" x14ac:dyDescent="0.25">
      <c r="A123" s="89" t="s">
        <v>172</v>
      </c>
      <c r="B123" s="25" t="s">
        <v>173</v>
      </c>
      <c r="C123" s="16">
        <v>3</v>
      </c>
      <c r="D123" s="16">
        <v>1</v>
      </c>
      <c r="E123" s="17" t="s">
        <v>199</v>
      </c>
      <c r="F123" s="18">
        <v>0.06</v>
      </c>
      <c r="G123" s="19"/>
    </row>
    <row r="124" spans="1:8" x14ac:dyDescent="0.25">
      <c r="A124" s="89" t="s">
        <v>174</v>
      </c>
      <c r="B124" s="25" t="s">
        <v>175</v>
      </c>
      <c r="C124" s="16">
        <v>13</v>
      </c>
      <c r="D124" s="16">
        <v>6</v>
      </c>
      <c r="E124" s="17" t="s">
        <v>332</v>
      </c>
      <c r="F124" s="18">
        <v>0.09</v>
      </c>
      <c r="G124" s="19"/>
    </row>
    <row r="125" spans="1:8" x14ac:dyDescent="0.25">
      <c r="A125" s="88" t="s">
        <v>176</v>
      </c>
      <c r="B125" s="14" t="s">
        <v>177</v>
      </c>
      <c r="C125" s="15">
        <v>5</v>
      </c>
      <c r="D125" s="16">
        <v>1</v>
      </c>
      <c r="E125" s="17" t="s">
        <v>223</v>
      </c>
      <c r="F125" s="18">
        <v>0.05</v>
      </c>
      <c r="G125" s="19"/>
      <c r="H125" s="20"/>
    </row>
    <row r="126" spans="1:8" x14ac:dyDescent="0.25">
      <c r="A126" s="88" t="s">
        <v>178</v>
      </c>
      <c r="B126" s="14" t="s">
        <v>179</v>
      </c>
      <c r="C126" s="15">
        <v>3</v>
      </c>
      <c r="D126" s="16">
        <v>1</v>
      </c>
      <c r="E126" s="17" t="s">
        <v>199</v>
      </c>
      <c r="F126" s="18">
        <v>0.06</v>
      </c>
      <c r="G126" s="19"/>
      <c r="H126" s="20"/>
    </row>
    <row r="127" spans="1:8" x14ac:dyDescent="0.25">
      <c r="A127" s="88" t="s">
        <v>180</v>
      </c>
      <c r="B127" s="14" t="s">
        <v>333</v>
      </c>
      <c r="C127" s="15">
        <v>3</v>
      </c>
      <c r="D127" s="16">
        <v>1</v>
      </c>
      <c r="E127" s="17" t="s">
        <v>199</v>
      </c>
      <c r="F127" s="18">
        <v>0.06</v>
      </c>
      <c r="G127" s="19"/>
      <c r="H127" s="20"/>
    </row>
    <row r="128" spans="1:8" x14ac:dyDescent="0.25">
      <c r="A128" s="88" t="s">
        <v>181</v>
      </c>
      <c r="B128" s="14" t="s">
        <v>334</v>
      </c>
      <c r="C128" s="15">
        <v>16</v>
      </c>
      <c r="D128" s="16">
        <v>7</v>
      </c>
      <c r="E128" s="17" t="s">
        <v>335</v>
      </c>
      <c r="F128" s="18">
        <v>0.08</v>
      </c>
      <c r="G128" s="19"/>
      <c r="H128" s="20"/>
    </row>
    <row r="129" spans="1:8" x14ac:dyDescent="0.25">
      <c r="A129" s="88" t="s">
        <v>182</v>
      </c>
      <c r="B129" s="14" t="s">
        <v>183</v>
      </c>
      <c r="C129" s="15">
        <v>38</v>
      </c>
      <c r="D129" s="16">
        <v>14</v>
      </c>
      <c r="E129" s="17" t="s">
        <v>336</v>
      </c>
      <c r="F129" s="18">
        <v>7.0000000000000007E-2</v>
      </c>
      <c r="G129" s="19"/>
      <c r="H129" s="20"/>
    </row>
    <row r="130" spans="1:8" x14ac:dyDescent="0.25">
      <c r="A130" s="88" t="s">
        <v>115</v>
      </c>
      <c r="B130" s="14" t="s">
        <v>337</v>
      </c>
      <c r="C130" s="15">
        <v>294</v>
      </c>
      <c r="D130" s="16">
        <f>SUM(D124:D129)</f>
        <v>30</v>
      </c>
      <c r="E130" s="17" t="s">
        <v>338</v>
      </c>
      <c r="F130" s="18">
        <v>0.05</v>
      </c>
      <c r="G130" s="19"/>
      <c r="H130" s="20"/>
    </row>
    <row r="131" spans="1:8" x14ac:dyDescent="0.25">
      <c r="A131" s="89" t="s">
        <v>119</v>
      </c>
      <c r="B131" s="25" t="s">
        <v>339</v>
      </c>
      <c r="C131" s="16">
        <v>453</v>
      </c>
      <c r="D131" s="16">
        <f>SUM(D119:D130)</f>
        <v>70</v>
      </c>
      <c r="E131" s="17" t="s">
        <v>340</v>
      </c>
      <c r="F131" s="18">
        <v>0.05</v>
      </c>
      <c r="G131" s="19"/>
    </row>
    <row r="132" spans="1:8" x14ac:dyDescent="0.25">
      <c r="A132" s="88" t="s">
        <v>118</v>
      </c>
      <c r="B132" s="14" t="s">
        <v>341</v>
      </c>
      <c r="C132" s="15">
        <v>350</v>
      </c>
      <c r="D132" s="16">
        <f>SUM(D126:D131)</f>
        <v>123</v>
      </c>
      <c r="E132" s="17" t="s">
        <v>342</v>
      </c>
      <c r="F132" s="18">
        <v>0.09</v>
      </c>
      <c r="G132" s="19"/>
      <c r="H132" s="20"/>
    </row>
    <row r="133" spans="1:8" x14ac:dyDescent="0.25">
      <c r="A133" s="88" t="s">
        <v>122</v>
      </c>
      <c r="B133" s="14" t="s">
        <v>343</v>
      </c>
      <c r="C133" s="15">
        <v>311</v>
      </c>
      <c r="D133" s="16">
        <f>SUM(D126:D132)</f>
        <v>246</v>
      </c>
      <c r="E133" s="17" t="s">
        <v>222</v>
      </c>
      <c r="F133" s="18">
        <v>0.05</v>
      </c>
      <c r="G133" s="19"/>
      <c r="H133" s="20"/>
    </row>
    <row r="134" spans="1:8" x14ac:dyDescent="0.25">
      <c r="A134" s="92"/>
      <c r="B134" s="31"/>
      <c r="C134" s="16">
        <f>SUM(C3:C133)-SUM(C57,C64,C77,C103)</f>
        <v>3236</v>
      </c>
      <c r="D134" s="16">
        <f>SUM(D3:D133)-SUM(D57,D64,D77,D103)</f>
        <v>1474</v>
      </c>
    </row>
  </sheetData>
  <autoFilter ref="A2:J134"/>
  <customSheetViews>
    <customSheetView guid="{DCAE0B73-EEFE-B646-8F3D-5865DEFDFF26}" showGridLines="0" showAutoFilter="1" state="hidden">
      <selection activeCell="I132" sqref="I132"/>
      <pageMargins left="0.7" right="0.7" top="0.75" bottom="0.75" header="0.3" footer="0.3"/>
      <pageSetup orientation="landscape"/>
      <headerFooter alignWithMargins="0"/>
      <autoFilter ref="A2:J134"/>
    </customSheetView>
    <customSheetView guid="{44594B27-9C70-41F1-9630-666DBB02377F}" showGridLines="0" showAutoFilter="1" state="hidden">
      <selection activeCell="I132" sqref="I132"/>
      <pageMargins left="0.7" right="0.7" top="0.75" bottom="0.75" header="0.3" footer="0.3"/>
      <pageSetup orientation="landscape"/>
      <headerFooter alignWithMargins="0"/>
      <autoFilter ref="A2:J134"/>
    </customSheetView>
    <customSheetView guid="{D084C74A-34CE-4171-80D6-1BE5E86C1BB8}" showGridLines="0" showAutoFilter="1" state="hidden">
      <selection activeCell="I132" sqref="I132"/>
      <pageMargins left="0.7" right="0.7" top="0.75" bottom="0.75" header="0.3" footer="0.3"/>
      <pageSetup orientation="landscape"/>
      <headerFooter alignWithMargins="0"/>
      <autoFilter ref="A2:J134"/>
    </customSheetView>
    <customSheetView guid="{C0736EDE-B647-460A-AF7D-0FC5B36FDE49}" showGridLines="0" showAutoFilter="1" state="hidden">
      <selection activeCell="I132" sqref="I132"/>
      <pageMargins left="0.75" right="0.75" top="1" bottom="1" header="0.5" footer="0.5"/>
      <pageSetup orientation="landscape"/>
      <headerFooter alignWithMargins="0"/>
      <autoFilter ref="A2:J134"/>
    </customSheetView>
  </customSheetViews>
  <mergeCells count="1">
    <mergeCell ref="A1:F1"/>
  </mergeCells>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2017-06-01T16:27:32Z</cp:lastPrinted>
  <dcterms:created xsi:type="dcterms:W3CDTF">2014-01-09T14:13:35Z</dcterms:created>
  <dcterms:modified xsi:type="dcterms:W3CDTF">2017-06-05T15:57:34Z</dcterms:modified>
</cp:coreProperties>
</file>