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3040" windowHeight="9396" tabRatio="965"/>
  </bookViews>
  <sheets>
    <sheet name="SCEP CoverPage" sheetId="145" r:id="rId1"/>
    <sheet name="Assurances" sheetId="167" r:id="rId2"/>
    <sheet name="School Leadership Team" sheetId="146" r:id="rId3"/>
    <sheet name="School Info Sheet" sheetId="147" r:id="rId4"/>
    <sheet name="Overview" sheetId="161" r:id="rId5"/>
    <sheet name="PS Reform Model" sheetId="165" r:id="rId6"/>
    <sheet name="PS ELT Plan" sheetId="162" r:id="rId7"/>
    <sheet name="Leading Indicators" sheetId="166" r:id="rId8"/>
    <sheet name="Tenet 2" sheetId="168" r:id="rId9"/>
    <sheet name="Tenet 3" sheetId="157" r:id="rId10"/>
    <sheet name="Tenet 4" sheetId="158" r:id="rId11"/>
    <sheet name="Tenet 5" sheetId="159" r:id="rId12"/>
    <sheet name="Tenet 6" sheetId="160" r:id="rId13"/>
    <sheet name="StatementsofPractice" sheetId="29" state="hidden" r:id="rId14"/>
    <sheet name="SI Set Aside Rates" sheetId="31" state="hidden" r:id="rId15"/>
  </sheets>
  <externalReferences>
    <externalReference r:id="rId16"/>
    <externalReference r:id="rId17"/>
    <externalReference r:id="rId18"/>
    <externalReference r:id="rId19"/>
    <externalReference r:id="rId20"/>
    <externalReference r:id="rId21"/>
  </externalReferences>
  <definedNames>
    <definedName name="_xlnm._FilterDatabase" localSheetId="14" hidden="1">'SI Set Aside Rates'!$A$2:$J$134</definedName>
    <definedName name="_ftnref1" localSheetId="5">'PS Reform Model'!$B$24</definedName>
    <definedName name="_Toc279146926" localSheetId="1">Assurances!#REF!</definedName>
    <definedName name="account1213" localSheetId="1">#REF!</definedName>
    <definedName name="account1213" localSheetId="7">#REF!</definedName>
    <definedName name="account1213" localSheetId="4">#REF!</definedName>
    <definedName name="account1213" localSheetId="6">#REF!</definedName>
    <definedName name="account1213" localSheetId="5">#REF!</definedName>
    <definedName name="account1213" localSheetId="0">#REF!</definedName>
    <definedName name="account1213" localSheetId="3">#REF!</definedName>
    <definedName name="account1213" localSheetId="2">#REF!</definedName>
    <definedName name="account1213" localSheetId="14">#REF!</definedName>
    <definedName name="account1213" localSheetId="8">#REF!</definedName>
    <definedName name="account1213" localSheetId="9">#REF!</definedName>
    <definedName name="account1213" localSheetId="10">#REF!</definedName>
    <definedName name="account1213" localSheetId="11">#REF!</definedName>
    <definedName name="account1213" localSheetId="12">#REF!</definedName>
    <definedName name="account1213">#REF!</definedName>
    <definedName name="acct1415">[1]Account.Rev!$D$3:$F$5419</definedName>
    <definedName name="ALBANY_CITY_SD" localSheetId="1">#REF!</definedName>
    <definedName name="ALBANY_CITY_SD" localSheetId="7">#REF!</definedName>
    <definedName name="ALBANY_CITY_SD" localSheetId="4">#REF!</definedName>
    <definedName name="ALBANY_CITY_SD" localSheetId="6">#REF!</definedName>
    <definedName name="ALBANY_CITY_SD" localSheetId="5">#REF!</definedName>
    <definedName name="ALBANY_CITY_SD" localSheetId="0">#REF!</definedName>
    <definedName name="ALBANY_CITY_SD" localSheetId="3">#REF!</definedName>
    <definedName name="ALBANY_CITY_SD" localSheetId="2">#REF!</definedName>
    <definedName name="ALBANY_CITY_SD" localSheetId="8">#REF!</definedName>
    <definedName name="ALBANY_CITY_SD" localSheetId="9">#REF!</definedName>
    <definedName name="ALBANY_CITY_SD" localSheetId="10">#REF!</definedName>
    <definedName name="ALBANY_CITY_SD" localSheetId="11">#REF!</definedName>
    <definedName name="ALBANY_CITY_SD" localSheetId="12">#REF!</definedName>
    <definedName name="ALBANY_CITY_SD">#REF!</definedName>
    <definedName name="Allocations">'[2]Allocations-Summary'!$A$2:$H$908</definedName>
    <definedName name="allocations201314" localSheetId="1">#REF!</definedName>
    <definedName name="allocations201314" localSheetId="7">#REF!</definedName>
    <definedName name="allocations201314" localSheetId="4">#REF!</definedName>
    <definedName name="allocations201314" localSheetId="6">#REF!</definedName>
    <definedName name="allocations201314" localSheetId="5">#REF!</definedName>
    <definedName name="allocations201314" localSheetId="0">#REF!</definedName>
    <definedName name="allocations201314" localSheetId="3">#REF!</definedName>
    <definedName name="allocations201314" localSheetId="2">#REF!</definedName>
    <definedName name="allocations201314" localSheetId="14">'[3]2013-14 T-I.II.III. Allocations'!$A$2:$F$933</definedName>
    <definedName name="allocations201314" localSheetId="8">#REF!</definedName>
    <definedName name="allocations201314" localSheetId="9">#REF!</definedName>
    <definedName name="allocations201314" localSheetId="10">#REF!</definedName>
    <definedName name="allocations201314" localSheetId="11">#REF!</definedName>
    <definedName name="allocations201314" localSheetId="12">#REF!</definedName>
    <definedName name="allocations201314">#REF!</definedName>
    <definedName name="alloctI1415" localSheetId="1">#REF!</definedName>
    <definedName name="alloctI1415" localSheetId="7">#REF!</definedName>
    <definedName name="alloctI1415" localSheetId="4">#REF!</definedName>
    <definedName name="alloctI1415" localSheetId="6">#REF!</definedName>
    <definedName name="alloctI1415" localSheetId="5">#REF!</definedName>
    <definedName name="alloctI1415" localSheetId="0">#REF!</definedName>
    <definedName name="alloctI1415" localSheetId="3">#REF!</definedName>
    <definedName name="alloctI1415" localSheetId="2">#REF!</definedName>
    <definedName name="alloctI1415" localSheetId="8">#REF!</definedName>
    <definedName name="alloctI1415" localSheetId="9">#REF!</definedName>
    <definedName name="alloctI1415" localSheetId="10">#REF!</definedName>
    <definedName name="alloctI1415" localSheetId="11">#REF!</definedName>
    <definedName name="alloctI1415" localSheetId="12">#REF!</definedName>
    <definedName name="alloctI1415">#REF!</definedName>
    <definedName name="alloctID1415">'[1]T-ID Allocations'!$A$5:$E$231</definedName>
    <definedName name="alloctII1415" localSheetId="1">#REF!</definedName>
    <definedName name="alloctII1415" localSheetId="7">#REF!</definedName>
    <definedName name="alloctII1415" localSheetId="4">#REF!</definedName>
    <definedName name="alloctII1415" localSheetId="6">#REF!</definedName>
    <definedName name="alloctII1415" localSheetId="5">#REF!</definedName>
    <definedName name="alloctII1415" localSheetId="0">#REF!</definedName>
    <definedName name="alloctII1415" localSheetId="3">#REF!</definedName>
    <definedName name="alloctII1415" localSheetId="2">#REF!</definedName>
    <definedName name="alloctII1415" localSheetId="8">#REF!</definedName>
    <definedName name="alloctII1415" localSheetId="9">#REF!</definedName>
    <definedName name="alloctII1415" localSheetId="10">#REF!</definedName>
    <definedName name="alloctII1415" localSheetId="11">#REF!</definedName>
    <definedName name="alloctII1415" localSheetId="12">#REF!</definedName>
    <definedName name="alloctII1415">#REF!</definedName>
    <definedName name="bedslea1415">[1]Account.Rev!$D$3:$E$5420</definedName>
    <definedName name="carev1415">[1]Account.Rev!$D$3:$I$5419</definedName>
    <definedName name="count" localSheetId="1">#REF!</definedName>
    <definedName name="count" localSheetId="7">#REF!</definedName>
    <definedName name="count" localSheetId="4">#REF!</definedName>
    <definedName name="count" localSheetId="6">#REF!</definedName>
    <definedName name="count" localSheetId="5">#REF!</definedName>
    <definedName name="count" localSheetId="0">#REF!</definedName>
    <definedName name="count" localSheetId="3">#REF!</definedName>
    <definedName name="count" localSheetId="2">#REF!</definedName>
    <definedName name="count" localSheetId="14">#REF!</definedName>
    <definedName name="count" localSheetId="8">#REF!</definedName>
    <definedName name="count" localSheetId="9">#REF!</definedName>
    <definedName name="count" localSheetId="10">#REF!</definedName>
    <definedName name="count" localSheetId="11">#REF!</definedName>
    <definedName name="count" localSheetId="12">#REF!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7">#REF!</definedName>
    <definedName name="nonpub1415lea" localSheetId="4">#REF!</definedName>
    <definedName name="nonpub1415lea" localSheetId="6">#REF!</definedName>
    <definedName name="nonpub1415lea" localSheetId="5">#REF!</definedName>
    <definedName name="nonpub1415lea" localSheetId="0">#REF!</definedName>
    <definedName name="nonpub1415lea" localSheetId="3">#REF!</definedName>
    <definedName name="nonpub1415lea" localSheetId="2">#REF!</definedName>
    <definedName name="nonpub1415lea" localSheetId="8">#REF!</definedName>
    <definedName name="nonpub1415lea" localSheetId="9">#REF!</definedName>
    <definedName name="nonpub1415lea" localSheetId="10">#REF!</definedName>
    <definedName name="nonpub1415lea" localSheetId="11">#REF!</definedName>
    <definedName name="nonpub1415lea" localSheetId="12">#REF!</definedName>
    <definedName name="nonpub1415lea">#REF!</definedName>
    <definedName name="nonpub2">[2]ALL!$A$1:$J$177</definedName>
    <definedName name="npubyn1415" localSheetId="1">#REF!</definedName>
    <definedName name="npubyn1415" localSheetId="7">#REF!</definedName>
    <definedName name="npubyn1415" localSheetId="4">#REF!</definedName>
    <definedName name="npubyn1415" localSheetId="6">#REF!</definedName>
    <definedName name="npubyn1415" localSheetId="5">#REF!</definedName>
    <definedName name="npubyn1415" localSheetId="0">#REF!</definedName>
    <definedName name="npubyn1415" localSheetId="3">#REF!</definedName>
    <definedName name="npubyn1415" localSheetId="2">#REF!</definedName>
    <definedName name="npubyn1415" localSheetId="8">#REF!</definedName>
    <definedName name="npubyn1415" localSheetId="9">#REF!</definedName>
    <definedName name="npubyn1415" localSheetId="10">#REF!</definedName>
    <definedName name="npubyn1415" localSheetId="11">#REF!</definedName>
    <definedName name="npubyn1415" localSheetId="12">#REF!</definedName>
    <definedName name="npubyn1415">#REF!</definedName>
    <definedName name="NYC" localSheetId="1">#REF!</definedName>
    <definedName name="NYC" localSheetId="7">#REF!</definedName>
    <definedName name="NYC" localSheetId="4">#REF!</definedName>
    <definedName name="NYC" localSheetId="6">#REF!</definedName>
    <definedName name="NYC" localSheetId="5">#REF!</definedName>
    <definedName name="NYC" localSheetId="0">#REF!</definedName>
    <definedName name="NYC" localSheetId="3">#REF!</definedName>
    <definedName name="NYC" localSheetId="2">#REF!</definedName>
    <definedName name="NYC" localSheetId="14">#REF!</definedName>
    <definedName name="NYC" localSheetId="8">#REF!</definedName>
    <definedName name="NYC" localSheetId="9">#REF!</definedName>
    <definedName name="NYC" localSheetId="10">#REF!</definedName>
    <definedName name="NYC" localSheetId="11">#REF!</definedName>
    <definedName name="NYC" localSheetId="12">#REF!</definedName>
    <definedName name="NYC">#REF!</definedName>
    <definedName name="_xlnm.Print_Area" localSheetId="1">Assurances!$B$1:$C$22</definedName>
    <definedName name="_xlnm.Print_Area" localSheetId="7">'Leading Indicators'!$B$1:$G$35</definedName>
    <definedName name="_xlnm.Print_Area" localSheetId="4">Overview!$B$1:$C$84</definedName>
    <definedName name="_xlnm.Print_Area" localSheetId="6">'PS ELT Plan'!$B$1:$B$48</definedName>
    <definedName name="_xlnm.Print_Area" localSheetId="5">'PS Reform Model'!$B$1:$B$58</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3">StatementsofPractice!$A$2:$A$34</definedName>
    <definedName name="_xlnm.Print_Area" localSheetId="8">'Tenet 2'!$B$1:$D$25</definedName>
    <definedName name="_xlnm.Print_Area" localSheetId="9">'Tenet 3'!$B$1:$D$25</definedName>
    <definedName name="_xlnm.Print_Area" localSheetId="10">'Tenet 4'!$B$1:$D$25</definedName>
    <definedName name="_xlnm.Print_Area" localSheetId="11">'Tenet 5'!$B$1:$D$25</definedName>
    <definedName name="_xlnm.Print_Area" localSheetId="12">'Tenet 6'!$B$1:$D$25</definedName>
    <definedName name="_xlnm.Print_Titles" localSheetId="3">'School Info Sheet'!$1:$1</definedName>
    <definedName name="_xlnm.Print_Titles" localSheetId="2">'School Leadership Team'!$1:$2</definedName>
    <definedName name="priorityschools" localSheetId="1">#REF!</definedName>
    <definedName name="priorityschools" localSheetId="7">#REF!</definedName>
    <definedName name="priorityschools" localSheetId="4">#REF!</definedName>
    <definedName name="priorityschools" localSheetId="6">#REF!</definedName>
    <definedName name="priorityschools" localSheetId="5">#REF!</definedName>
    <definedName name="priorityschools" localSheetId="0">#REF!</definedName>
    <definedName name="priorityschools" localSheetId="3">#REF!</definedName>
    <definedName name="priorityschools" localSheetId="2">#REF!</definedName>
    <definedName name="priorityschools" localSheetId="14">#REF!</definedName>
    <definedName name="priorityschools" localSheetId="8">#REF!</definedName>
    <definedName name="priorityschools" localSheetId="9">#REF!</definedName>
    <definedName name="priorityschools" localSheetId="10">#REF!</definedName>
    <definedName name="priorityschools" localSheetId="11">#REF!</definedName>
    <definedName name="priorityschools" localSheetId="12">#REF!</definedName>
    <definedName name="priorityschools">#REF!</definedName>
    <definedName name="reap1314">'[3]REAP 13-14'!$A$2:$F$72</definedName>
    <definedName name="reviewer1213" localSheetId="1">#REF!</definedName>
    <definedName name="reviewer1213" localSheetId="7">#REF!</definedName>
    <definedName name="reviewer1213" localSheetId="4">#REF!</definedName>
    <definedName name="reviewer1213" localSheetId="6">#REF!</definedName>
    <definedName name="reviewer1213" localSheetId="5">#REF!</definedName>
    <definedName name="reviewer1213" localSheetId="0">#REF!</definedName>
    <definedName name="reviewer1213" localSheetId="3">#REF!</definedName>
    <definedName name="reviewer1213" localSheetId="2">#REF!</definedName>
    <definedName name="reviewer1213" localSheetId="14">#REF!</definedName>
    <definedName name="reviewer1213" localSheetId="8">#REF!</definedName>
    <definedName name="reviewer1213" localSheetId="9">#REF!</definedName>
    <definedName name="reviewer1213" localSheetId="10">#REF!</definedName>
    <definedName name="reviewer1213" localSheetId="11">#REF!</definedName>
    <definedName name="reviewer1213" localSheetId="12">#REF!</definedName>
    <definedName name="reviewer1213">#REF!</definedName>
    <definedName name="reviewer201314">[3]Reviewers!$A$1:$H$129</definedName>
    <definedName name="reviewers">[2]Reviewers!$A$2:$G$168</definedName>
    <definedName name="Selection1" localSheetId="1">#REF!</definedName>
    <definedName name="Selection1" localSheetId="7">#REF!</definedName>
    <definedName name="Selection1" localSheetId="4">#REF!</definedName>
    <definedName name="Selection1" localSheetId="6">#REF!</definedName>
    <definedName name="Selection1" localSheetId="5">#REF!</definedName>
    <definedName name="Selection1" localSheetId="0">#REF!</definedName>
    <definedName name="Selection1" localSheetId="3">#REF!</definedName>
    <definedName name="Selection1" localSheetId="2">#REF!</definedName>
    <definedName name="Selection1" localSheetId="14">#REF!</definedName>
    <definedName name="Selection1" localSheetId="8">#REF!</definedName>
    <definedName name="Selection1" localSheetId="9">#REF!</definedName>
    <definedName name="Selection1" localSheetId="10">#REF!</definedName>
    <definedName name="Selection1" localSheetId="11">#REF!</definedName>
    <definedName name="Selection1" localSheetId="12">#REF!</definedName>
    <definedName name="Selection1">#REF!</definedName>
    <definedName name="Selection2" localSheetId="1">#REF!</definedName>
    <definedName name="Selection2" localSheetId="7">#REF!</definedName>
    <definedName name="Selection2" localSheetId="4">#REF!</definedName>
    <definedName name="Selection2" localSheetId="6">#REF!</definedName>
    <definedName name="Selection2" localSheetId="5">#REF!</definedName>
    <definedName name="Selection2" localSheetId="0">#REF!</definedName>
    <definedName name="Selection2" localSheetId="3">#REF!</definedName>
    <definedName name="Selection2" localSheetId="2">#REF!</definedName>
    <definedName name="Selection2" localSheetId="14">#REF!</definedName>
    <definedName name="Selection2" localSheetId="8">#REF!</definedName>
    <definedName name="Selection2" localSheetId="9">#REF!</definedName>
    <definedName name="Selection2" localSheetId="10">#REF!</definedName>
    <definedName name="Selection2" localSheetId="11">#REF!</definedName>
    <definedName name="Selection2" localSheetId="12">#REF!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6">'[2]T-III Allocations'!#REF!</definedName>
    <definedName name="TIII" localSheetId="5">'[2]T-III Allocations'!#REF!</definedName>
    <definedName name="TIII" localSheetId="0">'[2]T-III Allocations'!#REF!</definedName>
    <definedName name="TIII" localSheetId="8">'[2]T-III Allocations'!#REF!</definedName>
    <definedName name="TIII" localSheetId="9">'[2]T-III Allocations'!#REF!</definedName>
    <definedName name="TIII" localSheetId="10">'[2]T-III Allocations'!#REF!</definedName>
    <definedName name="TIII" localSheetId="11">'[2]T-III Allocations'!#REF!</definedName>
    <definedName name="TIII" localSheetId="12">'[2]T-III Allocations'!#REF!</definedName>
    <definedName name="TIII">'[2]T-III Allocations'!#REF!</definedName>
    <definedName name="TIII201314" localSheetId="1">#REF!</definedName>
    <definedName name="TIII201314" localSheetId="7">#REF!</definedName>
    <definedName name="TIII201314" localSheetId="4">#REF!</definedName>
    <definedName name="TIII201314" localSheetId="6">#REF!</definedName>
    <definedName name="TIII201314" localSheetId="5">#REF!</definedName>
    <definedName name="TIII201314" localSheetId="0">#REF!</definedName>
    <definedName name="TIII201314" localSheetId="3">#REF!</definedName>
    <definedName name="TIII201314" localSheetId="2">#REF!</definedName>
    <definedName name="TIII201314" localSheetId="14">#REF!</definedName>
    <definedName name="TIII201314" localSheetId="8">#REF!</definedName>
    <definedName name="TIII201314" localSheetId="9">#REF!</definedName>
    <definedName name="TIII201314" localSheetId="10">#REF!</definedName>
    <definedName name="TIII201314" localSheetId="11">#REF!</definedName>
    <definedName name="TIII201314" localSheetId="12">#REF!</definedName>
    <definedName name="TIII201314">#REF!</definedName>
    <definedName name="TIIItot">'[2]T-III Allocations'!$A$2:$C$879</definedName>
    <definedName name="totschools2">[2]Setaside!$A$2:$N$105</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E3" i="159" l="1"/>
  <c r="E3" i="158"/>
  <c r="E3" i="157"/>
  <c r="E3" i="168"/>
  <c r="E3" i="160"/>
  <c r="L4" i="166"/>
  <c r="L5" i="166"/>
  <c r="L6" i="166"/>
  <c r="L7" i="166"/>
  <c r="L8" i="166"/>
  <c r="L9" i="166"/>
  <c r="L10" i="166"/>
  <c r="L11" i="166"/>
  <c r="L12" i="166"/>
  <c r="L13" i="166"/>
  <c r="L14" i="166"/>
  <c r="L15" i="166"/>
  <c r="L16" i="166"/>
  <c r="L17" i="166"/>
  <c r="L18" i="166"/>
  <c r="L19" i="166"/>
  <c r="L20" i="166"/>
  <c r="L21" i="166"/>
  <c r="L22" i="166"/>
  <c r="L23" i="166"/>
  <c r="L24" i="166"/>
  <c r="L25" i="166"/>
  <c r="L26" i="166"/>
  <c r="L27" i="166"/>
  <c r="L28" i="166"/>
  <c r="L29" i="166"/>
  <c r="L30" i="166"/>
  <c r="L31" i="166"/>
  <c r="L32" i="166"/>
  <c r="L33" i="166"/>
  <c r="L34" i="166"/>
  <c r="L35" i="166"/>
  <c r="K4" i="166"/>
  <c r="K5" i="166"/>
  <c r="K6" i="166"/>
  <c r="K7" i="166"/>
  <c r="K8" i="166"/>
  <c r="K9" i="166"/>
  <c r="K10" i="166"/>
  <c r="K11" i="166"/>
  <c r="K12" i="166"/>
  <c r="K13" i="166"/>
  <c r="K14" i="166"/>
  <c r="K15" i="166"/>
  <c r="K16" i="166"/>
  <c r="K17" i="166"/>
  <c r="K18" i="166"/>
  <c r="K19" i="166"/>
  <c r="K20" i="166"/>
  <c r="K21" i="166"/>
  <c r="K22" i="166"/>
  <c r="K23" i="166"/>
  <c r="K24" i="166"/>
  <c r="K25" i="166"/>
  <c r="K26" i="166"/>
  <c r="K27" i="166"/>
  <c r="K28" i="166"/>
  <c r="K29" i="166"/>
  <c r="K30" i="166"/>
  <c r="K31" i="166"/>
  <c r="K32" i="166"/>
  <c r="K33" i="166"/>
  <c r="K34" i="166"/>
  <c r="K35" i="166"/>
  <c r="J4" i="166"/>
  <c r="J5" i="166"/>
  <c r="J6" i="166"/>
  <c r="J7" i="166"/>
  <c r="J8" i="166"/>
  <c r="J9" i="166"/>
  <c r="J10" i="166"/>
  <c r="J11" i="166"/>
  <c r="J12" i="166"/>
  <c r="J13" i="166"/>
  <c r="J14" i="166"/>
  <c r="J15" i="166"/>
  <c r="J16" i="166"/>
  <c r="J17" i="166"/>
  <c r="J18" i="166"/>
  <c r="J19" i="166"/>
  <c r="J20" i="166"/>
  <c r="J21" i="166"/>
  <c r="J22" i="166"/>
  <c r="J23" i="166"/>
  <c r="J24" i="166"/>
  <c r="J25" i="166"/>
  <c r="J26" i="166"/>
  <c r="J27" i="166"/>
  <c r="J28" i="166"/>
  <c r="J29" i="166"/>
  <c r="J30" i="166"/>
  <c r="J31" i="166"/>
  <c r="J32" i="166"/>
  <c r="J33" i="166"/>
  <c r="J34" i="166"/>
  <c r="J35" i="166"/>
  <c r="I4" i="166"/>
  <c r="I5" i="166"/>
  <c r="I6" i="166"/>
  <c r="I7" i="166"/>
  <c r="I8" i="166"/>
  <c r="I9" i="166"/>
  <c r="I10" i="166"/>
  <c r="I11" i="166"/>
  <c r="I12" i="166"/>
  <c r="I13" i="166"/>
  <c r="I14" i="166"/>
  <c r="I15" i="166"/>
  <c r="I16" i="166"/>
  <c r="I17" i="166"/>
  <c r="I18" i="166"/>
  <c r="I19" i="166"/>
  <c r="I20" i="166"/>
  <c r="I21" i="166"/>
  <c r="I22" i="166"/>
  <c r="I23" i="166"/>
  <c r="I24" i="166"/>
  <c r="I25" i="166"/>
  <c r="I26" i="166"/>
  <c r="I27" i="166"/>
  <c r="I28" i="166"/>
  <c r="I29" i="166"/>
  <c r="I30" i="166"/>
  <c r="I31" i="166"/>
  <c r="I32" i="166"/>
  <c r="I33" i="166"/>
  <c r="I34" i="166"/>
  <c r="I35" i="166"/>
  <c r="H4" i="166"/>
  <c r="H5" i="166"/>
  <c r="H6" i="166"/>
  <c r="H7" i="166"/>
  <c r="H8" i="166"/>
  <c r="H9" i="166"/>
  <c r="H10" i="166"/>
  <c r="H11" i="166"/>
  <c r="H12" i="166"/>
  <c r="H13" i="166"/>
  <c r="H14" i="166"/>
  <c r="H15" i="166"/>
  <c r="H16" i="166"/>
  <c r="H17" i="166"/>
  <c r="H18" i="166"/>
  <c r="H19" i="166"/>
  <c r="H20" i="166"/>
  <c r="H21" i="166"/>
  <c r="H22" i="166"/>
  <c r="H23" i="166"/>
  <c r="H24" i="166"/>
  <c r="H25" i="166"/>
  <c r="H26" i="166"/>
  <c r="H27" i="166"/>
  <c r="H28" i="166"/>
  <c r="H29" i="166"/>
  <c r="H30" i="166"/>
  <c r="H31" i="166"/>
  <c r="H32" i="166"/>
  <c r="H33" i="166"/>
  <c r="H34" i="166"/>
  <c r="H35" i="166"/>
  <c r="C134" i="31"/>
  <c r="D130" i="31"/>
  <c r="D131" i="31"/>
  <c r="D132" i="31"/>
  <c r="D133" i="31"/>
  <c r="D134" i="31"/>
</calcChain>
</file>

<file path=xl/sharedStrings.xml><?xml version="1.0" encoding="utf-8"?>
<sst xmlns="http://schemas.openxmlformats.org/spreadsheetml/2006/main" count="1000" uniqueCount="704">
  <si>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</si>
  <si>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</si>
  <si>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</si>
  <si>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</si>
  <si>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</si>
  <si>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</si>
  <si>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</si>
  <si>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</si>
  <si>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</si>
  <si>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</si>
  <si>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</si>
  <si>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</si>
  <si>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</si>
  <si>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</si>
  <si>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</si>
  <si>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</si>
  <si>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</si>
  <si>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</si>
  <si>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</si>
  <si>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</si>
  <si>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</si>
  <si>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</si>
  <si>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</si>
  <si>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</si>
  <si>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</si>
  <si>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</si>
  <si>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</si>
  <si>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</si>
  <si>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</si>
  <si>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</si>
  <si>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</si>
  <si>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</si>
  <si>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</si>
  <si>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</si>
  <si>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</si>
  <si>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</si>
  <si>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</si>
  <si>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</si>
  <si>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</si>
  <si>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</si>
  <si>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</si>
  <si>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</si>
  <si>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</si>
  <si>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</si>
  <si>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</si>
  <si>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</si>
  <si>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</si>
  <si>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</si>
  <si>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</si>
  <si>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</si>
  <si>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</si>
  <si>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</si>
  <si>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</si>
  <si>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</si>
  <si>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</si>
  <si>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</si>
  <si>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</si>
  <si>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</si>
  <si>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</si>
  <si>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</si>
  <si>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</si>
  <si>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</si>
  <si>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</si>
  <si>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</si>
  <si>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</si>
  <si>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</si>
  <si>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</si>
  <si>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</si>
  <si>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</si>
  <si>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</si>
  <si>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</si>
  <si>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</si>
  <si>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</si>
  <si>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</si>
  <si>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</si>
  <si>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</si>
  <si>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</si>
  <si>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</si>
  <si>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</si>
  <si>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</si>
  <si>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</si>
  <si>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</si>
  <si>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</si>
  <si>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</si>
  <si>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</si>
  <si>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</si>
  <si>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</si>
  <si>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</si>
  <si>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</si>
  <si>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</si>
  <si>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</si>
  <si>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</si>
  <si>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</si>
  <si>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</si>
  <si>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</si>
  <si>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</si>
  <si>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</si>
  <si>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</si>
  <si>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</si>
  <si>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</si>
  <si>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</si>
  <si>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</si>
  <si>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</si>
  <si>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</si>
  <si>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</si>
  <si>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</si>
  <si>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</si>
  <si>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</si>
  <si>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</si>
  <si>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</si>
  <si>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</si>
  <si>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</si>
  <si>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</si>
  <si>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</si>
  <si>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</si>
  <si>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</si>
  <si>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</si>
  <si>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</si>
  <si>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</si>
  <si>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</si>
  <si>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</si>
  <si>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</si>
  <si>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</si>
  <si>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</si>
  <si>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</si>
  <si>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</si>
  <si>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</si>
  <si>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</si>
  <si>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</si>
  <si>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</si>
  <si>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</si>
  <si>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</si>
  <si>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</si>
  <si>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</si>
  <si>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</si>
  <si>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</si>
  <si>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</si>
  <si>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</si>
  <si>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</si>
  <si>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</si>
  <si>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</si>
  <si>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</si>
  <si>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</si>
  <si>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</si>
  <si>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</si>
  <si>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</si>
  <si>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</si>
  <si>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</si>
  <si>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</si>
  <si>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</si>
  <si>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</si>
  <si>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</si>
  <si>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</si>
  <si>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</si>
  <si>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</si>
  <si>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</si>
  <si>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</si>
  <si>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</si>
  <si>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</si>
  <si>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</si>
  <si>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</si>
  <si>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</si>
  <si>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</si>
  <si>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</si>
  <si>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</si>
  <si>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</si>
  <si>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</si>
  <si>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</si>
  <si>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</si>
  <si>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</si>
  <si>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</si>
  <si>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</si>
  <si>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</si>
  <si>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</si>
  <si>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</si>
  <si>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</si>
  <si>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</si>
  <si>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</si>
  <si>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</si>
  <si>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</si>
  <si>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</si>
  <si>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</si>
  <si>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</si>
  <si>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</si>
  <si>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</si>
  <si>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</si>
  <si>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</si>
  <si>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</si>
  <si>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</si>
  <si>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</si>
  <si>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</si>
  <si>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</si>
  <si>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</si>
  <si>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</si>
  <si>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</si>
  <si>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</si>
  <si>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</si>
  <si>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</si>
  <si>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</si>
  <si>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</si>
  <si>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</si>
  <si>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</si>
  <si>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</si>
  <si>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</si>
  <si>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</si>
  <si>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</si>
  <si>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</si>
  <si>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</si>
  <si>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</si>
  <si>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</si>
  <si>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</si>
  <si>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</si>
  <si>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</si>
  <si>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</si>
  <si>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</si>
  <si>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</si>
  <si>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</si>
  <si>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</si>
  <si>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</si>
  <si>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</si>
  <si>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</si>
  <si>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</si>
  <si>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</si>
  <si>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</si>
  <si>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</si>
  <si>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</si>
  <si>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</si>
  <si>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</si>
  <si>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</si>
  <si>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</si>
  <si>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</si>
  <si>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</si>
  <si>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</si>
  <si>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</si>
  <si>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</si>
  <si>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</si>
  <si>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</si>
  <si>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</si>
  <si>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</si>
  <si>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</si>
  <si>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</si>
  <si>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</si>
  <si>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</si>
  <si>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</si>
  <si>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</si>
  <si>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</si>
  <si>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</si>
  <si>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</si>
  <si>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</si>
  <si>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</si>
  <si>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</si>
  <si>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</si>
  <si>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</si>
  <si>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</si>
  <si>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</si>
  <si>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</si>
  <si>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</si>
  <si>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</si>
  <si>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</si>
  <si>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</si>
  <si>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</si>
  <si>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</si>
  <si>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</si>
  <si>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</si>
  <si>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</si>
  <si>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</si>
  <si>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</si>
  <si>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</si>
  <si>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</si>
  <si>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</si>
  <si>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</si>
  <si>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</si>
  <si>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</si>
  <si>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</si>
  <si>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</si>
  <si>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</si>
  <si>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</si>
  <si>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</si>
  <si>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</si>
  <si>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</si>
  <si>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</si>
  <si>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</si>
  <si>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</si>
  <si>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</si>
  <si>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</si>
  <si>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</si>
  <si>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</si>
  <si>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</si>
  <si>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</si>
  <si>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</si>
  <si>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</si>
  <si>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</si>
  <si>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</si>
  <si>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</si>
  <si>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</si>
  <si>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</si>
  <si>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</si>
  <si>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</si>
  <si>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</si>
  <si>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</si>
  <si>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</si>
  <si>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</si>
  <si>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</si>
  <si>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</si>
  <si>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</si>
  <si>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</si>
  <si>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</si>
  <si>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</si>
  <si>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</si>
  <si>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</si>
  <si>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</si>
  <si>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</si>
  <si>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</si>
  <si>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</si>
  <si>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</si>
  <si>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</si>
  <si>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</si>
  <si>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</si>
  <si>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</si>
  <si>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</si>
  <si>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</si>
  <si>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</si>
  <si>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</si>
  <si>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</si>
  <si>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</si>
  <si>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</si>
  <si>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</si>
  <si>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</si>
  <si>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</si>
  <si>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</si>
  <si>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</si>
  <si>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</si>
  <si>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</si>
  <si>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</si>
  <si>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</si>
  <si>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</si>
  <si>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</si>
  <si>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</si>
  <si>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</si>
  <si>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</si>
  <si>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</si>
  <si>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</si>
  <si>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</si>
  <si>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</si>
  <si>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t>B1. HEDI Rating:</t>
  </si>
  <si>
    <t>B2. HEDI Rating Source:</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</si>
  <si>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</si>
  <si>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</si>
  <si>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</si>
  <si>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</si>
  <si>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</si>
  <si>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</si>
  <si>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</si>
  <si>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</si>
  <si>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</si>
  <si>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</si>
  <si>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</si>
  <si>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</si>
  <si>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</si>
  <si>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</si>
  <si>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</si>
  <si>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</si>
  <si>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</si>
  <si>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</si>
  <si>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</si>
  <si>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</si>
  <si>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</si>
  <si>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</si>
  <si>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</si>
  <si>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</si>
  <si>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</si>
  <si>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</si>
  <si>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</si>
  <si>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</si>
  <si>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</si>
  <si>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</si>
  <si>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</si>
  <si>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</si>
  <si>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</si>
  <si>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</si>
  <si>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</si>
  <si>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</si>
  <si>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</si>
  <si>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</si>
  <si>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</si>
  <si>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</si>
  <si>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</si>
  <si>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</si>
  <si>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</si>
  <si>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</si>
  <si>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</si>
  <si>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</si>
  <si>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</si>
  <si>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</si>
  <si>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</si>
  <si>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</si>
  <si>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</si>
  <si>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</si>
  <si>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</si>
  <si>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</si>
  <si>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</si>
  <si>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</si>
  <si>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NYSED REVIEWER FEEDBACK</t>
  </si>
  <si>
    <t>REVIEWER FEEDBACK ON ACTIVITIES</t>
  </si>
  <si>
    <t>REVIEWER FEEDBACK ON SMAR GOAL/LEADING INDICATORS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</si>
  <si>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</si>
  <si>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</si>
  <si>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</si>
  <si>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</si>
  <si>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</si>
  <si>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</si>
  <si>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</si>
  <si>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</si>
  <si>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</si>
  <si>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</si>
  <si>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</si>
  <si>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</si>
  <si>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</si>
  <si>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</si>
  <si>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</si>
  <si>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</si>
  <si>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</si>
  <si>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</si>
  <si>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</si>
  <si>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</si>
  <si>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</si>
  <si>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</si>
  <si>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</si>
  <si>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</si>
  <si>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</si>
  <si>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</si>
  <si>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</si>
  <si>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</si>
  <si>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</si>
  <si>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</si>
  <si>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</si>
  <si>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</si>
  <si>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</si>
  <si>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</si>
  <si>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</si>
  <si>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</si>
  <si>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</si>
  <si>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</si>
  <si>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</si>
  <si>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plan should provide a clear overview and detailed description of the redesign framework chosen. Drawing on the target population and sub-groups within the school, a clear rationale should be provided that articulates how the proposed mission, curriculum, teaching methods and services align with the educational needs of those populations driving the school’s current accountability status. This serves as a blueprint for the school redesign efforts.</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</si>
  <si>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</si>
  <si>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t>2015-2016 School Comprehensive Education Plan (SCEP)</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</si>
  <si>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</si>
  <si>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</si>
  <si>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</si>
  <si>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</si>
  <si>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</si>
  <si>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</si>
  <si>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</si>
  <si>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</si>
  <si>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</si>
  <si>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</si>
  <si>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</si>
  <si>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</si>
  <si>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</si>
  <si>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</si>
  <si>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</si>
  <si>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</si>
  <si>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</si>
  <si>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</si>
  <si>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</si>
  <si>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</si>
  <si>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</si>
  <si>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</si>
  <si>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</si>
  <si>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</si>
  <si>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</si>
  <si>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</si>
  <si>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</si>
  <si>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</si>
  <si>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</si>
  <si>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</si>
  <si>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</si>
  <si>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</si>
  <si>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</si>
  <si>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</si>
  <si>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</si>
  <si>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</si>
  <si>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</si>
  <si>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</si>
  <si>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</si>
  <si>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</si>
  <si>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</si>
  <si>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</si>
  <si>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</si>
  <si>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</si>
  <si>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</si>
  <si>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</si>
  <si>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</si>
  <si>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</si>
  <si>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</si>
  <si>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</si>
  <si>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Priority Schools: Whole School Reform Model</t>
  </si>
  <si>
    <t>1.  New School Design and Educational Plan</t>
  </si>
  <si>
    <r>
      <rPr>
        <b/>
        <u/>
        <sz val="11"/>
        <color theme="1"/>
        <rFont val="Calibri"/>
        <family val="2"/>
        <scheme val="minor"/>
      </rPr>
      <t>A.  Overview:</t>
    </r>
    <r>
      <rPr>
        <b/>
        <sz val="11"/>
        <color theme="1"/>
        <rFont val="Calibri"/>
        <family val="2"/>
        <scheme val="minor"/>
      </rPr>
      <t xml:space="preserve"> Describe how the school will achieve its vision and mission, including explanation of how the proposed school design and founding group are likely to accomplish dramatic school change and improvement in key goals and outcome metrics within two years. Present historical evidence that the design, or at least components thereof, had led to similar outcomes in existing schools. Present a clear rationale for the design and any research or other supporting information that provides plausible evidence that the model will meet the needs and outcomes identified for the school.</t>
    </r>
  </si>
  <si>
    <r>
      <rPr>
        <b/>
        <u/>
        <sz val="11"/>
        <color theme="1"/>
        <rFont val="Calibri"/>
        <family val="2"/>
        <scheme val="minor"/>
      </rPr>
      <t>B.  Curriculum and Instruction:</t>
    </r>
    <r>
      <rPr>
        <b/>
        <sz val="11"/>
        <color theme="1"/>
        <rFont val="Calibri"/>
        <family val="2"/>
        <scheme val="minor"/>
      </rPr>
      <t xml:space="preserve"> Provide a description of the curriculum to be used by the school, including sample promotion or exit standards for English language arts and mathematics in two non-consecutive grade-levels to be offered by the school. Describe the process that will be used to ensure that the curriculum aligns with the New York State Learning Standards, inclusive of the Common Core State Standards and the New York State Testing Program. Discuss specific proven research-based instructional strategies and practices that will be relevant or necessary to successful implementation of the curriculum with the identified sub-groups.</t>
    </r>
  </si>
  <si>
    <r>
      <rPr>
        <b/>
        <u/>
        <sz val="11"/>
        <color theme="1"/>
        <rFont val="Calibri"/>
        <family val="2"/>
        <scheme val="minor"/>
      </rPr>
      <t>C.  Professional Development:</t>
    </r>
    <r>
      <rPr>
        <b/>
        <sz val="11"/>
        <color theme="1"/>
        <rFont val="Calibri"/>
        <family val="2"/>
        <scheme val="minor"/>
      </rPr>
      <t xml:space="preserve">  Present a coherent framework for professional development,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</si>
  <si>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D.  Use of Time:</t>
    </r>
    <r>
      <rPr>
        <b/>
        <sz val="11"/>
        <rFont val="Calibri"/>
        <family val="2"/>
        <scheme val="minor"/>
      </rPr>
      <t xml:space="preserve"> Describe the daily proposed calendar and schedule and articulate how this use of time will provide for meaningful improvements in the quality of instruction, enrichment opportunities, and professional culture of teacher leadership and collaboration. Discuss how restructuring the school calendar will increase learning time and extend the school day or year.   Describe a logical and meaningful set of strategies for the use of instructional time that leads to pedagogically sound restructuring of the daily/weekly/monthly schedule to increase learning time and/or extend the school day or year.  Present the daily proposed school calendar showing the number of days the school will be in session and sample daily class schedule showing daily hours of operation and allocation of time for core instruction, supplemental instruction, and increased learning time activities. Submit a sample daily schedule for one grade in each level at which the school will operate.</t>
    </r>
  </si>
  <si>
    <r>
      <rPr>
        <b/>
        <u/>
        <sz val="11"/>
        <color theme="1"/>
        <rFont val="Calibri"/>
        <family val="2"/>
        <scheme val="minor"/>
      </rPr>
      <t>E.  Assessment:</t>
    </r>
    <r>
      <rPr>
        <b/>
        <sz val="11"/>
        <color theme="1"/>
        <rFont val="Calibri"/>
        <family val="2"/>
        <scheme val="minor"/>
      </rPr>
      <t xml:space="preserve">  Describe the school’s approach to assessment. Explain how the school will evaluate progress of individual students, cohorts over time and the school as a whole toward meeting the requirements under New York State’s accountability system. Describe the school policies and criteria for promoting students to the next level and for graduation from the school. Discuss how the school will use assessment information to identify students not performing at grade level, and to modify the educational program for improved instruction, student learning, and staff development. </t>
    </r>
  </si>
  <si>
    <r>
      <rPr>
        <b/>
        <u/>
        <sz val="11"/>
        <rFont val="Calibri"/>
        <family val="2"/>
        <scheme val="minor"/>
      </rPr>
      <t>H.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</si>
  <si>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 Organizational Plan</t>
  </si>
  <si>
    <r>
      <rPr>
        <b/>
        <u/>
        <sz val="11"/>
        <color theme="1"/>
        <rFont val="Calibri"/>
        <family val="2"/>
        <scheme val="minor"/>
      </rPr>
      <t>A. Site-based Governance:</t>
    </r>
    <r>
      <rPr>
        <b/>
        <sz val="11"/>
        <color theme="1"/>
        <rFont val="Calibri"/>
        <family val="2"/>
        <scheme val="minor"/>
      </rPr>
      <t xml:space="preserve">  Describe the organizational structure of the school and its day-to-day operation. Explain the management roles and responsibilities of key administrators with respect to instructional leadership, curriculum development and implementation, personnel decisions, budgeting, financial management, legal compliance, and any special staffing needs. Submit an Organizational Chart that shows the staffing structure and reporting responsibilities for the district and partner organization(s). </t>
    </r>
  </si>
  <si>
    <r>
      <rPr>
        <b/>
        <u/>
        <sz val="11"/>
        <color theme="1"/>
        <rFont val="Calibri"/>
        <family val="2"/>
        <scheme val="minor"/>
      </rPr>
      <t>B.  Leadership Positions:</t>
    </r>
    <r>
      <rPr>
        <b/>
        <sz val="11"/>
        <color theme="1"/>
        <rFont val="Calibri"/>
        <family val="2"/>
        <scheme val="minor"/>
      </rPr>
      <t xml:space="preserve">  The principal selected to lead the new school must have the capabilities to be successful in the particular school setting and school design chosen. Describe the primary responsibilities for each key management position and identify critical skills or experiences necessary to fulfill those responsibilities. If these positions are already filled, provide the resumes or curriculum vitae of these individuals and include the track-record of success in previous schools. </t>
    </r>
  </si>
  <si>
    <r>
      <rPr>
        <b/>
        <u/>
        <sz val="11"/>
        <color theme="1"/>
        <rFont val="Calibri"/>
        <family val="2"/>
        <scheme val="minor"/>
      </rPr>
      <t>C.  Staffing, Human Resources, and Work Conditions:</t>
    </r>
    <r>
      <rPr>
        <b/>
        <sz val="11"/>
        <color theme="1"/>
        <rFont val="Calibri"/>
        <family val="2"/>
        <scheme val="minor"/>
      </rPr>
      <t xml:space="preserve">  The principal selected to lead the redesigned school should have the authority to select and assign staff positions in the school, consistent with the school’s approved design. Discuss the staffing plan for the school including staffing needs and recruitment strategies. Submit the job descriptions of teachers within the school, describing the critical skills or experiences that teachers should posses. (Description can be general for core teachers). In addition, submit any supporting labor-management documentation such as agreement to create and/or existing thin-contracts or election-to-work agreements, or school-based options that state the conditions for work that match the design needs of the school. </t>
    </r>
  </si>
  <si>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</si>
  <si>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</si>
  <si>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</si>
  <si>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</si>
  <si>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</si>
  <si>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</si>
  <si>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</si>
  <si>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</si>
  <si>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B3. HEDI Rating Date:</t>
  </si>
  <si>
    <t xml:space="preserve">ENTER DATA INTO ALL YELLOW CELLS. </t>
  </si>
  <si>
    <t>Priority Schools: Expanded Learning Time Plan</t>
  </si>
  <si>
    <t xml:space="preserve">As per New York State's approved ESEA Flexibility Waiver, Priority schools implementing a whole school reform model in 2015-2016 must demonstrate that a minimum of 200 additional student contact hours are being offered as Expanded Learning Time in addition to the current mandated length of 900 hours per year of instruction in elementary school and 990 hours per year in high school.  </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</si>
  <si>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</si>
  <si>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</si>
  <si>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</si>
  <si>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</si>
  <si>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</si>
  <si>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</si>
  <si>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</si>
  <si>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</si>
  <si>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</si>
  <si>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</si>
  <si>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if the school is not receiving 1003(g) School Improvement Grant Funds) are participating?</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</si>
  <si>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</si>
  <si>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</si>
  <si>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</si>
  <si>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</si>
  <si>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</si>
  <si>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</si>
  <si>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</si>
  <si>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</si>
  <si>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</si>
  <si>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</si>
  <si>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</si>
  <si>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</si>
  <si>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</si>
  <si>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</si>
  <si>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</si>
  <si>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</si>
  <si>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</si>
  <si>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</si>
  <si>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</si>
  <si>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</si>
  <si>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</si>
  <si>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</si>
  <si>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</si>
  <si>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</si>
  <si>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3. The  School Comprehensive Education Plan (SCEP) has been formally approved by the school board and will be made widely available through public means, such as posting on the Internet, distribution through the media and distribution through public agencies.</t>
  </si>
  <si>
    <t xml:space="preserve">4. The School Comprehensive Education Plan (SCEP) will be implemented no later than the beginning of the first day of regular student attendance. </t>
  </si>
  <si>
    <t xml:space="preserve">5. A comprehensive systems approach will be established to recruit, develop, retain and equitably distribute  effective teachers and school leaders as part of the implementation of the Annual Professional Performance Review (APPR) system required by Education law §3012-c. </t>
  </si>
  <si>
    <t>6. Professional development  will be provided to teachers and school leaders that will fully support the strategic efforts described within this plan.</t>
  </si>
  <si>
    <t>7.Meaningful time for collaboration will be used to review and analyze data in order to inform and improve district policies, procedures, and instructional practices.</t>
  </si>
  <si>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</si>
  <si>
    <r>
      <t xml:space="preserve">2.  </t>
    </r>
    <r>
      <rPr>
        <i/>
        <sz val="11"/>
        <color theme="1"/>
        <rFont val="Calibri"/>
        <family val="2"/>
        <scheme val="minor"/>
      </rPr>
      <t>If the school has been identified as Persistently Failing and Failing, as per Education Law 211-f,</t>
    </r>
    <r>
      <rPr>
        <sz val="11"/>
        <color theme="1"/>
        <rFont val="Calibri"/>
        <family val="2"/>
        <scheme val="minor"/>
      </rPr>
      <t xml:space="preserve"> it will form a Community Engagement Team, "which shall include community stakeholders, including but not limited to the school principal, parents and guardians, teachers, and other school staff and students."  This team is charged with developing reccomendations for the improvement of the school and "shall solicit input through public engagement."  Further, "the team shall present its recommendations periodically to the school leadership, and, as applicable, the receiver."  </t>
    </r>
  </si>
  <si>
    <r>
      <t xml:space="preserve">8. </t>
    </r>
    <r>
      <rPr>
        <i/>
        <sz val="11"/>
        <color theme="1"/>
        <rFont val="Calibri"/>
        <family val="2"/>
        <scheme val="minor"/>
      </rPr>
      <t xml:space="preserve"> If the school has been identified as Persistently Failing or Failing, as per Education Law 211-f, </t>
    </r>
    <r>
      <rPr>
        <sz val="11"/>
        <color theme="1"/>
        <rFont val="Calibri"/>
        <family val="2"/>
        <scheme val="minor"/>
      </rPr>
      <t>the district will, prior to the beginning of the 2015-16 school year and in a form  determined by the Commissioner, complete an addendum to the School Comprehensive Education Plan (SCEP)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r>
  </si>
  <si>
    <t xml:space="preserve">www.p12.nysed.gov/accountability/ChecklistforDeterminingPrioritySchoolLeaderQualification.docx  </t>
  </si>
  <si>
    <t>Persistently Failing School (per Education Law 211-f)</t>
  </si>
  <si>
    <t>Failing School (per Education Law 211-f)</t>
  </si>
  <si>
    <t>Please note:  Priority Schools that are subsequently identified as Failing or Persistently Failing as per Education Law 211-f may have additional requirements to fulfill for the 2015-16 school year.  The Department will require that districts with such schools complete an addendum to the SCEP for each school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</si>
  <si>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As per New York State's approved ESEA Flexibility Waiver, all Priority Schools are required to implement a systematic whole school reform model.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</si>
  <si>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r>
      <rPr>
        <b/>
        <u/>
        <sz val="11"/>
        <rFont val="Calibri"/>
        <family val="2"/>
        <scheme val="minor"/>
      </rPr>
      <t>F.  School Climate and Discipline:</t>
    </r>
    <r>
      <rPr>
        <b/>
        <sz val="11"/>
        <rFont val="Calibri"/>
        <family val="2"/>
        <scheme val="minor"/>
      </rPr>
      <t xml:space="preserve"> Describe the strategies the school will employ to develop and sustain a safe and orderly school climate that supports fulfillment of the educational goals. Explain the school’s approach to student behavior management and discipline for both the general student population and for students with special needs. Explain the school’s approach to supporting and enhancing the social and emotional health needs of its students. Explain how the school will encourage parent/family involvement and communication to support student learning and how it will gauge satisfaction with school climate.</t>
    </r>
  </si>
  <si>
    <r>
      <rPr>
        <b/>
        <u/>
        <sz val="11"/>
        <color theme="1"/>
        <rFont val="Calibri"/>
        <family val="2"/>
        <scheme val="minor"/>
      </rPr>
      <t>G. Regulatory Flexibility (Variance):</t>
    </r>
    <r>
      <rPr>
        <b/>
        <sz val="11"/>
        <color theme="1"/>
        <rFont val="Calibri"/>
        <family val="2"/>
        <scheme val="minor"/>
      </rPr>
      <t xml:space="preserve">  The regulations of the Commissioner of Education (8 NYCRR 100.2n) allow the Commissioner to grant a variance from provisions of the Part 100 regulations that will be necessary for a school to implement a program designed to provide excellence in education. In the context of this plan, this proposal narrative serves as the form and format for requesting a variance for educational excellence. If appropriate, identify any specific Part 100 regulation(s) for which a variance is necessary in order to fully implement the school redesign. Describe any specific features and elements of the proposed school redesign that would justify the need for the variance. (Note: A submitted SCEP does not, in and of itself imply the requested variance is approved. NYSED may determine the features of the program can be implemented without the need for a variance. Any variance granted will extend only through the life of the SCEP.)</t>
    </r>
  </si>
  <si>
    <t>Dr. Jackielyn Manning Campbell</t>
  </si>
  <si>
    <t>Principal</t>
  </si>
  <si>
    <t>Carene Domato</t>
  </si>
  <si>
    <t>Reading</t>
  </si>
  <si>
    <t>Julie Chambers</t>
  </si>
  <si>
    <t>Lisa Morris</t>
  </si>
  <si>
    <t>Classroom Teacher</t>
  </si>
  <si>
    <t>Desiree Darlyn</t>
  </si>
  <si>
    <t>K-6</t>
  </si>
  <si>
    <t>Y</t>
  </si>
  <si>
    <t>X</t>
  </si>
  <si>
    <t>Hamilton ES will serve as a center for diversity, creativity, mutual respect and self-esteem are recognized and nurtured: where a cooperative partnership exists among educators, children, families, and the community; and where children are recognized as individuals and challenged to develop their full potential in order to become knowledgeable citizens who will lead productive, satisfying lives.</t>
  </si>
  <si>
    <t>During the 2015/16 school year, academic achievement targets will be identified using the iReady assessments that will be given three times during the 2015/16 year to monitor the achievment levels particularly in the area of vocabulary improvement.</t>
  </si>
  <si>
    <t>The anticipated barriers that might impact the accomplishment of this work will be funding and staffing. Historically, many of our students may not receive service due to the amount of students who require literacy service.</t>
  </si>
  <si>
    <t>The school will implement the RTi system to identify and target student achievment data and student needs. The classroom teacher and  literacy specialists will meet weekly during their PLC time to discuss current data and identify best researched based strategies for tiered instruction.</t>
  </si>
  <si>
    <t xml:space="preserve">The professional development opportunities that will be provided to teachers will be ongoing Rti job embedded support from our district and school Rti team. </t>
  </si>
  <si>
    <t xml:space="preserve">Dialogue will occur during weekly grade levels, PLCs and monthly staff and curriculum meetings. </t>
  </si>
  <si>
    <t xml:space="preserve">The plan will be shared during the faculty meeting, curriculum meeting, at PLC meetings, School Leadership Team and PTA meetings. </t>
  </si>
  <si>
    <t xml:space="preserve">The Hamilton School has implemented a welcome to kindergarten orientation this June, 2015. During this session, incoming kindergarten parents and students were invited to partake in an information session led by school and community stakeholders where they received an overview of the curriculum expectations. The school physchologist, speech teacher, early literacy specialists and the kindergarten teachers presented pertinent information. The Mt. Vernon Library  was also a partner and shared literacy topics and a calendar of events for the summer and the upcoming school year. We also had the supervising nurse from the MVCSD. Parents received literature, books and supplies to inform them of readiness for kindergarten. </t>
  </si>
  <si>
    <t>Students identified by Rti flexible groups for targeted small group instruction in vocabulary acquisition</t>
  </si>
  <si>
    <t>Initial iReady Assessment</t>
  </si>
  <si>
    <t>Professional Development, student work protocols, PLC's, APPR training, on-site coaching, vocabulary instruction, Rti</t>
  </si>
  <si>
    <t>Zumba Dance Lessons</t>
  </si>
  <si>
    <t>Parent Teacher Association Meetings</t>
  </si>
  <si>
    <t>Hamilton's Talent School</t>
  </si>
  <si>
    <t>Kindergarten Orientation (semi annual)</t>
  </si>
  <si>
    <t>Holiday Assemblies (Hispanic Heritage, Black History Month, Women's History Month, April's Poetry Month, Holiday and Spring Concert)</t>
  </si>
  <si>
    <t>Parent -Teacher Conferences (Report Card)</t>
  </si>
  <si>
    <t>Polar Express (K-2 Event)</t>
  </si>
  <si>
    <t>Trunk or Treat (Halloween Event)</t>
  </si>
  <si>
    <t xml:space="preserve">Family Literacy Night </t>
  </si>
  <si>
    <t>Family Game Night</t>
  </si>
  <si>
    <t xml:space="preserve">Daily Home Reading Program/Literacy Initiative </t>
  </si>
  <si>
    <t>PTA meetings to communicate the SMART goals/mission and Hamilton School Vision.</t>
  </si>
  <si>
    <t xml:space="preserve">Principal/parent forums designed to focus on a specific aspect of the Hamilton School Vision. </t>
  </si>
  <si>
    <t xml:space="preserve">Collaborate with district level leaders to ensure that the SMART goals/mission and Hamilton School Vision are aligned with the MVCSD vision, mission, and goals. </t>
  </si>
  <si>
    <t xml:space="preserve">School Based Leadership Team (SBLT) will meet regulary to monitor the implementation of the SCEP and use the DTSDE process and diagnostic improvement report as an opportunity to clarify, modify, and strengthen the Hamilton School Vision and SMART goals/mission, ensuring that these statements clearly and accurately announce to all stakeholders what Hamilton School will value, do, and become. </t>
  </si>
  <si>
    <t>Hamilton School mission will be revised as needed based on the assessment results from conducting a survey with parents and staff using the NYSED Diagnostic Tool for School and District Effectiveness (DTSDE).</t>
  </si>
  <si>
    <t xml:space="preserve">Literacy leaders will conduct targeted professional development for staff on effective utilization of data to inform instructional practices. </t>
  </si>
  <si>
    <t>Staff will meet regulary in Professional Learning Communities (PLC) to discuss trends in curriculum and instruction.</t>
  </si>
  <si>
    <t xml:space="preserve">Implementation of School-Based Inquiry Teams and ongoing and collaborative review of student assessment data through: SBLT and RTI. </t>
  </si>
  <si>
    <t xml:space="preserve">Grade level teams will create formal literacy stratgties and teaching practices, aligned with the NYS Common Core Learning Standards (CCLS), will be universally implemented in K-6 classrooms. Data will be compares to assess the benefits of the proposed strategies and teaching practices. </t>
  </si>
  <si>
    <t xml:space="preserve">Design and implement a morning and afternoon tutorial program for gradse K-6 utilizing all available pertinent data. </t>
  </si>
  <si>
    <t xml:space="preserve">Monitor, assess, and continue to improve on collaboration with the ESL Staurday program and monitor Hamilton student/parent progress in the program. </t>
  </si>
  <si>
    <t xml:space="preserve">Building leaders will consistently monitor the implementation of the district's literacy inititiatve to increase the number of students who attain reading proficiency in literacy and numeracy. </t>
  </si>
  <si>
    <t xml:space="preserve">Monitor, assess, and continue to improve the orientiaion inititiation induction systems for all new staff members. Assign informational mentors for all new staff. Formal mentors will be assigned for newly hired teachers through the MVCSD mentor program. </t>
  </si>
  <si>
    <t xml:space="preserve">Enlist school suppport staff, including social workers, psychologists, as well as community health and social service providers to create and implement a teacher support program of learning and instructional resources. </t>
  </si>
  <si>
    <t xml:space="preserve">Pupil Personal Staff Services, grade level leaders, parent representatives, and building administration will develop a criteria to identify frequently absent and tardy students. </t>
  </si>
  <si>
    <t xml:space="preserve">Review E-School attendance data. Using the established attendance criteria, frequently absent and tardy students will be indentified. An action plan for improved individual student attendance and tardiness will be developed and implemented. </t>
  </si>
  <si>
    <t xml:space="preserve">Adminstrators to provide feedback for teacher instruction will utilize formal observations as well as non-evaluative walkthroughs. Selected grade level teachers will participate in non-evaluative group walktrhoughs to observe the best practices as well as provide feedback for improved teacher instructional performance. </t>
  </si>
  <si>
    <t xml:space="preserve">A role out plan for professional development on the analysis of formal and informal assessments to drive instruction will be created and implemented by school administrators and school leaders. </t>
  </si>
  <si>
    <t xml:space="preserve">The school leader and other administrators use student data, feedback from formal and informal observations, and professional development opportunities connected to improvement plans and conversations to provide supports to teachers and other staff members. </t>
  </si>
  <si>
    <t xml:space="preserve">School leaders and lead teachers will provide professional development on the analysis of formal and informal assessments to drive instruction. </t>
  </si>
  <si>
    <t xml:space="preserve">Teachers will be given professional development on the use of data to inform instructional practice. </t>
  </si>
  <si>
    <t xml:space="preserve">District leaders, school leaders and teachers will come to a concensus on the measurement indicators for improvement and performance. </t>
  </si>
  <si>
    <t xml:space="preserve">The use of flexible scheduling and available intervention specialists, for targeted grades to support the varied levels of learners will be implemented to benefit ESL and special education populations, as well as At-Risk students. </t>
  </si>
  <si>
    <t xml:space="preserve">The Hamilton Response to Intervention Team (RTI) will examine school's data on special education referrals, specifically focusing on cultural diverse and ethnic minority populations. </t>
  </si>
  <si>
    <t>School leader will collaborate with the community and families to ensure regular involvement in the school by community health, mental health, and social service providers so that they are able to provide specific services.</t>
  </si>
  <si>
    <t>School leader will involve parents and community agencies in the development, adoption, implementation, and evaluation of the school wide plan of addressing social and emotional health.</t>
  </si>
  <si>
    <t>School leader will ensure that parents are actively involved in creating and monitoring individualized educational plans for special education students.</t>
  </si>
  <si>
    <t>Community partners and the school will work to share data and information in ethical and beneficial ways.</t>
  </si>
  <si>
    <t>Parent/child activities will be designed and implemented quarterly to allow parents and students to share in educational and social activities.</t>
  </si>
  <si>
    <t>School leader will  provide organized and regular reports to families and the community about the learning progress of their individual students.</t>
  </si>
  <si>
    <t>School leader will provide parents with workshops about the SEL program and actively recruit and reward their efforts to develop a positive, safe school climate.</t>
  </si>
  <si>
    <t>School leaders will systematically evaluate programs and services and use data collected from continuous quality improvement planning.</t>
  </si>
  <si>
    <t>School leader will provide professional development to teachers and student support professionals regarding the meaning, significance, connections, and recommended action strategies for three kinds of data: student academic data, student behavioral data, and student family data.</t>
  </si>
  <si>
    <t>School leaders will hold staff meetings that focus on strategies and issues raised by the school’s data and seek recommendations from the staff for adjustments to improvement to SEL Plan.</t>
  </si>
  <si>
    <t>School leaders will develop and monitor data measures to ensure SEL program fidelity and provide teachers and staff with sufficient time to complete SEL reports.</t>
  </si>
  <si>
    <t>School leader will ensure that school staff work in conjunction with community agency stakeholders to collect, analyze, and use data to address students’ social/emotional development and emotional health.</t>
  </si>
  <si>
    <t>NA</t>
  </si>
  <si>
    <t>The school leader ensures and supports teachers as they implement a systematic plan of rigorous and coherent curricula appropriately aligned to the Common Core Learning Standards (CCLS), use of data-driven (DDI) instruction protocols, and the implementation of interdiscplinary curricula that targets the arts, technology and other enrichment opportunities. Formative and summative assessments are used for strategic short and long range curriculum planning that involves student reflection, tracking and ownership of learning. </t>
  </si>
  <si>
    <t>Targeted goals will be developed for all students as well as for subgroups of students.</t>
  </si>
  <si>
    <t>Staff will be trained in curriculum, protocols, and procedures of the New York State ELA Modules and CCLS.</t>
  </si>
  <si>
    <t xml:space="preserve">Staff wil be trained in research-based Mathematics strategies to support student learning of the New York State Mathematics CCLS. </t>
  </si>
  <si>
    <t xml:space="preserve">SBLT will meet on an on-going basis to review student data, monitor and make recommendations regarding instructional strategies and planning for teachers to review and discuss in PLCs. </t>
  </si>
  <si>
    <t>There will be time in the school schedule for both vertical and horizontal collaborative curriculum work by teachers. </t>
  </si>
  <si>
    <t xml:space="preserve">Utilize curriculum meetings as Professional Development opportunities for staff to turnkey district initiatives. </t>
  </si>
  <si>
    <t>CCLS-aligned pedagogical support is provided for teachers and staff with special emphasis on CCLS shifts including time for visitation between classrooms, cross-grade planning,  use of exemplars, access to curriculum experts, and access to conferences for CCLS. </t>
  </si>
  <si>
    <t xml:space="preserve">Teahcers will design lessons, unit and annual plans to build every student's higher-order thinking and deep content knowledge. </t>
  </si>
  <si>
    <t xml:space="preserve">Teachers will include data-driven instruction protocols in lesson plans. </t>
  </si>
  <si>
    <t>Teachers will collect a variety of data on students to assess the curricular needs of all students and use these data to adjust curricula. (IReady progress monitoring, diagnostics, Module mid-units and end-units, conferences notes, exit tickets)</t>
  </si>
  <si>
    <t xml:space="preserve">Continue to implement curriculum mapping that incorporates arts, technology, and other enrichment opportunities. </t>
  </si>
  <si>
    <t>Continue to implement clear lesson plans that are explicitly aligned to CCLS using Module framing.</t>
  </si>
  <si>
    <t>Continue to incoporate CCLS-aligned learning goals for students at all grade levels. </t>
  </si>
  <si>
    <t>Collaboration among teachers and school leaders to create and revise interdiscplinary curricula.</t>
  </si>
  <si>
    <t>Professional development for teacher on incorporating interdiscplinary curricula into instruction. </t>
  </si>
  <si>
    <t>Collect and use student data for curriculum planning for all students, with special attnetion to ELL students, disabled students, and students from disdavantaged families. </t>
  </si>
  <si>
    <t xml:space="preserve">Hold team data-analysis meetings regulary to analyze assessments. </t>
  </si>
  <si>
    <t xml:space="preserve">Use different types of data (demographic, pedagogical, process, achievement) to support decisions about curricula. </t>
  </si>
  <si>
    <t xml:space="preserve">Work with students to help them understand their own data and help them to refelct on feedback and adjust learning goals. </t>
  </si>
  <si>
    <t xml:space="preserve">School and teacher leaders ensure that instructional practices and strategies are organized around annual, unit, and daily lesson plans that are aligned with Common Core Learning Standards (CCLS)-based instruction that leads to multiple points of access for all students                                                                                                                                                                                                                                                                                                                                                                                                       and  create a learning environment that is responsive to students’ varied experiences and tailored to the strengths and needs of all students.                                                                                                                                                                                                    </t>
  </si>
  <si>
    <r>
      <rPr>
        <b/>
        <u/>
        <sz val="11"/>
        <color theme="1"/>
        <rFont val="Calibri"/>
        <family val="2"/>
        <scheme val="minor"/>
      </rPr>
      <t>D1. SMART Goal(s):</t>
    </r>
    <r>
      <rPr>
        <b/>
        <sz val="11"/>
        <color theme="1"/>
        <rFont val="Calibri"/>
        <family val="2"/>
        <scheme val="minor"/>
      </rPr>
      <t xml:space="preserve">  Create a goal that directly addresses the Needs Statement. The goal should be written as Specific, Measurable, Ambitious, Results-oriented, and Timely.</t>
    </r>
  </si>
  <si>
    <t xml:space="preserve">The school leader and teacher leaders will ensure that teachers use lesson, unit, annual plans that are informed by data and goals for student learning with 85% accuracy as measured by informal and formal walkthroughs.  Using  grade level assessments teacher leaders and coaches collaborate with teachers to develop plans aligned to the needs of all students with 85% accuracy.  Using i-Ready data teacher leaders and coaches collaborate with teachers to establish goals for all students based on grade-level benchmarks and other evaluations of performance appropriate to the subject area, grade level, and students’ language and learning needs with 85% accuracy.  Using formative assessments teachers use CCLS aligned instructional practices to educate all students with 85% accuracy.  Teachers develop and use higher order thinking and questioning strategies for students through the use of CCLS aligned instructional materials with 85% accuracy as measured by informal and formal classroom assessments.  Using i-Ready and RTI data teachers use techniques to differentiate instruction to students of different language backgrounds, levels of achievement, and learning styles drawing on specialists, coaches, and other staff expertise with 85% accuracy.  Using PBIS data teachers use a behavioral and school culture plan/program school-wide with 85% accuracy.  Teachers work with students to acknowledge diversity of all students’ needs, backgrounds, learning abilities with 85% accuracy. Using PBIS data and startegies teachers encourage norms of behavior that are responsive to the values, needs, and perspectives of all students with 85% accuracy.                                                                                                                              
</t>
  </si>
  <si>
    <t xml:space="preserve">Teacher attendance at Professional Development                                                                                                                                                                                 Teacher Average Daily Attendance rate                                                                                                                                                                                           Teachers Rated as "Effective" and "Highly Effective"                                                                                                                                                                               Minutes of Expanding Learning Time (ELT) Offered                                                                                                                                                                             Student Participation in ELT Opportunities </t>
  </si>
  <si>
    <t xml:space="preserve">Administrators and School Leadership Team will continue to conduct Instructional walkthroughs and inter-visitations with feedback to monitor and assess effective instruction that is indicative of student assessment data and the efficacy and fidelity in implementing the district’s literacy initiative. </t>
  </si>
  <si>
    <t>Align the current intervention curriculum to the literacy initiative by providing targeted literacy professional development for all teachers and staff supporting remedial services as prescribed in the New York State Common Core Learning Standards.</t>
  </si>
  <si>
    <t xml:space="preserve">Professional development will contiue with the use of higher order questioning using Webb’s DOK and Bloom’s Taxonomy as a guide to develop questions.  Professional development will also continue with the "Looking at Student Work Protocols" and "Problem Based Learning."  </t>
  </si>
  <si>
    <t>The PBIS committee will continue to develop common approach to discipline, positively stated expectations for all students and staff and procedures for teaching these expectations to students.</t>
  </si>
  <si>
    <t>Conduct articulation meetings with the PBIS team members to evaluate student behavior in relation to school-wide expectations.</t>
  </si>
  <si>
    <t xml:space="preserve">PTA meetings will be used to update parents about PBIS activities. </t>
  </si>
  <si>
    <t>The social and emotional needs of the students will be supported with the increased school programs and assemblies that incorporate healthy student development. Student needs will be consistently supported and monitored with the implementation of counseling, student support meetings, and positive behavior incentive supports.  Students will improve the numbers of books read</t>
  </si>
  <si>
    <t xml:space="preserve"> </t>
  </si>
  <si>
    <t xml:space="preserve">School leader will provide professional development to teachers and student support professionals regarding the meaning, significance, connections, </t>
  </si>
  <si>
    <t>and recommended action strategies for three kinds of data: student academic data, student behavioral data, and student family data.</t>
  </si>
  <si>
    <t>School leader will ensure that school staff work in conjunction with community agency stakeholders to collect, analyze, and use data to address students’ social/emotional development and health.</t>
  </si>
  <si>
    <t xml:space="preserve">Teacher and student involvement of the PBIS team initiatives. Targeted after-school intervention based on iReady ELA and math data. Continued increase of parent involvement  and support for Early Literacy Intervention.  The use of the Smartboard  to implement technology into the curriculum and the daily use of Waterford in grades K-2. </t>
  </si>
  <si>
    <t>Literacy Initiative promoting student-family literacy. PBIS initiative promoting positive behaviors.  PLC for professional growth, Rti targeting needs, and Implementing DIBELS to target early intervention .</t>
  </si>
  <si>
    <t xml:space="preserve">Student literacy, positive student interaction, parent informational programs and involvement, literacy for the ELLs, professional development in CCLS and PLC. </t>
  </si>
  <si>
    <t>During the 2015/16 academic year, students will have an increased participation on school events that will positively impact the school climate. Parent attendance  will improve by ten percent for school functions particularly when presentations are made that are geared towards improving wellness and student sustainability.</t>
  </si>
  <si>
    <t>Increase parent involvement by twenty percent by June 2016 . Surveys will be used to guide decision-making regarding programs such as daily home reading programs, parent workshops, and attendance at PTA Meetings and other Parent-School-Community Events.</t>
  </si>
  <si>
    <t xml:space="preserve">The specific indictors used to monitor the goal will be the utillization of the iReady data system. Teachers will complete an initial assessment, teacher created common assessments will be used twice between baseline and mid-year to adequately identify student weaknesses and strengths. </t>
  </si>
  <si>
    <t>√</t>
  </si>
  <si>
    <t>Effective</t>
  </si>
  <si>
    <t>Hamilton Elementary School</t>
  </si>
  <si>
    <t xml:space="preserve">The iReady data system has identified that as a school community, we are lagging within the five components of literacy. The school community inclusive of all stakeholders has collaborated to target vocabulary instruction this school year and the 2015/16 school year. The iReady data identified that grades 2-6 were not proficient in this area.  The  iReady ELA Needs Analysis Report  (End of Year Benchmark administered in May, 2015) indicates the percentages of students on each gradelevel (2-6)  who are not proficient in vocabulary. Grade two , thirty nine percent; grade three, forty five percent of students; grade four, eighty three percent; grade five sixty four percent; and grade six fifty seven percent of students were not proficient in vocabulary insrtuction. To that end, vocabulary instruction will be targeted using best practices to ensure student success and improve reading comprehension. </t>
  </si>
  <si>
    <t>During the 2015/16 academic year, the school community will improve in the area of literacy, specifically vocabulary mastery by ten percent for grades two through six using the iReady data monitoring. This will be measured in grades two through six using the current data in May 2015, Benchmark assessments in September 2015, January 2016 and June 2016.  Teachers will utilize best research-based practices to target and improve vocabulary instruction. Teachers will utilize graphic organizers to target instructional deliveries.</t>
  </si>
  <si>
    <t xml:space="preserve">All funding will be utilized to provide support programs to improve overall student achievement based on 2013-2014 NYS CCSS assessments, I-Ready Exams in math and ELA, as well as all other valid and reliable student benchmarks. Instructional goals will be identified and developed to improve student performance in targeted grades. Percentage of increased student performance will be determined upon anaysis of 2014-2015 data. </t>
  </si>
  <si>
    <t xml:space="preserve">Monitor, assess, and continue to improve on collaboration with the afterschool WJCS "Off the Street" afterschool program to best meet the needs of the students who meet the criteria for the program. </t>
  </si>
  <si>
    <r>
      <t xml:space="preserve">School leaders will provide professional development to teachers and teacher assistants, on the MVCSD APPR, as based on the Charlotte Danielson model articulated in </t>
    </r>
    <r>
      <rPr>
        <b/>
        <i/>
        <sz val="11"/>
        <color theme="1"/>
        <rFont val="Calibri"/>
        <family val="2"/>
        <scheme val="minor"/>
      </rPr>
      <t xml:space="preserve">Enhancing Practice: Framework for Teaching. </t>
    </r>
    <r>
      <rPr>
        <sz val="11"/>
        <color theme="1"/>
        <rFont val="Calibri"/>
        <family val="2"/>
        <scheme val="minor"/>
      </rPr>
      <t xml:space="preserve">The four levels of performance: highly effective, effective, developing, and ineffective (HEDI). </t>
    </r>
  </si>
  <si>
    <t xml:space="preserve">School leaders will ddevelop time at monthly faculty  meetings to the procedures and processes of employee and evaluation prior to conducting observations. New hires shall receive APPR training during the two day orientation prior to the beginning of the school year 2015/2016. </t>
  </si>
  <si>
    <t xml:space="preserve">The SBLT will examine data and best practices from neighboring school district's to compare the effectiveness of specific CC programs implemented, and the possibility of integrating best practices that are appropriate and beneficial to Hamilton students. </t>
  </si>
  <si>
    <t xml:space="preserve">During the 2015/16 the school community will collaborate consistently to incorportate CCLS and DDI protocols to improve student achievement in numeracy and literacy particulary in the area of vocabulary improvement. Students will demonstrate higher levels of vocabulary mastery in grades two through six  with the implementation of  vertically aligned vocabulary instruction. This will be measured by an increase of twenty percent improvement for grades two through six and  will be monitored consistently with iReady data reports which are given three times per year. </t>
  </si>
  <si>
    <t xml:space="preserve">Continue to implement year long scope and sequence documents that scaffold student learning. </t>
  </si>
  <si>
    <t>Teachers will embed higher order questioning into daily instruction with graphic organizers, small group instruction, RTI, GRAIR, and reflections and various forms of assessments.</t>
  </si>
  <si>
    <t>Students will have the opportunity to utilize questioning strategies through reciprocal teaching during small group instruction, RTI and  GRAIR</t>
  </si>
  <si>
    <t xml:space="preserve">Grade level PLC’s will meet on a weekly basis to analyze the use of higher order questioning.  Grade level PLC's  will meet periodocally and look at students' work in order to become more reflective in how they assess student work.  Grade level meetings and PLC’s will also meet to analyze ELA and math assessment data every six (6) to eight (8) weeks.  After teachers examine assessments, the team will identify strengths and weaknesses and discuss how to build upon strengths and address weaknesses.  Teams will also implement best researched-based instructional strategies to raise student achievement.  </t>
  </si>
  <si>
    <t>Teachers will post PBIS posters on norms and protocols in classrooms and frequently review with students. Students will learn SCORE pledge and acronym (safety, cooperation, organization, respect, and effort) to ensure knowledge of proper behavior in all areas of the school building. Students will earn score tickets for positive behavior and receive incentives.</t>
  </si>
  <si>
    <t>Common Core Curriculum Parent Workshops</t>
  </si>
  <si>
    <t>Student Growth Percentile for Low-Income Students; Student Average Daily Attendance;  Student Suspension Rate (Short-Term/Long-Term); Student Discipline Referral; Student Truancy Rate; Student Participation in ELT Opportunities; Teacher Average Daily Attendance Rate; Minutes of Expanded Learning Time Offered; Teacher Attendance Professional Development; Parent Attendance at Workshops; Parent Attendance in District/School Surveys</t>
  </si>
  <si>
    <t>x</t>
  </si>
  <si>
    <t>Dr. Manning Campbell</t>
  </si>
  <si>
    <t>914-665-5050</t>
  </si>
  <si>
    <t>jcampbell@mtvernoncsd.org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</si>
</sst>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7">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u/>
      <sz val="11"/>
      <color theme="1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i/>
      <sz val="11"/>
      <color theme="1"/>
      <name val="Calibri"/>
      <family val="2"/>
      <scheme val="minor"/>
    </font>
    <font>
      <b/>
      <i/>
      <sz val="11"/>
      <color theme="1"/>
      <name val="Calibri"/>
      <family val="2"/>
      <scheme val="minor"/>
    </font>
    <font>
      <sz val="12"/>
      <color theme="1"/>
      <name val="Calibri"/>
      <family val="2"/>
      <charset val="128"/>
      <scheme val="minor"/>
    </font>
    <font>
      <b/>
      <sz val="11"/>
      <color rgb="FFFF0000"/>
      <name val="Calibri"/>
      <family val="2"/>
    </font>
    <font>
      <u/>
      <sz val="11"/>
      <color theme="1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3">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31" fillId="0" borderId="0" applyNumberFormat="0" applyFill="0" applyBorder="0" applyAlignment="0" applyProtection="0"/>
    <xf numFmtId="0" fontId="1" fillId="0" borderId="0"/>
    <xf numFmtId="0" fontId="1" fillId="0" borderId="0"/>
    <xf numFmtId="0" fontId="46" fillId="0" borderId="0" applyNumberFormat="0" applyFill="0" applyBorder="0" applyAlignment="0" applyProtection="0"/>
  </cellStyleXfs>
  <cellXfs count="310">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4"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6"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0" borderId="16" xfId="0" applyBorder="1" applyAlignment="1">
      <alignment horizontal="center" vertical="center"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8"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9" fillId="0" borderId="0" xfId="0" applyFont="1" applyAlignment="1">
      <alignment horizontal="left" vertical="top"/>
    </xf>
    <xf numFmtId="0" fontId="11" fillId="0" borderId="0" xfId="0" applyFont="1" applyFill="1" applyBorder="1" applyAlignment="1">
      <alignment horizontal="left" vertical="top" wrapText="1"/>
    </xf>
    <xf numFmtId="0" fontId="40"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4" borderId="18" xfId="0" applyFill="1" applyBorder="1" applyAlignment="1">
      <alignment wrapText="1"/>
    </xf>
    <xf numFmtId="0" fontId="17" fillId="0" borderId="0" xfId="0" applyFont="1" applyAlignment="1">
      <alignment wrapText="1"/>
    </xf>
    <xf numFmtId="0" fontId="25" fillId="0" borderId="0" xfId="0" applyFont="1" applyAlignment="1">
      <alignment wrapText="1"/>
    </xf>
    <xf numFmtId="0" fontId="41"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0" fillId="0" borderId="0" xfId="0" applyFont="1" applyAlignment="1">
      <alignment vertical="top" wrapText="1"/>
    </xf>
    <xf numFmtId="0" fontId="0" fillId="4" borderId="18" xfId="0" applyFont="1" applyFill="1" applyBorder="1" applyAlignment="1">
      <alignment wrapText="1"/>
    </xf>
    <xf numFmtId="0" fontId="0" fillId="2" borderId="17" xfId="0" applyFill="1" applyBorder="1" applyAlignment="1">
      <alignment horizontal="left" vertical="top" wrapText="1"/>
    </xf>
    <xf numFmtId="0" fontId="0" fillId="4" borderId="17" xfId="0" applyFont="1" applyFill="1" applyBorder="1" applyAlignment="1">
      <alignment horizontal="center" vertical="center" wrapText="1"/>
    </xf>
    <xf numFmtId="0" fontId="0" fillId="2" borderId="17" xfId="0" applyFont="1" applyFill="1" applyBorder="1" applyAlignment="1">
      <alignment horizontal="left" vertical="top" wrapText="1"/>
    </xf>
    <xf numFmtId="0" fontId="0" fillId="4" borderId="16" xfId="0" applyFont="1" applyFill="1" applyBorder="1" applyAlignment="1">
      <alignment horizontal="center" vertical="center" wrapText="1"/>
    </xf>
    <xf numFmtId="0" fontId="31" fillId="0" borderId="0" xfId="9" applyAlignment="1">
      <alignment horizontal="left" wrapText="1"/>
    </xf>
    <xf numFmtId="0" fontId="0" fillId="0" borderId="0" xfId="0" applyFont="1" applyAlignment="1">
      <alignment wrapText="1"/>
    </xf>
    <xf numFmtId="0" fontId="0" fillId="0" borderId="16" xfId="0" applyFont="1" applyBorder="1" applyAlignment="1">
      <alignment horizontal="left" vertical="top" wrapText="1"/>
    </xf>
    <xf numFmtId="0" fontId="12" fillId="2" borderId="18" xfId="0" applyFont="1" applyFill="1" applyBorder="1" applyAlignment="1">
      <alignment horizontal="center" vertical="center" wrapText="1"/>
    </xf>
    <xf numFmtId="0" fontId="0" fillId="4" borderId="18" xfId="0" applyFill="1" applyBorder="1" applyAlignment="1">
      <alignment horizontal="left" vertical="top" wrapText="1"/>
    </xf>
    <xf numFmtId="0" fontId="12" fillId="0" borderId="18" xfId="0" applyFont="1" applyFill="1" applyBorder="1" applyAlignment="1">
      <alignment horizontal="center" vertical="center" wrapText="1"/>
    </xf>
    <xf numFmtId="0" fontId="0" fillId="3" borderId="17" xfId="0" applyFont="1" applyFill="1" applyBorder="1" applyAlignment="1">
      <alignment horizontal="left" vertical="top" wrapText="1"/>
    </xf>
    <xf numFmtId="49" fontId="0" fillId="0" borderId="18" xfId="0" applyNumberFormat="1" applyFont="1" applyBorder="1" applyAlignment="1">
      <alignment vertical="top" wrapText="1"/>
    </xf>
    <xf numFmtId="0" fontId="14" fillId="2" borderId="18" xfId="0" applyFont="1" applyFill="1" applyBorder="1" applyAlignment="1">
      <alignment horizontal="left" vertical="top" wrapText="1"/>
    </xf>
    <xf numFmtId="0" fontId="13" fillId="2" borderId="18" xfId="0" applyFont="1" applyFill="1" applyBorder="1" applyAlignment="1">
      <alignment horizontal="left" vertical="top" wrapText="1"/>
    </xf>
    <xf numFmtId="17" fontId="0" fillId="4" borderId="18" xfId="0" applyNumberFormat="1" applyFont="1" applyFill="1" applyBorder="1" applyAlignment="1">
      <alignment horizontal="left" vertical="top" wrapText="1"/>
    </xf>
    <xf numFmtId="17" fontId="0" fillId="4" borderId="20" xfId="0" applyNumberFormat="1" applyFont="1" applyFill="1" applyBorder="1" applyAlignment="1">
      <alignment horizontal="left" vertical="top" wrapText="1"/>
    </xf>
    <xf numFmtId="0" fontId="0" fillId="4" borderId="18" xfId="0" applyFill="1" applyBorder="1"/>
    <xf numFmtId="0" fontId="44" fillId="4" borderId="18" xfId="0" applyFont="1" applyFill="1" applyBorder="1" applyAlignment="1">
      <alignment wrapText="1"/>
    </xf>
    <xf numFmtId="17" fontId="0" fillId="4" borderId="18" xfId="0" applyNumberFormat="1" applyFill="1" applyBorder="1" applyAlignment="1">
      <alignment horizontal="left"/>
    </xf>
    <xf numFmtId="0" fontId="0" fillId="4" borderId="18" xfId="0" applyFill="1" applyBorder="1" applyAlignment="1" applyProtection="1">
      <alignment horizontal="center" vertical="center"/>
    </xf>
    <xf numFmtId="0" fontId="0" fillId="0" borderId="0" xfId="0" applyFont="1" applyAlignment="1">
      <alignment wrapText="1"/>
    </xf>
    <xf numFmtId="0" fontId="0" fillId="4" borderId="21" xfId="0" applyFill="1" applyBorder="1" applyAlignment="1">
      <alignment horizontal="left" vertical="top" wrapText="1"/>
    </xf>
    <xf numFmtId="0" fontId="0" fillId="0" borderId="0" xfId="0" applyFont="1" applyAlignment="1">
      <alignment wrapText="1"/>
    </xf>
    <xf numFmtId="0" fontId="11" fillId="0" borderId="20" xfId="0" applyFont="1" applyFill="1" applyBorder="1" applyAlignment="1">
      <alignment horizontal="left" vertical="top" wrapText="1"/>
    </xf>
    <xf numFmtId="0" fontId="0" fillId="4" borderId="21" xfId="0" applyFill="1" applyBorder="1" applyAlignment="1">
      <alignment wrapText="1"/>
    </xf>
    <xf numFmtId="0" fontId="12" fillId="2" borderId="21" xfId="0" applyFont="1" applyFill="1" applyBorder="1" applyAlignment="1">
      <alignment horizontal="center" vertical="center" wrapText="1"/>
    </xf>
    <xf numFmtId="0" fontId="12" fillId="0" borderId="21" xfId="0" applyFont="1" applyFill="1" applyBorder="1" applyAlignment="1">
      <alignment horizontal="center" vertical="center" wrapText="1"/>
    </xf>
    <xf numFmtId="49" fontId="0" fillId="0" borderId="21" xfId="0" applyNumberFormat="1" applyFont="1" applyBorder="1" applyAlignment="1">
      <alignment vertical="top" wrapText="1"/>
    </xf>
    <xf numFmtId="0" fontId="14" fillId="2" borderId="21" xfId="0" applyFont="1" applyFill="1" applyBorder="1" applyAlignment="1">
      <alignment horizontal="left" vertical="top" wrapText="1"/>
    </xf>
    <xf numFmtId="0" fontId="13" fillId="2" borderId="21" xfId="0" applyFont="1" applyFill="1" applyBorder="1" applyAlignment="1">
      <alignment horizontal="left" vertical="top" wrapText="1"/>
    </xf>
    <xf numFmtId="0" fontId="13" fillId="2" borderId="20" xfId="0" applyFont="1" applyFill="1" applyBorder="1" applyAlignment="1">
      <alignment horizontal="left" vertical="top" wrapText="1"/>
    </xf>
    <xf numFmtId="17" fontId="0" fillId="4" borderId="21" xfId="0" applyNumberFormat="1" applyFont="1" applyFill="1" applyBorder="1" applyAlignment="1">
      <alignment horizontal="left" vertical="top" wrapText="1"/>
    </xf>
    <xf numFmtId="17" fontId="0" fillId="4" borderId="21" xfId="0" applyNumberFormat="1" applyFont="1" applyFill="1" applyBorder="1" applyAlignment="1">
      <alignment horizontal="left" vertical="top"/>
    </xf>
    <xf numFmtId="17" fontId="0" fillId="4" borderId="21" xfId="0" applyNumberFormat="1" applyFill="1" applyBorder="1" applyAlignment="1">
      <alignment horizontal="left" vertical="top" wrapText="1"/>
    </xf>
    <xf numFmtId="17" fontId="0" fillId="4" borderId="21" xfId="0" applyNumberFormat="1" applyFill="1" applyBorder="1" applyAlignment="1">
      <alignment horizontal="left" vertical="top"/>
    </xf>
    <xf numFmtId="17" fontId="0" fillId="4" borderId="21" xfId="0" applyNumberFormat="1" applyFill="1" applyBorder="1" applyAlignment="1">
      <alignment horizontal="left" wrapText="1"/>
    </xf>
    <xf numFmtId="0" fontId="0" fillId="4" borderId="21" xfId="0" applyFill="1" applyBorder="1"/>
    <xf numFmtId="0" fontId="11" fillId="0" borderId="22" xfId="0" applyFont="1" applyFill="1" applyBorder="1" applyAlignment="1">
      <alignment horizontal="left" vertical="top" wrapText="1"/>
    </xf>
    <xf numFmtId="0" fontId="0" fillId="0" borderId="24" xfId="0" applyFont="1" applyBorder="1" applyAlignment="1">
      <alignment horizontal="left" vertical="top" wrapText="1"/>
    </xf>
    <xf numFmtId="0" fontId="0" fillId="4" borderId="25" xfId="0" applyFill="1" applyBorder="1" applyAlignment="1">
      <alignment wrapText="1"/>
    </xf>
    <xf numFmtId="0" fontId="0" fillId="0" borderId="24" xfId="0" applyBorder="1" applyAlignment="1">
      <alignment horizontal="center" vertical="center" wrapText="1"/>
    </xf>
    <xf numFmtId="0" fontId="12" fillId="2" borderId="25" xfId="0" applyFont="1" applyFill="1" applyBorder="1" applyAlignment="1">
      <alignment horizontal="center" vertical="center" wrapText="1"/>
    </xf>
    <xf numFmtId="0" fontId="0" fillId="4" borderId="25" xfId="0" applyFill="1" applyBorder="1" applyAlignment="1">
      <alignment horizontal="left" vertical="top" wrapText="1"/>
    </xf>
    <xf numFmtId="0" fontId="12" fillId="0" borderId="25" xfId="0" applyFont="1" applyFill="1" applyBorder="1" applyAlignment="1">
      <alignment horizontal="center" vertical="center" wrapText="1"/>
    </xf>
    <xf numFmtId="0" fontId="0" fillId="3" borderId="26" xfId="0" applyFont="1" applyFill="1" applyBorder="1" applyAlignment="1">
      <alignment horizontal="left" vertical="top" wrapText="1"/>
    </xf>
    <xf numFmtId="49" fontId="0" fillId="0" borderId="25" xfId="0" applyNumberFormat="1" applyFont="1" applyBorder="1" applyAlignment="1">
      <alignment vertical="top" wrapText="1"/>
    </xf>
    <xf numFmtId="0" fontId="14" fillId="2" borderId="25" xfId="0" applyFont="1" applyFill="1" applyBorder="1" applyAlignment="1">
      <alignment horizontal="left" vertical="top" wrapText="1"/>
    </xf>
    <xf numFmtId="0" fontId="13" fillId="2" borderId="25" xfId="0" applyFont="1" applyFill="1" applyBorder="1" applyAlignment="1">
      <alignment horizontal="left" vertical="top" wrapText="1"/>
    </xf>
    <xf numFmtId="0" fontId="13" fillId="2" borderId="22" xfId="0" applyFont="1" applyFill="1" applyBorder="1" applyAlignment="1">
      <alignment horizontal="left" vertical="top" wrapText="1"/>
    </xf>
    <xf numFmtId="17" fontId="0" fillId="4" borderId="25" xfId="0" applyNumberFormat="1" applyFont="1" applyFill="1" applyBorder="1" applyAlignment="1">
      <alignment horizontal="left" vertical="top" wrapText="1"/>
    </xf>
    <xf numFmtId="49" fontId="0" fillId="0" borderId="24" xfId="0" applyNumberFormat="1" applyFont="1" applyBorder="1" applyAlignment="1">
      <alignment vertical="top" wrapText="1"/>
    </xf>
    <xf numFmtId="0" fontId="44" fillId="4" borderId="25" xfId="0" applyFont="1" applyFill="1" applyBorder="1" applyAlignment="1">
      <alignment wrapText="1"/>
    </xf>
    <xf numFmtId="17" fontId="0" fillId="4" borderId="25" xfId="0" applyNumberFormat="1" applyFill="1" applyBorder="1" applyAlignment="1">
      <alignment horizontal="left"/>
    </xf>
    <xf numFmtId="0" fontId="0" fillId="4" borderId="1" xfId="0" applyFont="1" applyFill="1" applyBorder="1" applyAlignment="1">
      <alignment horizontal="left"/>
    </xf>
    <xf numFmtId="16" fontId="0" fillId="4" borderId="1" xfId="0" applyNumberFormat="1" applyFont="1" applyFill="1" applyBorder="1" applyAlignment="1">
      <alignment horizontal="left" vertical="top" wrapText="1"/>
    </xf>
    <xf numFmtId="9" fontId="0" fillId="4" borderId="14" xfId="0" applyNumberFormat="1" applyFont="1" applyFill="1" applyBorder="1" applyAlignment="1">
      <alignment horizontal="center" vertical="center" wrapText="1"/>
    </xf>
    <xf numFmtId="10" fontId="0" fillId="4" borderId="14" xfId="0" applyNumberFormat="1" applyFont="1" applyFill="1" applyBorder="1" applyAlignment="1">
      <alignment horizontal="center" vertical="center" wrapText="1"/>
    </xf>
    <xf numFmtId="0" fontId="31" fillId="4" borderId="1" xfId="9" applyFill="1" applyBorder="1" applyAlignment="1">
      <alignment horizontal="left" vertical="top" wrapText="1"/>
    </xf>
    <xf numFmtId="0" fontId="35" fillId="0" borderId="10" xfId="0" applyFont="1" applyBorder="1" applyAlignment="1">
      <alignment horizontal="center" vertical="center" wrapText="1"/>
    </xf>
    <xf numFmtId="0" fontId="37" fillId="0" borderId="0" xfId="0" applyFont="1" applyAlignment="1">
      <alignment horizontal="center" vertical="center" wrapText="1"/>
    </xf>
    <xf numFmtId="0" fontId="37"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45" fillId="4" borderId="1" xfId="0" applyFont="1" applyFill="1" applyBorder="1" applyAlignment="1">
      <alignment horizontal="center" vertical="center"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45" fillId="4" borderId="15" xfId="0" applyFont="1" applyFill="1" applyBorder="1" applyAlignment="1">
      <alignment horizontal="center" vertic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29" fillId="0" borderId="0" xfId="0" applyFont="1" applyAlignment="1">
      <alignment horizontal="center" wrapText="1"/>
    </xf>
    <xf numFmtId="0" fontId="25" fillId="0" borderId="0" xfId="0" applyFont="1" applyAlignment="1">
      <alignmen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0" fillId="0" borderId="17" xfId="0" applyBorder="1" applyAlignment="1">
      <alignment horizontal="left" vertical="top" wrapText="1"/>
    </xf>
    <xf numFmtId="0" fontId="0" fillId="2" borderId="17" xfId="0" applyFont="1" applyFill="1" applyBorder="1" applyAlignment="1">
      <alignment horizontal="left" vertical="top"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2" fillId="0" borderId="0" xfId="0" applyFont="1" applyAlignment="1">
      <alignment horizontal="center" vertical="center"/>
    </xf>
    <xf numFmtId="0" fontId="12" fillId="2" borderId="15" xfId="0" applyFont="1" applyFill="1" applyBorder="1" applyAlignment="1">
      <alignment horizontal="left" vertical="top" wrapText="1"/>
    </xf>
    <xf numFmtId="0" fontId="12" fillId="2" borderId="16"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16" xfId="0" applyFont="1" applyFill="1" applyBorder="1" applyAlignment="1">
      <alignment horizontal="left" vertical="top" wrapText="1"/>
    </xf>
    <xf numFmtId="0" fontId="15" fillId="0" borderId="19" xfId="0" applyFont="1" applyBorder="1" applyAlignment="1">
      <alignment horizontal="center" vertical="center"/>
    </xf>
    <xf numFmtId="49" fontId="34" fillId="0" borderId="9" xfId="0" applyNumberFormat="1" applyFont="1" applyBorder="1" applyAlignment="1">
      <alignment horizontal="center" vertical="center" wrapText="1"/>
    </xf>
    <xf numFmtId="49" fontId="34" fillId="0" borderId="4" xfId="0" applyNumberFormat="1" applyFont="1" applyBorder="1" applyAlignment="1">
      <alignment horizontal="center" vertical="center" wrapText="1"/>
    </xf>
    <xf numFmtId="0" fontId="11" fillId="2" borderId="15" xfId="0" applyFont="1" applyFill="1" applyBorder="1" applyAlignment="1">
      <alignment horizontal="left" vertical="center" wrapText="1"/>
    </xf>
    <xf numFmtId="0" fontId="11" fillId="2" borderId="16" xfId="0" applyFont="1" applyFill="1" applyBorder="1" applyAlignment="1">
      <alignment horizontal="left" vertical="center" wrapText="1"/>
    </xf>
    <xf numFmtId="49" fontId="34" fillId="0" borderId="20"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0" fillId="0" borderId="16" xfId="0" applyFont="1" applyBorder="1" applyAlignment="1">
      <alignment horizontal="left" vertical="center" wrapText="1"/>
    </xf>
    <xf numFmtId="0" fontId="0" fillId="0" borderId="16" xfId="0" applyBorder="1" applyAlignment="1">
      <alignment horizontal="left" vertical="top" wrapText="1"/>
    </xf>
    <xf numFmtId="49" fontId="34" fillId="0" borderId="22" xfId="0" applyNumberFormat="1" applyFont="1" applyBorder="1" applyAlignment="1">
      <alignment horizontal="center" vertical="center" wrapText="1"/>
    </xf>
    <xf numFmtId="0" fontId="11" fillId="2" borderId="23" xfId="0" applyFont="1" applyFill="1" applyBorder="1" applyAlignment="1">
      <alignment horizontal="left" vertical="center" wrapText="1"/>
    </xf>
    <xf numFmtId="0" fontId="0" fillId="0" borderId="24" xfId="0" applyFont="1" applyBorder="1" applyAlignment="1">
      <alignment horizontal="left" vertical="center" wrapText="1"/>
    </xf>
    <xf numFmtId="0" fontId="11" fillId="2" borderId="23" xfId="0" applyFont="1" applyFill="1" applyBorder="1" applyAlignment="1">
      <alignment horizontal="left" vertical="top" wrapText="1"/>
    </xf>
    <xf numFmtId="0" fontId="0" fillId="0" borderId="24" xfId="0" applyBorder="1" applyAlignment="1">
      <alignment horizontal="left" vertical="top" wrapText="1"/>
    </xf>
    <xf numFmtId="0" fontId="12" fillId="2" borderId="23" xfId="0" applyFont="1" applyFill="1" applyBorder="1" applyAlignment="1">
      <alignment horizontal="left" vertical="top" wrapText="1"/>
    </xf>
    <xf numFmtId="10" fontId="2" fillId="0" borderId="0" xfId="2" applyNumberFormat="1" applyFont="1" applyAlignment="1">
      <alignment horizontal="center"/>
    </xf>
  </cellXfs>
  <cellStyles count="13">
    <cellStyle name="Followed Hyperlink" xfId="12" builtinId="9" hidden="1"/>
    <cellStyle name="Hyperlink" xfId="9" builtinId="8"/>
    <cellStyle name="Hyperlink 2" xfId="1"/>
    <cellStyle name="Normal" xfId="0" builtinId="0"/>
    <cellStyle name="Normal 2" xfId="2"/>
    <cellStyle name="Normal 2 2" xfId="3"/>
    <cellStyle name="Normal 3" xfId="4"/>
    <cellStyle name="Normal 3 2" xfId="10"/>
    <cellStyle name="Normal 4" xfId="5"/>
    <cellStyle name="Normal 5" xfId="6"/>
    <cellStyle name="Normal 5 2" xfId="11"/>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14-15%20Snapshot-9.3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12-13-SNAPSHOT%20092012.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napshot%202013-14-FINALr2.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ConApp-Snapshot-Worksheet%202013-14-DRAFT.7.30.13.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opy%20of%202012-13%20ConApp%20Tracking%20Log.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2014-15SCEP_Template_FINAL5-7-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PCoverPage"/>
      <sheetName val="SchoolLeadershipTeam"/>
      <sheetName val="SchoolInfoSheet(1)"/>
      <sheetName val="SchoolInfoSheet(2)"/>
      <sheetName val="SCEPOverview"/>
      <sheetName val="Tier 1 Prioritized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14-15 ImpReserveSetAsideActivit"/>
      <sheetName val="Drop-Down Content"/>
      <sheetName val="StatementsofPractice"/>
      <sheetName val="Drop-Down Content2"/>
      <sheetName val="SI Set Aside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jcampbell@mtvernoncsd.or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p12.nysed.gov/accountability/ChecklistforDeterminingPrioritySchoolLeaderQualificat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workbookViewId="0">
      <selection activeCell="E9" sqref="E9"/>
    </sheetView>
  </sheetViews>
  <sheetFormatPr defaultColWidth="9.109375" defaultRowHeight="15.6"/>
  <cols>
    <col min="1" max="1" width="5.6640625" style="45" customWidth="1"/>
    <col min="2" max="2" width="27.44140625" style="45" customWidth="1"/>
    <col min="3" max="3" width="50.6640625" style="45" customWidth="1"/>
    <col min="4" max="4" width="33.88671875" style="45" customWidth="1"/>
    <col min="5" max="5" width="38.33203125" style="45" customWidth="1"/>
    <col min="6" max="16384" width="9.109375" style="45"/>
  </cols>
  <sheetData>
    <row r="1" spans="2:5">
      <c r="B1" s="43" t="s">
        <v>351</v>
      </c>
      <c r="C1" s="44"/>
      <c r="D1" s="238" t="s">
        <v>518</v>
      </c>
      <c r="E1" s="239"/>
    </row>
    <row r="2" spans="2:5" s="167" customFormat="1">
      <c r="B2" s="169" t="s">
        <v>534</v>
      </c>
      <c r="C2" s="170"/>
      <c r="D2" s="238"/>
      <c r="E2" s="239"/>
    </row>
    <row r="3" spans="2:5">
      <c r="B3" s="43" t="s">
        <v>431</v>
      </c>
      <c r="C3" s="46"/>
      <c r="D3" s="240"/>
      <c r="E3" s="239"/>
    </row>
    <row r="4" spans="2:5">
      <c r="E4" s="36"/>
    </row>
    <row r="5" spans="2:5">
      <c r="E5" s="36"/>
    </row>
    <row r="6" spans="2:5" ht="23.4">
      <c r="B6" s="243" t="s">
        <v>446</v>
      </c>
      <c r="C6" s="244"/>
      <c r="D6" s="244"/>
      <c r="E6" s="244"/>
    </row>
    <row r="8" spans="2:5">
      <c r="B8" s="47" t="s">
        <v>352</v>
      </c>
      <c r="C8" s="48" t="s">
        <v>701</v>
      </c>
      <c r="D8" s="47" t="s">
        <v>353</v>
      </c>
      <c r="E8" s="48" t="s">
        <v>572</v>
      </c>
    </row>
    <row r="9" spans="2:5">
      <c r="B9" s="47" t="s">
        <v>354</v>
      </c>
      <c r="C9" s="48" t="s">
        <v>702</v>
      </c>
      <c r="D9" s="47" t="s">
        <v>355</v>
      </c>
      <c r="E9" s="237" t="s">
        <v>703</v>
      </c>
    </row>
    <row r="10" spans="2:5" ht="15.75" customHeight="1">
      <c r="B10" s="47" t="s">
        <v>356</v>
      </c>
      <c r="C10" s="245"/>
      <c r="D10" s="246"/>
      <c r="E10" s="247"/>
    </row>
    <row r="12" spans="2:5" ht="30.75" customHeight="1">
      <c r="B12" s="248" t="s">
        <v>357</v>
      </c>
      <c r="C12" s="249"/>
      <c r="D12" s="249"/>
      <c r="E12" s="249"/>
    </row>
    <row r="14" spans="2:5">
      <c r="B14" s="250" t="s">
        <v>358</v>
      </c>
      <c r="C14" s="249"/>
      <c r="D14" s="249"/>
      <c r="E14" s="249"/>
    </row>
    <row r="16" spans="2:5" ht="45.75" customHeight="1">
      <c r="B16" s="251" t="s">
        <v>535</v>
      </c>
      <c r="C16" s="249"/>
      <c r="D16" s="249"/>
      <c r="E16" s="249"/>
    </row>
    <row r="18" spans="2:5">
      <c r="B18" s="241" t="s">
        <v>359</v>
      </c>
      <c r="C18" s="242"/>
      <c r="D18" s="242"/>
      <c r="E18" s="242"/>
    </row>
    <row r="19" spans="2:5">
      <c r="B19" s="49" t="s">
        <v>360</v>
      </c>
      <c r="C19" s="49" t="s">
        <v>361</v>
      </c>
      <c r="D19" s="49" t="s">
        <v>362</v>
      </c>
      <c r="E19" s="49" t="s">
        <v>363</v>
      </c>
    </row>
    <row r="20" spans="2:5" ht="30" customHeight="1">
      <c r="B20" s="50" t="s">
        <v>364</v>
      </c>
      <c r="C20" s="51"/>
      <c r="D20" s="48"/>
      <c r="E20" s="48"/>
    </row>
    <row r="21" spans="2:5" ht="30" customHeight="1">
      <c r="B21" s="50" t="s">
        <v>365</v>
      </c>
      <c r="C21" s="51"/>
      <c r="D21" s="48"/>
      <c r="E21" s="48"/>
    </row>
  </sheetData>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hyperlinks>
    <hyperlink ref="E9" r:id="rId1"/>
  </hyperlink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topLeftCell="A10" workbookViewId="0">
      <selection activeCell="B22" sqref="B22"/>
    </sheetView>
  </sheetViews>
  <sheetFormatPr defaultColWidth="9.109375" defaultRowHeight="14.4"/>
  <cols>
    <col min="1" max="1" width="5.44140625" style="145" customWidth="1"/>
    <col min="2" max="2" width="5.6640625" style="145" customWidth="1"/>
    <col min="3" max="3" width="150.6640625" style="157" customWidth="1"/>
    <col min="4" max="16384" width="9.109375" style="157"/>
  </cols>
  <sheetData>
    <row r="1" spans="1:29" s="158" customFormat="1" ht="18">
      <c r="A1" s="162"/>
      <c r="B1" s="162"/>
      <c r="C1" s="156" t="s">
        <v>532</v>
      </c>
    </row>
    <row r="2" spans="1:29" ht="18">
      <c r="C2" s="85"/>
    </row>
    <row r="3" spans="1:29" s="163" customFormat="1">
      <c r="A3" s="77"/>
      <c r="B3" s="171"/>
      <c r="C3" s="171" t="s">
        <v>533</v>
      </c>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s="75" customFormat="1">
      <c r="A4" s="77"/>
      <c r="B4" s="77"/>
      <c r="C4" s="159"/>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s="75" customFormat="1" ht="43.2">
      <c r="A5" s="77"/>
      <c r="B5" s="104" t="s">
        <v>700</v>
      </c>
      <c r="C5" s="80" t="s">
        <v>561</v>
      </c>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s="75" customFormat="1">
      <c r="A6" s="77"/>
      <c r="B6" s="176"/>
      <c r="C6" s="80"/>
      <c r="D6" s="77"/>
      <c r="E6" s="77"/>
      <c r="F6" s="77"/>
      <c r="G6" s="77"/>
      <c r="H6" s="77"/>
      <c r="I6" s="77"/>
      <c r="J6" s="77"/>
      <c r="K6" s="77"/>
      <c r="L6" s="77"/>
      <c r="M6" s="77"/>
      <c r="N6" s="77"/>
      <c r="O6" s="77"/>
      <c r="P6" s="77"/>
      <c r="Q6" s="77"/>
      <c r="R6" s="77"/>
      <c r="S6" s="77"/>
      <c r="T6" s="77"/>
      <c r="U6" s="77"/>
      <c r="V6" s="77"/>
      <c r="W6" s="77"/>
      <c r="X6" s="77"/>
      <c r="Y6" s="77"/>
      <c r="Z6" s="77"/>
      <c r="AA6" s="77"/>
      <c r="AB6" s="77"/>
      <c r="AC6" s="77"/>
    </row>
    <row r="7" spans="1:29" s="75" customFormat="1" ht="57.6">
      <c r="A7" s="77"/>
      <c r="B7" s="177"/>
      <c r="C7" s="80" t="s">
        <v>562</v>
      </c>
      <c r="D7" s="77"/>
      <c r="E7" s="77"/>
      <c r="F7" s="77"/>
      <c r="G7" s="77"/>
      <c r="H7" s="77"/>
      <c r="I7" s="77"/>
      <c r="J7" s="77"/>
      <c r="K7" s="77"/>
      <c r="L7" s="77"/>
      <c r="M7" s="77"/>
      <c r="N7" s="77"/>
      <c r="O7" s="77"/>
      <c r="P7" s="77"/>
      <c r="Q7" s="77"/>
      <c r="R7" s="77"/>
      <c r="S7" s="77"/>
      <c r="T7" s="77"/>
      <c r="U7" s="77"/>
      <c r="V7" s="77"/>
      <c r="W7" s="77"/>
      <c r="X7" s="77"/>
      <c r="Y7" s="77"/>
      <c r="Z7" s="77"/>
      <c r="AA7" s="77"/>
      <c r="AB7" s="77"/>
      <c r="AC7" s="77"/>
    </row>
    <row r="8" spans="1:29" s="163" customFormat="1">
      <c r="A8" s="77"/>
      <c r="B8" s="77"/>
      <c r="C8" s="80"/>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s="163" customFormat="1">
      <c r="A9" s="77"/>
      <c r="B9" s="77"/>
      <c r="C9" s="80"/>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s="163" customFormat="1" ht="28.8">
      <c r="A10" s="77"/>
      <c r="B10" s="104"/>
      <c r="C10" s="80" t="s">
        <v>556</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s="163" customFormat="1">
      <c r="A11" s="77"/>
      <c r="B11" s="77"/>
      <c r="C11" s="80"/>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row>
    <row r="12" spans="1:29" s="163" customFormat="1">
      <c r="A12" s="77"/>
      <c r="B12" s="77"/>
      <c r="C12" s="80"/>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row>
    <row r="13" spans="1:29" s="75" customFormat="1" ht="30" customHeight="1">
      <c r="A13" s="77"/>
      <c r="B13" s="104" t="s">
        <v>700</v>
      </c>
      <c r="C13" s="164" t="s">
        <v>557</v>
      </c>
    </row>
    <row r="14" spans="1:29" s="75" customFormat="1">
      <c r="A14" s="77"/>
      <c r="B14" s="77"/>
      <c r="C14" s="165"/>
    </row>
    <row r="15" spans="1:29" s="75" customFormat="1">
      <c r="A15" s="77"/>
      <c r="B15" s="77"/>
      <c r="C15" s="165"/>
    </row>
    <row r="16" spans="1:29" s="75" customFormat="1" ht="30" customHeight="1">
      <c r="A16" s="77"/>
      <c r="B16" s="104" t="s">
        <v>700</v>
      </c>
      <c r="C16" s="80" t="s">
        <v>558</v>
      </c>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29" s="163" customFormat="1">
      <c r="A17" s="77"/>
      <c r="B17" s="77"/>
      <c r="C17" s="80"/>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row>
    <row r="18" spans="1:29" s="163" customFormat="1">
      <c r="A18" s="77"/>
      <c r="B18" s="77"/>
      <c r="C18" s="80"/>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row>
    <row r="19" spans="1:29" s="75" customFormat="1" ht="30" customHeight="1">
      <c r="A19" s="77"/>
      <c r="B19" s="104" t="s">
        <v>700</v>
      </c>
      <c r="C19" s="80" t="s">
        <v>559</v>
      </c>
    </row>
    <row r="20" spans="1:29" s="75" customFormat="1">
      <c r="A20" s="77"/>
      <c r="B20" s="77"/>
      <c r="C20" s="80"/>
    </row>
    <row r="21" spans="1:29" s="75" customFormat="1">
      <c r="A21" s="77"/>
      <c r="B21" s="77"/>
      <c r="C21" s="80"/>
    </row>
    <row r="22" spans="1:29" s="75" customFormat="1" ht="30" customHeight="1">
      <c r="A22" s="77"/>
      <c r="B22" s="104" t="s">
        <v>700</v>
      </c>
      <c r="C22" s="166" t="s">
        <v>560</v>
      </c>
    </row>
    <row r="24" spans="1:29" ht="81.75" customHeight="1">
      <c r="B24" s="179"/>
      <c r="C24" s="178" t="s">
        <v>563</v>
      </c>
    </row>
  </sheetData>
  <pageMargins left="0.45" right="0.45" top="0.5" bottom="0.5" header="0.3" footer="0.05"/>
  <pageSetup scale="80" fitToHeight="7" orientation="landscape"/>
  <headerFooter>
    <oddFooter>&amp;R&amp;P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workbookViewId="0">
      <selection activeCell="C11" sqref="C11"/>
    </sheetView>
  </sheetViews>
  <sheetFormatPr defaultColWidth="9.109375" defaultRowHeight="14.4"/>
  <cols>
    <col min="1" max="1" width="5.6640625" style="57" customWidth="1"/>
    <col min="2" max="2" width="27.6640625" style="57" customWidth="1"/>
    <col min="3" max="3" width="52.109375" style="57" customWidth="1"/>
    <col min="4" max="4" width="27.88671875" style="57" customWidth="1"/>
    <col min="5" max="5" width="50" style="57" customWidth="1"/>
    <col min="6" max="16384" width="9.109375" style="57"/>
  </cols>
  <sheetData>
    <row r="1" spans="2:13" s="52" customFormat="1" ht="18.75" customHeight="1">
      <c r="B1" s="253" t="s">
        <v>432</v>
      </c>
      <c r="C1" s="254"/>
      <c r="D1" s="254"/>
      <c r="E1" s="254"/>
      <c r="F1" s="36"/>
      <c r="G1" s="36"/>
      <c r="H1" s="36"/>
      <c r="I1" s="36"/>
      <c r="J1" s="36"/>
      <c r="K1" s="36"/>
      <c r="L1" s="36"/>
      <c r="M1" s="36"/>
    </row>
    <row r="2" spans="2:13" s="52" customFormat="1" ht="15.6">
      <c r="B2" s="54"/>
      <c r="C2" s="55"/>
      <c r="D2" s="56"/>
      <c r="E2" s="36"/>
    </row>
    <row r="3" spans="2:13" ht="45" customHeight="1">
      <c r="B3" s="255" t="s">
        <v>447</v>
      </c>
      <c r="C3" s="255"/>
      <c r="D3" s="255"/>
      <c r="E3" s="255"/>
    </row>
    <row r="5" spans="2:13" ht="30" customHeight="1">
      <c r="B5" s="256" t="s">
        <v>546</v>
      </c>
      <c r="C5" s="256"/>
      <c r="D5" s="256"/>
      <c r="E5" s="256"/>
    </row>
    <row r="6" spans="2:13">
      <c r="B6" s="58"/>
      <c r="D6" s="58"/>
      <c r="E6" s="59"/>
    </row>
    <row r="7" spans="2:13">
      <c r="B7" s="66" t="s">
        <v>368</v>
      </c>
      <c r="C7" s="66" t="s">
        <v>369</v>
      </c>
      <c r="D7" s="66" t="s">
        <v>368</v>
      </c>
      <c r="E7" s="66" t="s">
        <v>370</v>
      </c>
    </row>
    <row r="8" spans="2:13" ht="15" customHeight="1">
      <c r="B8" s="67">
        <v>42159</v>
      </c>
      <c r="C8" s="62" t="s">
        <v>684</v>
      </c>
      <c r="D8" s="68"/>
      <c r="E8" s="68"/>
    </row>
    <row r="9" spans="2:13" ht="15" customHeight="1">
      <c r="B9" s="67">
        <v>42164</v>
      </c>
      <c r="C9" s="62" t="s">
        <v>684</v>
      </c>
      <c r="D9" s="68"/>
      <c r="E9" s="68"/>
    </row>
    <row r="10" spans="2:13" ht="15" customHeight="1">
      <c r="B10" s="67">
        <v>42171</v>
      </c>
      <c r="C10" s="62" t="s">
        <v>684</v>
      </c>
      <c r="D10" s="68"/>
      <c r="E10" s="68"/>
    </row>
    <row r="11" spans="2:13" ht="15" customHeight="1">
      <c r="B11" s="67"/>
      <c r="C11" s="62"/>
      <c r="D11" s="68"/>
      <c r="E11" s="68"/>
    </row>
    <row r="12" spans="2:13" ht="15" customHeight="1">
      <c r="B12" s="67"/>
      <c r="C12" s="62"/>
      <c r="D12" s="68"/>
      <c r="E12" s="68"/>
    </row>
    <row r="14" spans="2:13">
      <c r="B14" s="60" t="s">
        <v>366</v>
      </c>
      <c r="C14" s="257" t="s">
        <v>367</v>
      </c>
      <c r="D14" s="257"/>
      <c r="E14" s="61" t="s">
        <v>361</v>
      </c>
    </row>
    <row r="15" spans="2:13" ht="15" customHeight="1">
      <c r="B15" s="233" t="s">
        <v>571</v>
      </c>
      <c r="C15" s="252" t="s">
        <v>572</v>
      </c>
      <c r="D15" s="252"/>
      <c r="E15" s="63"/>
    </row>
    <row r="16" spans="2:13" ht="15" customHeight="1">
      <c r="B16" s="62" t="s">
        <v>573</v>
      </c>
      <c r="C16" s="252" t="s">
        <v>574</v>
      </c>
      <c r="D16" s="252"/>
      <c r="E16" s="63"/>
    </row>
    <row r="17" spans="2:5" ht="15" customHeight="1">
      <c r="B17" s="62" t="s">
        <v>575</v>
      </c>
      <c r="C17" s="252" t="s">
        <v>574</v>
      </c>
      <c r="D17" s="252"/>
      <c r="E17" s="63"/>
    </row>
    <row r="18" spans="2:5" ht="15" customHeight="1">
      <c r="B18" s="62" t="s">
        <v>576</v>
      </c>
      <c r="C18" s="252" t="s">
        <v>577</v>
      </c>
      <c r="D18" s="252"/>
      <c r="E18" s="63"/>
    </row>
    <row r="19" spans="2:5" ht="15" customHeight="1">
      <c r="B19" s="62" t="s">
        <v>578</v>
      </c>
      <c r="C19" s="252" t="s">
        <v>577</v>
      </c>
      <c r="D19" s="252"/>
      <c r="E19" s="63"/>
    </row>
    <row r="20" spans="2:5" ht="15" customHeight="1">
      <c r="B20" s="62"/>
      <c r="C20" s="252"/>
      <c r="D20" s="252"/>
      <c r="E20" s="63"/>
    </row>
    <row r="21" spans="2:5" ht="15" customHeight="1">
      <c r="B21" s="62"/>
      <c r="C21" s="252"/>
      <c r="D21" s="252"/>
      <c r="E21" s="63"/>
    </row>
    <row r="22" spans="2:5" ht="15" customHeight="1">
      <c r="B22" s="62"/>
      <c r="C22" s="252"/>
      <c r="D22" s="252"/>
      <c r="E22" s="63"/>
    </row>
    <row r="23" spans="2:5" ht="15" customHeight="1">
      <c r="B23" s="62"/>
      <c r="C23" s="252"/>
      <c r="D23" s="252"/>
      <c r="E23" s="63"/>
    </row>
    <row r="24" spans="2:5" ht="15" customHeight="1">
      <c r="B24" s="62"/>
      <c r="C24" s="252"/>
      <c r="D24" s="252"/>
      <c r="E24" s="63"/>
    </row>
    <row r="25" spans="2:5" ht="15" customHeight="1">
      <c r="B25" s="62"/>
      <c r="C25" s="252"/>
      <c r="D25" s="252"/>
      <c r="E25" s="63"/>
    </row>
    <row r="26" spans="2:5" ht="15" customHeight="1">
      <c r="B26" s="62"/>
      <c r="C26" s="252"/>
      <c r="D26" s="252"/>
      <c r="E26" s="63"/>
    </row>
    <row r="27" spans="2:5" ht="15" customHeight="1">
      <c r="B27" s="62"/>
      <c r="C27" s="252"/>
      <c r="D27" s="252"/>
      <c r="E27" s="63"/>
    </row>
    <row r="28" spans="2:5" ht="15" customHeight="1">
      <c r="B28" s="62"/>
      <c r="C28" s="252"/>
      <c r="D28" s="252"/>
      <c r="E28" s="63"/>
    </row>
    <row r="29" spans="2:5" ht="15" customHeight="1">
      <c r="B29" s="62"/>
      <c r="C29" s="252"/>
      <c r="D29" s="252"/>
      <c r="E29" s="63"/>
    </row>
    <row r="30" spans="2:5" ht="15" customHeight="1">
      <c r="B30" s="62"/>
      <c r="C30" s="252"/>
      <c r="D30" s="252"/>
      <c r="E30" s="63"/>
    </row>
    <row r="31" spans="2:5" ht="15" customHeight="1">
      <c r="B31" s="62"/>
      <c r="C31" s="252"/>
      <c r="D31" s="252"/>
      <c r="E31" s="63"/>
    </row>
    <row r="32" spans="2:5" ht="15" customHeight="1">
      <c r="B32" s="62"/>
      <c r="C32" s="252"/>
      <c r="D32" s="252"/>
      <c r="E32" s="63"/>
    </row>
    <row r="33" spans="2:5" ht="15" customHeight="1">
      <c r="B33" s="62"/>
      <c r="C33" s="252"/>
      <c r="D33" s="252"/>
      <c r="E33" s="63"/>
    </row>
    <row r="34" spans="2:5" ht="15" customHeight="1">
      <c r="B34" s="62"/>
      <c r="C34" s="252"/>
      <c r="D34" s="252"/>
      <c r="E34" s="63"/>
    </row>
    <row r="35" spans="2:5" ht="15" customHeight="1">
      <c r="B35" s="62"/>
      <c r="C35" s="252"/>
      <c r="D35" s="252"/>
      <c r="E35" s="62"/>
    </row>
    <row r="36" spans="2:5">
      <c r="B36" s="64"/>
      <c r="C36" s="65"/>
      <c r="D36" s="65"/>
      <c r="E36" s="64"/>
    </row>
  </sheetData>
  <mergeCells count="25">
    <mergeCell ref="C35:D35"/>
    <mergeCell ref="C29:D29"/>
    <mergeCell ref="C30:D30"/>
    <mergeCell ref="C31:D31"/>
    <mergeCell ref="C32:D32"/>
    <mergeCell ref="C33:D33"/>
    <mergeCell ref="C34:D34"/>
    <mergeCell ref="C28:D28"/>
    <mergeCell ref="C17:D17"/>
    <mergeCell ref="C18:D18"/>
    <mergeCell ref="C19:D19"/>
    <mergeCell ref="C20:D20"/>
    <mergeCell ref="C21:D21"/>
    <mergeCell ref="C22:D22"/>
    <mergeCell ref="C23:D23"/>
    <mergeCell ref="C24:D24"/>
    <mergeCell ref="C25:D25"/>
    <mergeCell ref="C26:D26"/>
    <mergeCell ref="C27:D27"/>
    <mergeCell ref="C16:D16"/>
    <mergeCell ref="B1:E1"/>
    <mergeCell ref="B3:E3"/>
    <mergeCell ref="B5:E5"/>
    <mergeCell ref="C14:D14"/>
    <mergeCell ref="C15:D15"/>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31" workbookViewId="0">
      <selection activeCell="N15" sqref="N15"/>
    </sheetView>
  </sheetViews>
  <sheetFormatPr defaultColWidth="9.109375" defaultRowHeight="15.6"/>
  <cols>
    <col min="1" max="1" width="5.6640625" style="53" customWidth="1"/>
    <col min="2" max="2" width="14.6640625" style="53" customWidth="1"/>
    <col min="3" max="3" width="9.88671875" style="53" customWidth="1"/>
    <col min="4" max="4" width="14.6640625" style="53" customWidth="1"/>
    <col min="5" max="5" width="9.88671875" style="53" customWidth="1"/>
    <col min="6" max="6" width="14.6640625" style="53" customWidth="1"/>
    <col min="7" max="7" width="9.88671875" style="53" customWidth="1"/>
    <col min="8" max="8" width="15.33203125" style="53" bestFit="1" customWidth="1"/>
    <col min="9" max="9" width="9.88671875" style="53" customWidth="1"/>
    <col min="10" max="10" width="14.6640625" style="53" customWidth="1"/>
    <col min="11" max="11" width="9.88671875" style="53" customWidth="1"/>
    <col min="12" max="12" width="14.6640625" style="53" customWidth="1"/>
    <col min="13" max="13" width="9.88671875" style="53" customWidth="1"/>
    <col min="14" max="16384" width="9.109375" style="53"/>
  </cols>
  <sheetData>
    <row r="1" spans="2:13" ht="18">
      <c r="B1" s="253" t="s">
        <v>443</v>
      </c>
      <c r="C1" s="274"/>
      <c r="D1" s="274"/>
      <c r="E1" s="274"/>
      <c r="F1" s="275"/>
      <c r="G1" s="275"/>
      <c r="H1" s="275"/>
      <c r="I1" s="275"/>
      <c r="J1" s="275"/>
      <c r="K1" s="275"/>
      <c r="L1" s="275"/>
      <c r="M1" s="275"/>
    </row>
    <row r="2" spans="2:13" ht="15.75" customHeight="1">
      <c r="B2" s="71"/>
      <c r="C2" s="71"/>
      <c r="D2" s="71"/>
      <c r="E2" s="71"/>
      <c r="F2" s="71"/>
      <c r="G2" s="71"/>
      <c r="H2" s="71"/>
      <c r="I2" s="71"/>
      <c r="J2" s="71"/>
      <c r="K2" s="71"/>
      <c r="L2" s="71"/>
      <c r="M2" s="71"/>
    </row>
    <row r="3" spans="2:13">
      <c r="B3" s="279" t="s">
        <v>443</v>
      </c>
      <c r="C3" s="279"/>
      <c r="D3" s="279"/>
      <c r="E3" s="279"/>
      <c r="F3" s="279"/>
      <c r="G3" s="279"/>
      <c r="H3" s="279"/>
      <c r="I3" s="280"/>
      <c r="J3" s="280"/>
      <c r="K3" s="280"/>
      <c r="L3" s="280"/>
      <c r="M3" s="280"/>
    </row>
    <row r="4" spans="2:13" s="70" customFormat="1" ht="45" customHeight="1">
      <c r="B4" s="117" t="s">
        <v>448</v>
      </c>
      <c r="C4" s="153" t="s">
        <v>579</v>
      </c>
      <c r="D4" s="117" t="s">
        <v>371</v>
      </c>
      <c r="E4" s="104">
        <v>467</v>
      </c>
      <c r="F4" s="117" t="s">
        <v>372</v>
      </c>
      <c r="G4" s="104">
        <v>89.8</v>
      </c>
      <c r="H4" s="117" t="s">
        <v>373</v>
      </c>
      <c r="I4" s="104">
        <v>93.31</v>
      </c>
      <c r="J4" s="279"/>
      <c r="K4" s="279"/>
      <c r="L4" s="279"/>
      <c r="M4" s="279"/>
    </row>
    <row r="5" spans="2:13" ht="45" customHeight="1">
      <c r="B5" s="117" t="s">
        <v>449</v>
      </c>
      <c r="C5" s="104">
        <v>83</v>
      </c>
      <c r="D5" s="117" t="s">
        <v>450</v>
      </c>
      <c r="E5" s="104">
        <v>6.3</v>
      </c>
      <c r="F5" s="117" t="s">
        <v>451</v>
      </c>
      <c r="G5" s="104">
        <v>23.3</v>
      </c>
      <c r="H5" s="117" t="s">
        <v>452</v>
      </c>
      <c r="I5" s="104">
        <v>12.4</v>
      </c>
      <c r="J5" s="279"/>
      <c r="K5" s="279"/>
      <c r="L5" s="279"/>
      <c r="M5" s="279"/>
    </row>
    <row r="6" spans="2:13">
      <c r="B6" s="118"/>
      <c r="C6" s="118"/>
      <c r="D6" s="118"/>
      <c r="E6" s="118"/>
      <c r="F6" s="118"/>
      <c r="G6" s="118"/>
      <c r="H6" s="118"/>
      <c r="I6" s="118"/>
      <c r="J6" s="118"/>
      <c r="K6" s="118"/>
      <c r="L6" s="118"/>
      <c r="M6" s="118"/>
    </row>
    <row r="7" spans="2:13" s="70" customFormat="1">
      <c r="B7" s="279" t="s">
        <v>476</v>
      </c>
      <c r="C7" s="279"/>
      <c r="D7" s="279"/>
      <c r="E7" s="279"/>
      <c r="F7" s="279"/>
      <c r="G7" s="279"/>
      <c r="H7" s="279"/>
      <c r="I7" s="280"/>
      <c r="J7" s="280"/>
      <c r="K7" s="280"/>
      <c r="L7" s="280"/>
      <c r="M7" s="280"/>
    </row>
    <row r="8" spans="2:13" s="70" customFormat="1" ht="60" customHeight="1">
      <c r="B8" s="117" t="s">
        <v>374</v>
      </c>
      <c r="C8" s="104">
        <v>0.9</v>
      </c>
      <c r="D8" s="117" t="s">
        <v>375</v>
      </c>
      <c r="E8" s="104">
        <v>58.4</v>
      </c>
      <c r="F8" s="117" t="s">
        <v>376</v>
      </c>
      <c r="G8" s="104">
        <v>35</v>
      </c>
      <c r="H8" s="117" t="s">
        <v>453</v>
      </c>
      <c r="I8" s="104">
        <v>2.4</v>
      </c>
      <c r="J8" s="117" t="s">
        <v>377</v>
      </c>
      <c r="K8" s="104">
        <v>3.3</v>
      </c>
      <c r="L8" s="117" t="s">
        <v>378</v>
      </c>
      <c r="M8" s="104"/>
    </row>
    <row r="9" spans="2:13" s="70" customFormat="1">
      <c r="B9" s="118"/>
      <c r="C9" s="118"/>
      <c r="D9" s="118"/>
      <c r="E9" s="118"/>
      <c r="F9" s="118"/>
      <c r="G9" s="118"/>
      <c r="H9" s="118"/>
      <c r="I9" s="118"/>
      <c r="J9" s="118"/>
      <c r="K9" s="118"/>
      <c r="L9" s="118"/>
      <c r="M9" s="118"/>
    </row>
    <row r="10" spans="2:13" s="70" customFormat="1">
      <c r="B10" s="279" t="s">
        <v>454</v>
      </c>
      <c r="C10" s="279"/>
      <c r="D10" s="279"/>
      <c r="E10" s="279"/>
      <c r="F10" s="279"/>
      <c r="G10" s="279"/>
      <c r="H10" s="279"/>
      <c r="I10" s="280"/>
      <c r="J10" s="280"/>
      <c r="K10" s="280"/>
      <c r="L10" s="280"/>
      <c r="M10" s="280"/>
    </row>
    <row r="11" spans="2:13" s="70" customFormat="1" ht="45" customHeight="1">
      <c r="B11" s="281" t="s">
        <v>455</v>
      </c>
      <c r="C11" s="282"/>
      <c r="D11" s="119">
        <v>2</v>
      </c>
      <c r="E11" s="281" t="s">
        <v>456</v>
      </c>
      <c r="F11" s="282"/>
      <c r="G11" s="104">
        <v>0.6</v>
      </c>
      <c r="H11" s="281" t="s">
        <v>457</v>
      </c>
      <c r="I11" s="282"/>
      <c r="J11" s="119">
        <v>0</v>
      </c>
      <c r="K11" s="281" t="s">
        <v>458</v>
      </c>
      <c r="L11" s="282"/>
      <c r="M11" s="104">
        <v>0.6</v>
      </c>
    </row>
    <row r="12" spans="2:13" s="70" customFormat="1" ht="45" customHeight="1">
      <c r="B12" s="281" t="s">
        <v>536</v>
      </c>
      <c r="C12" s="282"/>
      <c r="D12" s="119">
        <v>0</v>
      </c>
      <c r="E12" s="281" t="s">
        <v>459</v>
      </c>
      <c r="F12" s="282"/>
      <c r="G12" s="104">
        <v>0</v>
      </c>
      <c r="H12" s="281" t="s">
        <v>460</v>
      </c>
      <c r="I12" s="282"/>
      <c r="J12" s="119">
        <v>0</v>
      </c>
      <c r="K12" s="281" t="s">
        <v>461</v>
      </c>
      <c r="L12" s="282"/>
      <c r="M12" s="104">
        <v>5</v>
      </c>
    </row>
    <row r="13" spans="2:13" s="70" customFormat="1">
      <c r="B13" s="118"/>
      <c r="C13" s="118"/>
      <c r="D13" s="118"/>
      <c r="E13" s="118"/>
      <c r="F13" s="118"/>
      <c r="G13" s="118"/>
      <c r="H13" s="118"/>
      <c r="I13" s="118"/>
      <c r="J13" s="118"/>
      <c r="K13" s="118"/>
      <c r="L13" s="118"/>
      <c r="M13" s="118"/>
    </row>
    <row r="14" spans="2:13" s="70" customFormat="1">
      <c r="B14" s="279" t="s">
        <v>379</v>
      </c>
      <c r="C14" s="279"/>
      <c r="D14" s="279"/>
      <c r="E14" s="279"/>
      <c r="F14" s="279"/>
      <c r="G14" s="279"/>
      <c r="H14" s="279"/>
      <c r="I14" s="280"/>
      <c r="J14" s="280"/>
      <c r="K14" s="280"/>
      <c r="L14" s="280"/>
      <c r="M14" s="280"/>
    </row>
    <row r="15" spans="2:13" ht="45" customHeight="1">
      <c r="B15" s="281" t="s">
        <v>462</v>
      </c>
      <c r="C15" s="282"/>
      <c r="D15" s="104"/>
      <c r="E15" s="281" t="s">
        <v>463</v>
      </c>
      <c r="F15" s="282"/>
      <c r="G15" s="104"/>
      <c r="H15" s="281" t="s">
        <v>547</v>
      </c>
      <c r="I15" s="282"/>
      <c r="J15" s="104"/>
      <c r="K15" s="281" t="s">
        <v>548</v>
      </c>
      <c r="L15" s="282"/>
      <c r="M15" s="104"/>
    </row>
    <row r="16" spans="2:13" s="106" customFormat="1" ht="45" customHeight="1">
      <c r="B16" s="281" t="s">
        <v>464</v>
      </c>
      <c r="C16" s="282"/>
      <c r="D16" s="104"/>
      <c r="E16" s="281" t="s">
        <v>465</v>
      </c>
      <c r="F16" s="282"/>
      <c r="G16" s="104"/>
      <c r="H16" s="281" t="s">
        <v>466</v>
      </c>
      <c r="I16" s="282"/>
      <c r="J16" s="104"/>
      <c r="K16" s="281" t="s">
        <v>467</v>
      </c>
      <c r="L16" s="282"/>
      <c r="M16" s="104"/>
    </row>
    <row r="17" spans="2:13" s="106" customFormat="1" ht="45" customHeight="1">
      <c r="B17" s="281" t="s">
        <v>468</v>
      </c>
      <c r="C17" s="282"/>
      <c r="D17" s="235">
        <v>0.1</v>
      </c>
      <c r="E17" s="281" t="s">
        <v>469</v>
      </c>
      <c r="F17" s="282"/>
      <c r="G17" s="235">
        <v>0.18</v>
      </c>
      <c r="H17" s="281" t="s">
        <v>470</v>
      </c>
      <c r="I17" s="282"/>
      <c r="J17" s="236">
        <v>0.73219999999999996</v>
      </c>
      <c r="K17" s="281" t="s">
        <v>471</v>
      </c>
      <c r="L17" s="282"/>
      <c r="M17" s="104"/>
    </row>
    <row r="18" spans="2:13" s="106" customFormat="1" ht="45" customHeight="1">
      <c r="B18" s="281" t="s">
        <v>472</v>
      </c>
      <c r="C18" s="282"/>
      <c r="D18" s="104"/>
      <c r="E18" s="281" t="s">
        <v>473</v>
      </c>
      <c r="F18" s="282"/>
      <c r="G18" s="104"/>
      <c r="H18" s="281" t="s">
        <v>474</v>
      </c>
      <c r="I18" s="282"/>
      <c r="J18" s="104"/>
      <c r="K18" s="281" t="s">
        <v>475</v>
      </c>
      <c r="L18" s="282"/>
      <c r="M18" s="104"/>
    </row>
    <row r="19" spans="2:13" s="174" customFormat="1" ht="45" customHeight="1">
      <c r="B19" s="281" t="s">
        <v>565</v>
      </c>
      <c r="C19" s="283"/>
      <c r="D19" s="181"/>
      <c r="E19" s="284" t="s">
        <v>566</v>
      </c>
      <c r="F19" s="283"/>
      <c r="G19" s="181"/>
      <c r="H19" s="182"/>
      <c r="I19" s="180"/>
      <c r="J19" s="181"/>
      <c r="K19" s="182"/>
      <c r="L19" s="180"/>
      <c r="M19" s="183"/>
    </row>
    <row r="20" spans="2:13" s="106" customFormat="1" ht="15.75" customHeight="1">
      <c r="B20" s="136"/>
      <c r="C20" s="134"/>
      <c r="D20" s="135"/>
      <c r="E20" s="136"/>
      <c r="F20" s="134"/>
      <c r="G20" s="135"/>
      <c r="H20" s="136"/>
      <c r="I20" s="134"/>
      <c r="J20" s="135"/>
      <c r="K20" s="136"/>
      <c r="L20" s="134"/>
      <c r="M20" s="135"/>
    </row>
    <row r="21" spans="2:13" s="121" customFormat="1" ht="15.75" customHeight="1">
      <c r="B21" s="71"/>
      <c r="C21" s="137"/>
      <c r="D21" s="138"/>
      <c r="E21" s="71"/>
      <c r="F21" s="137"/>
      <c r="G21" s="138"/>
      <c r="H21" s="71"/>
      <c r="I21" s="137"/>
      <c r="J21" s="138"/>
      <c r="K21" s="71"/>
      <c r="L21" s="137"/>
      <c r="M21" s="138"/>
    </row>
    <row r="22" spans="2:13" s="106" customFormat="1" ht="15.75" customHeight="1">
      <c r="B22" s="276" t="s">
        <v>380</v>
      </c>
      <c r="C22" s="277"/>
      <c r="D22" s="277"/>
      <c r="E22" s="277"/>
      <c r="F22" s="277"/>
      <c r="G22" s="277"/>
      <c r="H22" s="277"/>
      <c r="I22" s="277"/>
      <c r="J22" s="277"/>
      <c r="K22" s="277"/>
      <c r="L22" s="277"/>
      <c r="M22" s="278"/>
    </row>
    <row r="23" spans="2:13" s="106" customFormat="1" ht="15.75" customHeight="1">
      <c r="B23" s="266"/>
      <c r="C23" s="267"/>
      <c r="D23" s="268" t="s">
        <v>381</v>
      </c>
      <c r="E23" s="269"/>
      <c r="F23" s="269"/>
      <c r="G23" s="270"/>
      <c r="H23" s="266"/>
      <c r="I23" s="267"/>
      <c r="J23" s="268" t="s">
        <v>382</v>
      </c>
      <c r="K23" s="269"/>
      <c r="L23" s="269"/>
      <c r="M23" s="270"/>
    </row>
    <row r="24" spans="2:13" ht="15.75" customHeight="1">
      <c r="B24" s="266"/>
      <c r="C24" s="267"/>
      <c r="D24" s="268" t="s">
        <v>383</v>
      </c>
      <c r="E24" s="269"/>
      <c r="F24" s="269"/>
      <c r="G24" s="270"/>
      <c r="H24" s="266"/>
      <c r="I24" s="267"/>
      <c r="J24" s="268" t="s">
        <v>384</v>
      </c>
      <c r="K24" s="269"/>
      <c r="L24" s="269"/>
      <c r="M24" s="270"/>
    </row>
    <row r="25" spans="2:13" s="70" customFormat="1" ht="15.75" customHeight="1">
      <c r="B25" s="266"/>
      <c r="C25" s="267"/>
      <c r="D25" s="268" t="s">
        <v>385</v>
      </c>
      <c r="E25" s="269"/>
      <c r="F25" s="269"/>
      <c r="G25" s="270"/>
      <c r="H25" s="266"/>
      <c r="I25" s="267"/>
      <c r="J25" s="268" t="s">
        <v>386</v>
      </c>
      <c r="K25" s="269"/>
      <c r="L25" s="269"/>
      <c r="M25" s="270"/>
    </row>
    <row r="26" spans="2:13" s="70" customFormat="1" ht="15.75" customHeight="1">
      <c r="B26" s="266"/>
      <c r="C26" s="267"/>
      <c r="D26" s="268" t="s">
        <v>387</v>
      </c>
      <c r="E26" s="269"/>
      <c r="F26" s="269"/>
      <c r="G26" s="270"/>
      <c r="H26" s="266"/>
      <c r="I26" s="267"/>
      <c r="J26" s="268" t="s">
        <v>388</v>
      </c>
      <c r="K26" s="269"/>
      <c r="L26" s="269"/>
      <c r="M26" s="270"/>
    </row>
    <row r="27" spans="2:13" ht="15.75" customHeight="1">
      <c r="B27" s="266"/>
      <c r="C27" s="267"/>
      <c r="D27" s="268" t="s">
        <v>389</v>
      </c>
      <c r="E27" s="269"/>
      <c r="F27" s="269"/>
      <c r="G27" s="270"/>
      <c r="H27" s="266"/>
      <c r="I27" s="267"/>
      <c r="J27" s="268"/>
      <c r="K27" s="269"/>
      <c r="L27" s="269"/>
      <c r="M27" s="270"/>
    </row>
    <row r="28" spans="2:13" ht="15.75" customHeight="1">
      <c r="B28" s="71"/>
      <c r="C28" s="71"/>
      <c r="D28" s="71"/>
      <c r="E28" s="71"/>
      <c r="F28" s="70"/>
      <c r="G28" s="70"/>
      <c r="H28" s="70"/>
      <c r="I28" s="70"/>
      <c r="J28" s="70"/>
      <c r="K28" s="70"/>
      <c r="L28" s="70"/>
      <c r="M28" s="70"/>
    </row>
    <row r="29" spans="2:13" ht="15.75" customHeight="1">
      <c r="B29" s="272" t="s">
        <v>390</v>
      </c>
      <c r="C29" s="273"/>
      <c r="D29" s="273"/>
      <c r="E29" s="273"/>
      <c r="F29" s="273"/>
      <c r="G29" s="273"/>
      <c r="H29" s="273"/>
      <c r="I29" s="273"/>
      <c r="J29" s="273"/>
      <c r="K29" s="273"/>
      <c r="L29" s="273"/>
      <c r="M29" s="273"/>
    </row>
    <row r="30" spans="2:13" ht="15.75" customHeight="1">
      <c r="B30" s="266"/>
      <c r="C30" s="267"/>
      <c r="D30" s="268" t="s">
        <v>381</v>
      </c>
      <c r="E30" s="269"/>
      <c r="F30" s="269"/>
      <c r="G30" s="270"/>
      <c r="H30" s="266"/>
      <c r="I30" s="267"/>
      <c r="J30" s="268" t="s">
        <v>382</v>
      </c>
      <c r="K30" s="269"/>
      <c r="L30" s="269"/>
      <c r="M30" s="270"/>
    </row>
    <row r="31" spans="2:13" ht="15.75" customHeight="1">
      <c r="B31" s="266"/>
      <c r="C31" s="267"/>
      <c r="D31" s="268" t="s">
        <v>383</v>
      </c>
      <c r="E31" s="269"/>
      <c r="F31" s="269"/>
      <c r="G31" s="270"/>
      <c r="H31" s="266"/>
      <c r="I31" s="267"/>
      <c r="J31" s="268" t="s">
        <v>384</v>
      </c>
      <c r="K31" s="269"/>
      <c r="L31" s="269"/>
      <c r="M31" s="270"/>
    </row>
    <row r="32" spans="2:13" ht="15.75" customHeight="1">
      <c r="B32" s="266"/>
      <c r="C32" s="267"/>
      <c r="D32" s="268" t="s">
        <v>385</v>
      </c>
      <c r="E32" s="269"/>
      <c r="F32" s="269"/>
      <c r="G32" s="270"/>
      <c r="H32" s="266"/>
      <c r="I32" s="267"/>
      <c r="J32" s="268" t="s">
        <v>386</v>
      </c>
      <c r="K32" s="269"/>
      <c r="L32" s="269"/>
      <c r="M32" s="270"/>
    </row>
    <row r="33" spans="2:13" s="70" customFormat="1" ht="15.75" customHeight="1">
      <c r="B33" s="271" t="s">
        <v>682</v>
      </c>
      <c r="C33" s="267"/>
      <c r="D33" s="268" t="s">
        <v>387</v>
      </c>
      <c r="E33" s="269"/>
      <c r="F33" s="269"/>
      <c r="G33" s="270"/>
      <c r="H33" s="266"/>
      <c r="I33" s="267"/>
      <c r="J33" s="268" t="s">
        <v>388</v>
      </c>
      <c r="K33" s="269"/>
      <c r="L33" s="269"/>
      <c r="M33" s="270"/>
    </row>
    <row r="34" spans="2:13" ht="15.75" customHeight="1">
      <c r="B34" s="266"/>
      <c r="C34" s="267"/>
      <c r="D34" s="268" t="s">
        <v>389</v>
      </c>
      <c r="E34" s="269"/>
      <c r="F34" s="269"/>
      <c r="G34" s="270"/>
      <c r="H34" s="266"/>
      <c r="I34" s="267"/>
      <c r="J34" s="268"/>
      <c r="K34" s="269"/>
      <c r="L34" s="269"/>
      <c r="M34" s="270"/>
    </row>
    <row r="35" spans="2:13" ht="15.75" customHeight="1">
      <c r="B35" s="69"/>
      <c r="C35" s="69"/>
      <c r="D35" s="69"/>
      <c r="E35" s="69"/>
      <c r="F35" s="70"/>
      <c r="G35" s="70"/>
      <c r="H35" s="70"/>
      <c r="I35" s="70"/>
      <c r="J35" s="70"/>
      <c r="K35" s="70"/>
      <c r="L35" s="70"/>
      <c r="M35" s="70"/>
    </row>
    <row r="36" spans="2:13" ht="15.75" customHeight="1">
      <c r="B36" s="263" t="s">
        <v>391</v>
      </c>
      <c r="C36" s="264"/>
      <c r="D36" s="264"/>
      <c r="E36" s="264"/>
      <c r="F36" s="265"/>
      <c r="G36" s="265"/>
      <c r="H36" s="265"/>
      <c r="I36" s="265"/>
      <c r="J36" s="265"/>
      <c r="K36" s="265"/>
      <c r="L36" s="265"/>
      <c r="M36" s="265"/>
    </row>
    <row r="37" spans="2:13" ht="15.75" customHeight="1">
      <c r="B37" s="261" t="s">
        <v>682</v>
      </c>
      <c r="C37" s="259"/>
      <c r="D37" s="262" t="s">
        <v>381</v>
      </c>
      <c r="E37" s="259"/>
      <c r="F37" s="259"/>
      <c r="G37" s="259"/>
      <c r="H37" s="261" t="s">
        <v>682</v>
      </c>
      <c r="I37" s="259"/>
      <c r="J37" s="262" t="s">
        <v>382</v>
      </c>
      <c r="K37" s="259"/>
      <c r="L37" s="259"/>
      <c r="M37" s="259"/>
    </row>
    <row r="38" spans="2:13" ht="15.75" customHeight="1">
      <c r="B38" s="261" t="s">
        <v>682</v>
      </c>
      <c r="C38" s="259"/>
      <c r="D38" s="262" t="s">
        <v>383</v>
      </c>
      <c r="E38" s="259"/>
      <c r="F38" s="259"/>
      <c r="G38" s="259"/>
      <c r="H38" s="261" t="s">
        <v>682</v>
      </c>
      <c r="I38" s="259"/>
      <c r="J38" s="262" t="s">
        <v>384</v>
      </c>
      <c r="K38" s="259"/>
      <c r="L38" s="259"/>
      <c r="M38" s="259"/>
    </row>
    <row r="39" spans="2:13" ht="15.75" customHeight="1">
      <c r="B39" s="261" t="s">
        <v>682</v>
      </c>
      <c r="C39" s="259"/>
      <c r="D39" s="262" t="s">
        <v>385</v>
      </c>
      <c r="E39" s="259"/>
      <c r="F39" s="259"/>
      <c r="G39" s="259"/>
      <c r="H39" s="261" t="s">
        <v>682</v>
      </c>
      <c r="I39" s="259"/>
      <c r="J39" s="262" t="s">
        <v>386</v>
      </c>
      <c r="K39" s="259"/>
      <c r="L39" s="259"/>
      <c r="M39" s="259"/>
    </row>
    <row r="40" spans="2:13" s="70" customFormat="1">
      <c r="B40" s="261" t="s">
        <v>682</v>
      </c>
      <c r="C40" s="259"/>
      <c r="D40" s="262" t="s">
        <v>387</v>
      </c>
      <c r="E40" s="259"/>
      <c r="F40" s="259"/>
      <c r="G40" s="259"/>
      <c r="H40" s="261" t="s">
        <v>682</v>
      </c>
      <c r="I40" s="259"/>
      <c r="J40" s="262" t="s">
        <v>388</v>
      </c>
      <c r="K40" s="259"/>
      <c r="L40" s="259"/>
      <c r="M40" s="259"/>
    </row>
    <row r="41" spans="2:13" ht="15.75" customHeight="1">
      <c r="B41" s="261" t="s">
        <v>682</v>
      </c>
      <c r="C41" s="259"/>
      <c r="D41" s="262" t="s">
        <v>389</v>
      </c>
      <c r="E41" s="259"/>
      <c r="F41" s="259"/>
      <c r="G41" s="259"/>
      <c r="H41" s="258"/>
      <c r="I41" s="259"/>
      <c r="J41" s="262"/>
      <c r="K41" s="259"/>
      <c r="L41" s="259"/>
      <c r="M41" s="259"/>
    </row>
    <row r="42" spans="2:13">
      <c r="B42" s="133"/>
      <c r="C42" s="72"/>
      <c r="D42" s="73"/>
      <c r="E42" s="72"/>
      <c r="F42" s="72"/>
      <c r="G42" s="72"/>
      <c r="H42" s="74"/>
      <c r="I42" s="72"/>
      <c r="J42" s="73"/>
      <c r="K42" s="72"/>
      <c r="L42" s="72"/>
      <c r="M42" s="72"/>
    </row>
    <row r="43" spans="2:13">
      <c r="B43" s="263" t="s">
        <v>392</v>
      </c>
      <c r="C43" s="264"/>
      <c r="D43" s="264"/>
      <c r="E43" s="264"/>
      <c r="F43" s="265"/>
      <c r="G43" s="265"/>
      <c r="H43" s="265"/>
      <c r="I43" s="265"/>
      <c r="J43" s="265"/>
      <c r="K43" s="265"/>
      <c r="L43" s="265"/>
      <c r="M43" s="265"/>
    </row>
    <row r="44" spans="2:13">
      <c r="B44" s="258"/>
      <c r="C44" s="259"/>
      <c r="D44" s="260" t="s">
        <v>388</v>
      </c>
      <c r="E44" s="246"/>
      <c r="F44" s="246"/>
      <c r="G44" s="246"/>
      <c r="H44" s="246"/>
      <c r="I44" s="246"/>
      <c r="J44" s="246"/>
      <c r="K44" s="246"/>
      <c r="L44" s="246"/>
      <c r="M44" s="247"/>
    </row>
    <row r="47" spans="2:13" s="70" customFormat="1">
      <c r="B47" s="53"/>
      <c r="C47" s="53"/>
      <c r="D47" s="53"/>
      <c r="E47" s="53"/>
      <c r="F47" s="53"/>
      <c r="G47" s="53"/>
      <c r="H47" s="53"/>
      <c r="I47" s="53"/>
      <c r="J47" s="53"/>
      <c r="K47" s="53"/>
      <c r="L47" s="53"/>
      <c r="M47" s="53"/>
    </row>
    <row r="48" spans="2:13" ht="15.75" customHeight="1"/>
  </sheetData>
  <mergeCells count="9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 ref="K11:L11"/>
    <mergeCell ref="K16:L16"/>
    <mergeCell ref="E17:F17"/>
    <mergeCell ref="K17:L17"/>
    <mergeCell ref="B11:C11"/>
    <mergeCell ref="H11:I11"/>
    <mergeCell ref="H17:I17"/>
    <mergeCell ref="E16:F16"/>
    <mergeCell ref="B1:M1"/>
    <mergeCell ref="B25:C25"/>
    <mergeCell ref="D25:G25"/>
    <mergeCell ref="H25:I25"/>
    <mergeCell ref="J25:M25"/>
    <mergeCell ref="B22:M22"/>
    <mergeCell ref="B23:C23"/>
    <mergeCell ref="D23:G23"/>
    <mergeCell ref="H23:I23"/>
    <mergeCell ref="J23:M23"/>
    <mergeCell ref="B24:C24"/>
    <mergeCell ref="D24:G24"/>
    <mergeCell ref="H24:I24"/>
    <mergeCell ref="J24:M24"/>
    <mergeCell ref="B3:M3"/>
    <mergeCell ref="B7:M7"/>
    <mergeCell ref="B26:C26"/>
    <mergeCell ref="D26:G26"/>
    <mergeCell ref="H26:I26"/>
    <mergeCell ref="J26:M26"/>
    <mergeCell ref="B29:M29"/>
    <mergeCell ref="B27:C27"/>
    <mergeCell ref="D27:G27"/>
    <mergeCell ref="H27:I27"/>
    <mergeCell ref="J27:M27"/>
    <mergeCell ref="B31:C31"/>
    <mergeCell ref="D31:G31"/>
    <mergeCell ref="H31:I31"/>
    <mergeCell ref="J31:M31"/>
    <mergeCell ref="B30:C30"/>
    <mergeCell ref="D30:G30"/>
    <mergeCell ref="H30:I30"/>
    <mergeCell ref="J30:M30"/>
    <mergeCell ref="B32:C32"/>
    <mergeCell ref="D32:G32"/>
    <mergeCell ref="H32:I32"/>
    <mergeCell ref="J32:M32"/>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s>
  <printOptions horizontalCentered="1"/>
  <pageMargins left="0.45" right="0.45" top="0.5" bottom="0.5" header="0.3" footer="0.05"/>
  <pageSetup scale="80" orientation="landscape"/>
  <headerFooter>
    <oddFooter>&amp;R&amp;P</oddFooter>
  </headerFooter>
  <rowBreaks count="2" manualBreakCount="2">
    <brk id="20" min="1" max="12" man="1"/>
    <brk id="44" min="1"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'[6]Drop-Down Content'!#REF!</xm:f>
          </x14:formula1>
          <xm:sqref>D15:D16 G15:G16 J15:J16 M15:M16</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88"/>
  <sheetViews>
    <sheetView topLeftCell="A37" workbookViewId="0">
      <selection activeCell="C77" sqref="C77"/>
    </sheetView>
  </sheetViews>
  <sheetFormatPr defaultColWidth="9.109375" defaultRowHeight="14.4"/>
  <cols>
    <col min="1" max="1" width="5.44140625" style="98" customWidth="1"/>
    <col min="2" max="2" width="3.44140625" style="100" customWidth="1"/>
    <col min="3" max="3" width="155.6640625" style="98" customWidth="1"/>
    <col min="4" max="16384" width="9.109375" style="98"/>
  </cols>
  <sheetData>
    <row r="1" spans="2:3" s="99" customFormat="1" ht="18">
      <c r="B1" s="101"/>
      <c r="C1" s="97" t="s">
        <v>433</v>
      </c>
    </row>
    <row r="2" spans="2:3" ht="12" customHeight="1">
      <c r="C2" s="85"/>
    </row>
    <row r="3" spans="2:3" s="75" customFormat="1" ht="45" customHeight="1">
      <c r="C3" s="75" t="s">
        <v>509</v>
      </c>
    </row>
    <row r="4" spans="2:3" s="75" customFormat="1"/>
    <row r="5" spans="2:3" s="75" customFormat="1" ht="30" customHeight="1">
      <c r="C5" s="75" t="s">
        <v>510</v>
      </c>
    </row>
    <row r="6" spans="2:3" s="75" customFormat="1"/>
    <row r="7" spans="2:3" s="75" customFormat="1">
      <c r="B7" s="285" t="s">
        <v>549</v>
      </c>
      <c r="C7" s="286"/>
    </row>
    <row r="8" spans="2:3" s="75" customFormat="1">
      <c r="B8" s="104"/>
      <c r="C8" t="s">
        <v>405</v>
      </c>
    </row>
    <row r="9" spans="2:3" s="75" customFormat="1">
      <c r="B9" s="104"/>
      <c r="C9" t="s">
        <v>406</v>
      </c>
    </row>
    <row r="10" spans="2:3" s="75" customFormat="1">
      <c r="B10" s="104" t="s">
        <v>581</v>
      </c>
      <c r="C10" t="s">
        <v>407</v>
      </c>
    </row>
    <row r="11" spans="2:3" s="75" customFormat="1">
      <c r="B11" s="104"/>
      <c r="C11" t="s">
        <v>408</v>
      </c>
    </row>
    <row r="12" spans="2:3" s="77" customFormat="1">
      <c r="C12" s="78"/>
    </row>
    <row r="13" spans="2:3" s="75" customFormat="1">
      <c r="B13" s="285" t="s">
        <v>550</v>
      </c>
      <c r="C13" s="286"/>
    </row>
    <row r="14" spans="2:3" s="75" customFormat="1">
      <c r="B14" s="105"/>
      <c r="C14" t="s">
        <v>409</v>
      </c>
    </row>
    <row r="15" spans="2:3" s="75" customFormat="1">
      <c r="B15" s="105"/>
      <c r="C15" t="s">
        <v>410</v>
      </c>
    </row>
    <row r="16" spans="2:3" s="75" customFormat="1">
      <c r="B16" s="105" t="s">
        <v>581</v>
      </c>
      <c r="C16" t="s">
        <v>411</v>
      </c>
    </row>
    <row r="17" spans="2:3" s="75" customFormat="1">
      <c r="B17" s="105"/>
      <c r="C17" t="s">
        <v>412</v>
      </c>
    </row>
    <row r="18" spans="2:3" s="77" customFormat="1">
      <c r="C18" s="78"/>
    </row>
    <row r="19" spans="2:3" s="77" customFormat="1">
      <c r="B19" s="287" t="s">
        <v>551</v>
      </c>
      <c r="C19" s="286"/>
    </row>
    <row r="20" spans="2:3" s="75" customFormat="1">
      <c r="B20" s="105"/>
      <c r="C20" s="102" t="s">
        <v>413</v>
      </c>
    </row>
    <row r="21" spans="2:3" s="75" customFormat="1">
      <c r="B21" s="105" t="s">
        <v>581</v>
      </c>
      <c r="C21" s="102" t="s">
        <v>414</v>
      </c>
    </row>
    <row r="22" spans="2:3" s="75" customFormat="1">
      <c r="B22" s="105"/>
      <c r="C22" s="102" t="s">
        <v>415</v>
      </c>
    </row>
    <row r="23" spans="2:3" s="75" customFormat="1">
      <c r="B23" s="105"/>
      <c r="C23" s="102" t="s">
        <v>416</v>
      </c>
    </row>
    <row r="24" spans="2:3" s="77" customFormat="1">
      <c r="C24" s="78"/>
    </row>
    <row r="25" spans="2:3" s="75" customFormat="1">
      <c r="B25" s="285" t="s">
        <v>552</v>
      </c>
      <c r="C25" s="286"/>
    </row>
    <row r="26" spans="2:3" s="75" customFormat="1">
      <c r="B26" s="105"/>
      <c r="C26" s="102" t="s">
        <v>417</v>
      </c>
    </row>
    <row r="27" spans="2:3" s="75" customFormat="1">
      <c r="B27" s="105"/>
      <c r="C27" s="102" t="s">
        <v>418</v>
      </c>
    </row>
    <row r="28" spans="2:3" s="75" customFormat="1">
      <c r="B28" s="105" t="s">
        <v>581</v>
      </c>
      <c r="C28" s="102" t="s">
        <v>419</v>
      </c>
    </row>
    <row r="29" spans="2:3" s="75" customFormat="1">
      <c r="B29" s="105"/>
      <c r="C29" s="102" t="s">
        <v>420</v>
      </c>
    </row>
    <row r="30" spans="2:3" s="77" customFormat="1">
      <c r="C30" s="78"/>
    </row>
    <row r="31" spans="2:3" s="75" customFormat="1">
      <c r="B31" s="285" t="s">
        <v>553</v>
      </c>
      <c r="C31" s="286"/>
    </row>
    <row r="32" spans="2:3" s="75" customFormat="1">
      <c r="B32" s="105"/>
      <c r="C32" t="s">
        <v>421</v>
      </c>
    </row>
    <row r="33" spans="1:3" s="75" customFormat="1">
      <c r="B33" s="105"/>
      <c r="C33" t="s">
        <v>422</v>
      </c>
    </row>
    <row r="34" spans="1:3" s="75" customFormat="1">
      <c r="B34" s="105" t="s">
        <v>581</v>
      </c>
      <c r="C34" t="s">
        <v>423</v>
      </c>
    </row>
    <row r="35" spans="1:3" s="75" customFormat="1">
      <c r="B35" s="105"/>
      <c r="C35" t="s">
        <v>424</v>
      </c>
    </row>
    <row r="36" spans="1:3" s="77" customFormat="1">
      <c r="C36" s="78"/>
    </row>
    <row r="37" spans="1:3" s="75" customFormat="1">
      <c r="B37" s="285" t="s">
        <v>554</v>
      </c>
      <c r="C37" s="286"/>
    </row>
    <row r="38" spans="1:3" s="75" customFormat="1">
      <c r="B38" s="104"/>
      <c r="C38" s="102" t="s">
        <v>425</v>
      </c>
    </row>
    <row r="39" spans="1:3" s="75" customFormat="1">
      <c r="B39" s="104"/>
      <c r="C39" s="102" t="s">
        <v>426</v>
      </c>
    </row>
    <row r="40" spans="1:3" s="75" customFormat="1">
      <c r="B40" s="104"/>
      <c r="C40" s="102" t="s">
        <v>427</v>
      </c>
    </row>
    <row r="41" spans="1:3" s="75" customFormat="1">
      <c r="B41" s="104" t="s">
        <v>581</v>
      </c>
      <c r="C41" s="102" t="s">
        <v>428</v>
      </c>
    </row>
    <row r="42" spans="1:3" s="75" customFormat="1">
      <c r="B42" s="103"/>
      <c r="C42" s="102" t="s">
        <v>429</v>
      </c>
    </row>
    <row r="43" spans="1:3" s="75" customFormat="1">
      <c r="B43" s="103"/>
      <c r="C43" s="102" t="s">
        <v>430</v>
      </c>
    </row>
    <row r="44" spans="1:3" s="77" customFormat="1">
      <c r="C44" s="78"/>
    </row>
    <row r="45" spans="1:3" s="75" customFormat="1">
      <c r="A45" s="77"/>
      <c r="B45" s="77"/>
      <c r="C45" s="78" t="s">
        <v>393</v>
      </c>
    </row>
    <row r="46" spans="1:3" s="75" customFormat="1">
      <c r="A46" s="77"/>
      <c r="B46" s="77"/>
      <c r="C46" s="78"/>
    </row>
    <row r="47" spans="1:3" s="75" customFormat="1" ht="28.8">
      <c r="C47" s="79" t="s">
        <v>495</v>
      </c>
    </row>
    <row r="48" spans="1:3" s="75" customFormat="1">
      <c r="A48" s="77"/>
      <c r="B48" s="77"/>
      <c r="C48" s="76" t="s">
        <v>592</v>
      </c>
    </row>
    <row r="49" spans="1:3" s="75" customFormat="1">
      <c r="A49" s="77"/>
      <c r="B49" s="77"/>
      <c r="C49" s="80"/>
    </row>
    <row r="50" spans="1:3" s="75" customFormat="1" ht="28.8">
      <c r="C50" s="79" t="s">
        <v>496</v>
      </c>
    </row>
    <row r="51" spans="1:3" s="77" customFormat="1" ht="28.8">
      <c r="C51" s="76" t="s">
        <v>676</v>
      </c>
    </row>
    <row r="52" spans="1:3" s="77" customFormat="1" ht="15" customHeight="1">
      <c r="C52" s="80"/>
    </row>
    <row r="53" spans="1:3" s="77" customFormat="1">
      <c r="A53" s="75"/>
      <c r="B53" s="75"/>
      <c r="C53" s="81" t="s">
        <v>394</v>
      </c>
    </row>
    <row r="54" spans="1:3" s="75" customFormat="1" ht="15" customHeight="1">
      <c r="A54" s="98"/>
      <c r="B54" s="100"/>
      <c r="C54" s="85"/>
    </row>
    <row r="55" spans="1:3" s="77" customFormat="1">
      <c r="C55" s="82" t="s">
        <v>539</v>
      </c>
    </row>
    <row r="56" spans="1:3" s="77" customFormat="1" ht="28.8">
      <c r="C56" s="132" t="s">
        <v>677</v>
      </c>
    </row>
    <row r="57" spans="1:3" s="75" customFormat="1">
      <c r="C57" s="83"/>
    </row>
    <row r="58" spans="1:3" s="77" customFormat="1">
      <c r="C58" s="82" t="s">
        <v>545</v>
      </c>
    </row>
    <row r="59" spans="1:3" s="77" customFormat="1">
      <c r="C59" s="132" t="s">
        <v>678</v>
      </c>
    </row>
    <row r="60" spans="1:3" s="77" customFormat="1">
      <c r="C60" s="80"/>
    </row>
    <row r="61" spans="1:3" s="75" customFormat="1" ht="15" customHeight="1">
      <c r="C61" s="79" t="s">
        <v>540</v>
      </c>
    </row>
    <row r="62" spans="1:3" s="77" customFormat="1" ht="43.2">
      <c r="C62" s="132" t="s">
        <v>582</v>
      </c>
    </row>
    <row r="63" spans="1:3" s="77" customFormat="1">
      <c r="C63" s="80"/>
    </row>
    <row r="64" spans="1:3" s="75" customFormat="1">
      <c r="C64" s="79" t="s">
        <v>396</v>
      </c>
    </row>
    <row r="65" spans="3:3" s="77" customFormat="1" ht="28.8">
      <c r="C65" s="132" t="s">
        <v>583</v>
      </c>
    </row>
    <row r="66" spans="3:3" s="77" customFormat="1">
      <c r="C66" s="80"/>
    </row>
    <row r="67" spans="3:3" s="77" customFormat="1">
      <c r="C67" s="82" t="s">
        <v>541</v>
      </c>
    </row>
    <row r="68" spans="3:3" s="77" customFormat="1" ht="28.8">
      <c r="C68" s="132" t="s">
        <v>585</v>
      </c>
    </row>
    <row r="69" spans="3:3" s="77" customFormat="1">
      <c r="C69" s="80"/>
    </row>
    <row r="70" spans="3:3" s="77" customFormat="1">
      <c r="C70" s="82" t="s">
        <v>537</v>
      </c>
    </row>
    <row r="71" spans="3:3" s="77" customFormat="1" ht="28.8">
      <c r="C71" s="132" t="s">
        <v>584</v>
      </c>
    </row>
    <row r="72" spans="3:3" s="77" customFormat="1">
      <c r="C72" s="80"/>
    </row>
    <row r="73" spans="3:3" s="168" customFormat="1">
      <c r="C73" s="84" t="s">
        <v>538</v>
      </c>
    </row>
    <row r="74" spans="3:3" s="77" customFormat="1">
      <c r="C74" s="132" t="s">
        <v>586</v>
      </c>
    </row>
    <row r="75" spans="3:3" s="168" customFormat="1"/>
    <row r="76" spans="3:3" s="168" customFormat="1">
      <c r="C76" s="84" t="s">
        <v>542</v>
      </c>
    </row>
    <row r="77" spans="3:3" s="77" customFormat="1">
      <c r="C77" s="132" t="s">
        <v>587</v>
      </c>
    </row>
    <row r="78" spans="3:3" s="168" customFormat="1"/>
    <row r="79" spans="3:3" s="168" customFormat="1">
      <c r="C79" s="84" t="s">
        <v>395</v>
      </c>
    </row>
    <row r="80" spans="3:3" s="77" customFormat="1">
      <c r="C80" s="132" t="s">
        <v>588</v>
      </c>
    </row>
    <row r="81" spans="1:3" s="77" customFormat="1">
      <c r="A81" s="98"/>
      <c r="B81" s="100"/>
      <c r="C81" s="98"/>
    </row>
    <row r="82" spans="1:3" ht="28.8">
      <c r="C82" s="58" t="s">
        <v>477</v>
      </c>
    </row>
    <row r="83" spans="1:3" ht="72">
      <c r="C83" s="76" t="s">
        <v>589</v>
      </c>
    </row>
    <row r="84" spans="1:3" s="77" customFormat="1">
      <c r="A84" s="98"/>
      <c r="B84" s="100"/>
      <c r="C84" s="98"/>
    </row>
    <row r="87" spans="1:3" s="77" customFormat="1">
      <c r="A87" s="98"/>
      <c r="B87" s="100"/>
      <c r="C87" s="98"/>
    </row>
    <row r="88" spans="1:3">
      <c r="B88" s="98"/>
    </row>
  </sheetData>
  <mergeCells count="6">
    <mergeCell ref="B37:C37"/>
    <mergeCell ref="B7:C7"/>
    <mergeCell ref="B13:C13"/>
    <mergeCell ref="B19:C19"/>
    <mergeCell ref="B25:C25"/>
    <mergeCell ref="B31:C31"/>
  </mergeCells>
  <pageMargins left="0.45" right="0.45" top="0.5" bottom="0.5" header="0.3" footer="0.05"/>
  <pageSetup scale="80" fitToHeight="7" orientation="landscape"/>
  <headerFooter>
    <oddFooter>&amp;R&amp;P</oddFooter>
  </headerFooter>
  <rowBreaks count="1" manualBreakCount="1">
    <brk id="43" min="1" max="2" man="1"/>
  </row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Views>
    <sheetView workbookViewId="0">
      <selection activeCell="B14" sqref="B14"/>
    </sheetView>
  </sheetViews>
  <sheetFormatPr defaultColWidth="9.109375" defaultRowHeight="14.4"/>
  <cols>
    <col min="1" max="1" width="5.44140625" style="108" customWidth="1"/>
    <col min="2" max="2" width="155.6640625" style="108" customWidth="1"/>
    <col min="3" max="16384" width="9.109375" style="108"/>
  </cols>
  <sheetData>
    <row r="1" spans="2:2" s="109" customFormat="1" ht="18">
      <c r="B1" s="107" t="s">
        <v>497</v>
      </c>
    </row>
    <row r="2" spans="2:2" s="124" customFormat="1" ht="15" customHeight="1">
      <c r="B2" s="122"/>
    </row>
    <row r="3" spans="2:2" s="112" customFormat="1" ht="72">
      <c r="B3" s="144" t="s">
        <v>568</v>
      </c>
    </row>
    <row r="4" spans="2:2" s="175" customFormat="1">
      <c r="B4" s="144"/>
    </row>
    <row r="5" spans="2:2" s="175" customFormat="1">
      <c r="B5" s="184" t="s">
        <v>564</v>
      </c>
    </row>
    <row r="6" spans="2:2" s="175" customFormat="1">
      <c r="B6" s="144"/>
    </row>
    <row r="7" spans="2:2" s="175" customFormat="1" ht="57.6">
      <c r="B7" s="144" t="s">
        <v>567</v>
      </c>
    </row>
    <row r="8" spans="2:2" s="124" customFormat="1" ht="15.6">
      <c r="B8" s="120"/>
    </row>
    <row r="9" spans="2:2" ht="19.5" customHeight="1">
      <c r="B9" s="113" t="s">
        <v>498</v>
      </c>
    </row>
    <row r="10" spans="2:2" s="75" customFormat="1" ht="43.2">
      <c r="B10" s="143" t="s">
        <v>444</v>
      </c>
    </row>
    <row r="11" spans="2:2" s="75" customFormat="1"/>
    <row r="12" spans="2:2" s="75" customFormat="1" ht="57.6">
      <c r="B12" s="81" t="s">
        <v>499</v>
      </c>
    </row>
    <row r="13" spans="2:2" s="75" customFormat="1">
      <c r="B13" s="81"/>
    </row>
    <row r="14" spans="2:2" s="75" customFormat="1">
      <c r="B14" s="132"/>
    </row>
    <row r="15" spans="2:2" s="75" customFormat="1" ht="15" customHeight="1">
      <c r="B15" s="81"/>
    </row>
    <row r="16" spans="2:2" s="75" customFormat="1" ht="60" customHeight="1">
      <c r="B16" s="81" t="s">
        <v>500</v>
      </c>
    </row>
    <row r="17" spans="2:2" s="75" customFormat="1">
      <c r="B17" s="81"/>
    </row>
    <row r="18" spans="2:2" s="75" customFormat="1">
      <c r="B18" s="76"/>
    </row>
    <row r="19" spans="2:2" s="75" customFormat="1">
      <c r="B19"/>
    </row>
    <row r="20" spans="2:2" s="75" customFormat="1" ht="43.2">
      <c r="B20" s="131" t="s">
        <v>501</v>
      </c>
    </row>
    <row r="21" spans="2:2" s="75" customFormat="1">
      <c r="B21" s="131"/>
    </row>
    <row r="22" spans="2:2" s="77" customFormat="1">
      <c r="B22" s="76"/>
    </row>
    <row r="23" spans="2:2" s="75" customFormat="1" ht="15" customHeight="1">
      <c r="B23"/>
    </row>
    <row r="24" spans="2:2" s="75" customFormat="1" ht="90" customHeight="1">
      <c r="B24" s="130" t="s">
        <v>502</v>
      </c>
    </row>
    <row r="25" spans="2:2" s="75" customFormat="1">
      <c r="B25" s="130"/>
    </row>
    <row r="26" spans="2:2" s="75" customFormat="1">
      <c r="B26" s="76"/>
    </row>
    <row r="27" spans="2:2" s="75" customFormat="1">
      <c r="B27"/>
    </row>
    <row r="28" spans="2:2" s="75" customFormat="1" ht="57.6">
      <c r="B28" s="58" t="s">
        <v>503</v>
      </c>
    </row>
    <row r="29" spans="2:2" s="75" customFormat="1">
      <c r="B29" s="58"/>
    </row>
    <row r="30" spans="2:2" s="77" customFormat="1">
      <c r="B30" s="76"/>
    </row>
    <row r="31" spans="2:2" s="77" customFormat="1">
      <c r="B31"/>
    </row>
    <row r="32" spans="2:2" s="75" customFormat="1" ht="57.6">
      <c r="B32" s="111" t="s">
        <v>569</v>
      </c>
    </row>
    <row r="33" spans="2:2" s="75" customFormat="1">
      <c r="B33" s="125"/>
    </row>
    <row r="34" spans="2:2" s="75" customFormat="1">
      <c r="B34" s="76"/>
    </row>
    <row r="35" spans="2:2" s="75" customFormat="1">
      <c r="B35" s="102"/>
    </row>
    <row r="36" spans="2:2" s="75" customFormat="1" ht="86.4">
      <c r="B36" s="115" t="s">
        <v>570</v>
      </c>
    </row>
    <row r="37" spans="2:2" s="75" customFormat="1">
      <c r="B37" s="115"/>
    </row>
    <row r="38" spans="2:2" s="77" customFormat="1">
      <c r="B38" s="76"/>
    </row>
    <row r="39" spans="2:2" s="75" customFormat="1" ht="15" customHeight="1">
      <c r="B39" s="102"/>
    </row>
    <row r="40" spans="2:2" s="75" customFormat="1" ht="57.6">
      <c r="B40" s="111" t="s">
        <v>504</v>
      </c>
    </row>
    <row r="41" spans="2:2" s="75" customFormat="1">
      <c r="B41" s="125"/>
    </row>
    <row r="42" spans="2:2" s="75" customFormat="1">
      <c r="B42" s="76"/>
    </row>
    <row r="43" spans="2:2" s="75" customFormat="1">
      <c r="B43" s="102"/>
    </row>
    <row r="44" spans="2:2" s="75" customFormat="1" ht="18">
      <c r="B44" s="116" t="s">
        <v>505</v>
      </c>
    </row>
    <row r="45" spans="2:2" s="77" customFormat="1" ht="28.8">
      <c r="B45" s="145" t="s">
        <v>445</v>
      </c>
    </row>
    <row r="46" spans="2:2" s="77" customFormat="1">
      <c r="B46" s="114"/>
    </row>
    <row r="47" spans="2:2" s="75" customFormat="1" ht="60" customHeight="1">
      <c r="B47" s="115" t="s">
        <v>506</v>
      </c>
    </row>
    <row r="48" spans="2:2" s="75" customFormat="1">
      <c r="B48" s="115"/>
    </row>
    <row r="49" spans="1:2" s="75" customFormat="1">
      <c r="B49" s="76"/>
    </row>
    <row r="50" spans="1:2" s="75" customFormat="1">
      <c r="B50" s="110"/>
    </row>
    <row r="51" spans="1:2" s="75" customFormat="1" ht="43.2">
      <c r="B51" s="58" t="s">
        <v>507</v>
      </c>
    </row>
    <row r="52" spans="1:2" s="75" customFormat="1">
      <c r="B52" s="58"/>
    </row>
    <row r="53" spans="1:2" s="75" customFormat="1">
      <c r="B53" s="76"/>
    </row>
    <row r="54" spans="1:2" s="77" customFormat="1" ht="12" customHeight="1">
      <c r="B54"/>
    </row>
    <row r="55" spans="1:2" s="75" customFormat="1" ht="75" customHeight="1">
      <c r="B55" s="58" t="s">
        <v>508</v>
      </c>
    </row>
    <row r="56" spans="1:2" s="75" customFormat="1">
      <c r="B56" s="58"/>
    </row>
    <row r="57" spans="1:2" s="75" customFormat="1">
      <c r="B57" s="76"/>
    </row>
    <row r="58" spans="1:2" s="75" customFormat="1">
      <c r="B58" s="110"/>
    </row>
    <row r="59" spans="1:2" s="75" customFormat="1" ht="18">
      <c r="B59" s="116"/>
    </row>
    <row r="60" spans="1:2" s="75" customFormat="1">
      <c r="B60" s="102"/>
    </row>
    <row r="61" spans="1:2" s="75" customFormat="1">
      <c r="B61" s="102"/>
    </row>
    <row r="62" spans="1:2" s="75" customFormat="1">
      <c r="B62" s="102"/>
    </row>
    <row r="63" spans="1:2" s="77" customFormat="1">
      <c r="B63" s="102"/>
    </row>
    <row r="64" spans="1:2" s="75" customFormat="1">
      <c r="A64" s="77"/>
      <c r="B64" s="102"/>
    </row>
    <row r="65" spans="1:2" s="75" customFormat="1">
      <c r="A65" s="77"/>
      <c r="B65" s="111"/>
    </row>
    <row r="66" spans="1:2" s="75" customFormat="1">
      <c r="A66" s="77"/>
    </row>
    <row r="67" spans="1:2" s="75" customFormat="1"/>
    <row r="68" spans="1:2" s="75" customFormat="1">
      <c r="A68" s="77"/>
    </row>
    <row r="69" spans="1:2" s="75" customFormat="1">
      <c r="A69" s="77"/>
    </row>
    <row r="70" spans="1:2" s="75" customFormat="1"/>
    <row r="71" spans="1:2" s="77" customFormat="1"/>
    <row r="72" spans="1:2" s="77" customFormat="1" ht="15" customHeight="1"/>
    <row r="73" spans="1:2" s="77" customFormat="1">
      <c r="A73" s="75"/>
    </row>
    <row r="74" spans="1:2" s="75" customFormat="1" ht="15" customHeight="1">
      <c r="A74" s="108"/>
    </row>
    <row r="75" spans="1:2" s="77" customFormat="1"/>
    <row r="76" spans="1:2" s="77" customFormat="1"/>
    <row r="77" spans="1:2" s="75" customFormat="1"/>
    <row r="78" spans="1:2" s="77" customFormat="1">
      <c r="A78" s="75"/>
    </row>
    <row r="79" spans="1:2" s="77" customFormat="1"/>
    <row r="80" spans="1:2" s="75" customFormat="1" ht="15" customHeight="1">
      <c r="A80" s="77"/>
    </row>
    <row r="82" spans="1:1" s="77" customFormat="1"/>
    <row r="83" spans="1:1" s="77" customFormat="1"/>
    <row r="84" spans="1:1" s="75" customFormat="1">
      <c r="A84" s="77"/>
    </row>
    <row r="85" spans="1:1" s="75" customFormat="1">
      <c r="A85" s="77"/>
    </row>
    <row r="86" spans="1:1" s="77" customFormat="1"/>
    <row r="87" spans="1:1" s="77" customFormat="1">
      <c r="A87" s="75"/>
    </row>
    <row r="88" spans="1:1">
      <c r="A88" s="77"/>
    </row>
    <row r="89" spans="1:1" s="77" customFormat="1"/>
    <row r="90" spans="1:1" s="77" customFormat="1">
      <c r="A90" s="108"/>
    </row>
    <row r="91" spans="1:1" s="77" customFormat="1"/>
    <row r="92" spans="1:1" s="77" customFormat="1"/>
    <row r="93" spans="1:1" s="77" customFormat="1"/>
    <row r="94" spans="1:1" s="75" customFormat="1" ht="15" customHeight="1">
      <c r="A94" s="77"/>
    </row>
    <row r="95" spans="1:1" s="77" customFormat="1"/>
    <row r="96" spans="1:1" s="77" customFormat="1"/>
    <row r="97" spans="1:1">
      <c r="A97" s="77"/>
    </row>
    <row r="98" spans="1:1" s="77" customFormat="1"/>
    <row r="99" spans="1:1" s="77" customFormat="1">
      <c r="A99" s="75"/>
    </row>
    <row r="100" spans="1:1" s="77" customFormat="1"/>
    <row r="101" spans="1:1" s="77" customFormat="1"/>
    <row r="102" spans="1:1" s="77" customFormat="1">
      <c r="A102" s="108"/>
    </row>
    <row r="103" spans="1:1" s="77" customFormat="1"/>
    <row r="104" spans="1:1" s="77" customFormat="1">
      <c r="A104" s="108"/>
    </row>
    <row r="105" spans="1:1" s="77" customFormat="1">
      <c r="A105" s="108"/>
    </row>
    <row r="106" spans="1:1" s="75" customFormat="1">
      <c r="A106" s="77"/>
    </row>
    <row r="107" spans="1:1" s="77" customFormat="1">
      <c r="A107" s="108"/>
    </row>
    <row r="108" spans="1:1" s="77" customFormat="1">
      <c r="A108" s="108"/>
    </row>
    <row r="109" spans="1:1">
      <c r="A109" s="77"/>
    </row>
    <row r="110" spans="1:1" s="77" customFormat="1">
      <c r="A110" s="108"/>
    </row>
    <row r="113" spans="1:2" s="77" customFormat="1">
      <c r="A113" s="108"/>
      <c r="B113" s="108"/>
    </row>
    <row r="116" spans="1:2" s="77" customFormat="1">
      <c r="A116" s="108"/>
      <c r="B116" s="108"/>
    </row>
  </sheetData>
  <hyperlinks>
    <hyperlink ref="B5" r:id="rId1"/>
  </hyperlinks>
  <pageMargins left="0.45" right="0.45" top="0.5" bottom="0.5" header="0.3" footer="0.05"/>
  <pageSetup scale="80" fitToHeight="7" orientation="landscape"/>
  <headerFooter>
    <oddFooter>&amp;R&amp;P</oddFooter>
  </headerFooter>
  <rowBreaks count="2" manualBreakCount="2">
    <brk id="27" min="1" max="1" man="1"/>
    <brk id="43" min="1" max="1" man="1"/>
  </row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A25" workbookViewId="0"/>
  </sheetViews>
  <sheetFormatPr defaultColWidth="9.109375" defaultRowHeight="14.4"/>
  <cols>
    <col min="1" max="1" width="5.44140625" style="150" customWidth="1"/>
    <col min="2" max="2" width="155.6640625" style="150" customWidth="1"/>
    <col min="3" max="16384" width="9.109375" style="150"/>
  </cols>
  <sheetData>
    <row r="1" spans="2:4" s="151" customFormat="1" ht="18">
      <c r="B1" s="149" t="s">
        <v>519</v>
      </c>
    </row>
    <row r="2" spans="2:4" s="151" customFormat="1" ht="15" customHeight="1">
      <c r="B2" s="149"/>
    </row>
    <row r="3" spans="2:4" s="151" customFormat="1" ht="43.2">
      <c r="B3" s="154" t="s">
        <v>520</v>
      </c>
    </row>
    <row r="4" spans="2:4" s="151" customFormat="1" ht="15.6">
      <c r="B4" s="120"/>
    </row>
    <row r="5" spans="2:4" s="75" customFormat="1" ht="43.2">
      <c r="B5" s="81" t="s">
        <v>531</v>
      </c>
    </row>
    <row r="6" spans="2:4" s="75" customFormat="1">
      <c r="B6" s="81"/>
    </row>
    <row r="7" spans="2:4" s="75" customFormat="1">
      <c r="B7" s="132"/>
    </row>
    <row r="8" spans="2:4" s="75" customFormat="1" ht="15" customHeight="1">
      <c r="B8" s="81"/>
    </row>
    <row r="9" spans="2:4" s="75" customFormat="1">
      <c r="B9" s="81" t="s">
        <v>529</v>
      </c>
    </row>
    <row r="10" spans="2:4" s="75" customFormat="1">
      <c r="B10" s="81"/>
      <c r="D10" s="161"/>
    </row>
    <row r="11" spans="2:4" s="75" customFormat="1">
      <c r="B11" s="76"/>
    </row>
    <row r="12" spans="2:4" s="75" customFormat="1">
      <c r="B12"/>
    </row>
    <row r="13" spans="2:4" s="75" customFormat="1" ht="28.8">
      <c r="B13" s="131" t="s">
        <v>530</v>
      </c>
    </row>
    <row r="14" spans="2:4" s="75" customFormat="1">
      <c r="B14" s="131"/>
    </row>
    <row r="15" spans="2:4" s="77" customFormat="1">
      <c r="B15" s="76"/>
    </row>
    <row r="16" spans="2:4" s="77" customFormat="1">
      <c r="B16" s="155"/>
    </row>
    <row r="17" spans="2:2" s="75" customFormat="1" ht="28.8">
      <c r="B17" s="160" t="s">
        <v>521</v>
      </c>
    </row>
    <row r="18" spans="2:2" s="75" customFormat="1"/>
    <row r="19" spans="2:2" s="75" customFormat="1">
      <c r="B19" s="76"/>
    </row>
    <row r="20" spans="2:2" s="75" customFormat="1">
      <c r="B20"/>
    </row>
    <row r="21" spans="2:2" s="75" customFormat="1" ht="28.8">
      <c r="B21" s="58" t="s">
        <v>523</v>
      </c>
    </row>
    <row r="22" spans="2:2" s="75" customFormat="1">
      <c r="B22" s="58"/>
    </row>
    <row r="23" spans="2:2" s="77" customFormat="1">
      <c r="B23" s="76"/>
    </row>
    <row r="24" spans="2:2" s="77" customFormat="1">
      <c r="B24"/>
    </row>
    <row r="25" spans="2:2" s="75" customFormat="1" ht="28.8">
      <c r="B25" s="152" t="s">
        <v>522</v>
      </c>
    </row>
    <row r="26" spans="2:2" s="75" customFormat="1">
      <c r="B26" s="152"/>
    </row>
    <row r="27" spans="2:2" s="75" customFormat="1">
      <c r="B27" s="76"/>
    </row>
    <row r="28" spans="2:2" s="75" customFormat="1">
      <c r="B28" s="102"/>
    </row>
    <row r="29" spans="2:2" s="75" customFormat="1" ht="28.8">
      <c r="B29" s="115" t="s">
        <v>524</v>
      </c>
    </row>
    <row r="30" spans="2:2" s="75" customFormat="1">
      <c r="B30" s="115"/>
    </row>
    <row r="31" spans="2:2" s="77" customFormat="1">
      <c r="B31" s="76"/>
    </row>
    <row r="32" spans="2:2" s="75" customFormat="1" ht="15" customHeight="1">
      <c r="B32" s="102"/>
    </row>
    <row r="33" spans="2:2" s="75" customFormat="1" ht="28.8">
      <c r="B33" s="152" t="s">
        <v>525</v>
      </c>
    </row>
    <row r="34" spans="2:2" s="75" customFormat="1">
      <c r="B34" s="152"/>
    </row>
    <row r="35" spans="2:2" s="75" customFormat="1">
      <c r="B35" s="76"/>
    </row>
    <row r="36" spans="2:2" s="75" customFormat="1">
      <c r="B36" s="102"/>
    </row>
    <row r="37" spans="2:2" s="75" customFormat="1" ht="28.8">
      <c r="B37" s="160" t="s">
        <v>526</v>
      </c>
    </row>
    <row r="38" spans="2:2" s="75" customFormat="1"/>
    <row r="39" spans="2:2" s="75" customFormat="1">
      <c r="B39" s="76"/>
    </row>
    <row r="40" spans="2:2" s="75" customFormat="1">
      <c r="B40"/>
    </row>
    <row r="41" spans="2:2" s="75" customFormat="1" ht="28.8">
      <c r="B41" s="58" t="s">
        <v>527</v>
      </c>
    </row>
    <row r="42" spans="2:2" s="75" customFormat="1">
      <c r="B42" s="58"/>
    </row>
    <row r="43" spans="2:2" s="77" customFormat="1">
      <c r="B43" s="76"/>
    </row>
    <row r="44" spans="2:2" s="77" customFormat="1">
      <c r="B44"/>
    </row>
    <row r="45" spans="2:2" s="75" customFormat="1" ht="28.8">
      <c r="B45" s="160" t="s">
        <v>528</v>
      </c>
    </row>
    <row r="46" spans="2:2" s="75" customFormat="1"/>
    <row r="47" spans="2:2" s="75" customFormat="1">
      <c r="B47" s="76"/>
    </row>
    <row r="48" spans="2:2" s="75" customFormat="1">
      <c r="B48"/>
    </row>
    <row r="49" spans="1:2" s="75" customFormat="1">
      <c r="A49" s="77"/>
      <c r="B49" s="152"/>
    </row>
    <row r="50" spans="1:2" s="75" customFormat="1">
      <c r="A50" s="77"/>
    </row>
    <row r="51" spans="1:2" s="75" customFormat="1"/>
    <row r="52" spans="1:2" s="75" customFormat="1">
      <c r="A52" s="77"/>
    </row>
    <row r="53" spans="1:2" s="75" customFormat="1">
      <c r="A53" s="77"/>
    </row>
    <row r="54" spans="1:2" s="75" customFormat="1"/>
    <row r="55" spans="1:2" s="77" customFormat="1"/>
    <row r="56" spans="1:2" s="77" customFormat="1" ht="15" customHeight="1"/>
    <row r="57" spans="1:2" s="77" customFormat="1">
      <c r="A57" s="75"/>
    </row>
    <row r="58" spans="1:2" s="75" customFormat="1" ht="15" customHeight="1">
      <c r="A58" s="150"/>
    </row>
    <row r="59" spans="1:2" s="77" customFormat="1"/>
    <row r="60" spans="1:2" s="77" customFormat="1"/>
    <row r="61" spans="1:2" s="75" customFormat="1"/>
    <row r="62" spans="1:2" s="77" customFormat="1">
      <c r="A62" s="75"/>
    </row>
    <row r="63" spans="1:2" s="77" customFormat="1"/>
    <row r="64" spans="1:2" s="75" customFormat="1" ht="15" customHeight="1">
      <c r="A64" s="77"/>
    </row>
    <row r="66" spans="1:1" s="77" customFormat="1"/>
    <row r="67" spans="1:1" s="77" customFormat="1"/>
    <row r="68" spans="1:1" s="75" customFormat="1">
      <c r="A68" s="77"/>
    </row>
    <row r="69" spans="1:1" s="75" customFormat="1">
      <c r="A69" s="77"/>
    </row>
    <row r="70" spans="1:1" s="77" customFormat="1"/>
    <row r="71" spans="1:1" s="77" customFormat="1">
      <c r="A71" s="75"/>
    </row>
    <row r="72" spans="1:1">
      <c r="A72" s="77"/>
    </row>
    <row r="73" spans="1:1" s="77" customFormat="1"/>
    <row r="74" spans="1:1" s="77" customFormat="1">
      <c r="A74" s="150"/>
    </row>
    <row r="75" spans="1:1" s="77" customFormat="1"/>
    <row r="76" spans="1:1" s="77" customFormat="1"/>
    <row r="77" spans="1:1" s="77" customFormat="1"/>
    <row r="78" spans="1:1" s="75" customFormat="1" ht="15" customHeight="1">
      <c r="A78" s="77"/>
    </row>
    <row r="79" spans="1:1" s="77" customFormat="1"/>
    <row r="80" spans="1:1" s="77" customFormat="1"/>
    <row r="81" spans="1:1">
      <c r="A81" s="77"/>
    </row>
    <row r="82" spans="1:1" s="77" customFormat="1"/>
    <row r="83" spans="1:1" s="77" customFormat="1">
      <c r="A83" s="75"/>
    </row>
    <row r="84" spans="1:1" s="77" customFormat="1"/>
    <row r="85" spans="1:1" s="77" customFormat="1"/>
    <row r="86" spans="1:1" s="77" customFormat="1">
      <c r="A86" s="150"/>
    </row>
    <row r="87" spans="1:1" s="77" customFormat="1"/>
    <row r="88" spans="1:1" s="77" customFormat="1">
      <c r="A88" s="150"/>
    </row>
    <row r="89" spans="1:1" s="77" customFormat="1">
      <c r="A89" s="150"/>
    </row>
    <row r="90" spans="1:1" s="75" customFormat="1">
      <c r="A90" s="77"/>
    </row>
    <row r="91" spans="1:1" s="77" customFormat="1">
      <c r="A91" s="150"/>
    </row>
    <row r="92" spans="1:1" s="77" customFormat="1">
      <c r="A92" s="150"/>
    </row>
    <row r="93" spans="1:1">
      <c r="A93" s="77"/>
    </row>
    <row r="94" spans="1:1" s="77" customFormat="1">
      <c r="A94" s="150"/>
    </row>
    <row r="97" spans="1:2" s="77" customFormat="1">
      <c r="A97" s="150"/>
      <c r="B97" s="150"/>
    </row>
    <row r="100" spans="1:2" s="77" customFormat="1">
      <c r="A100" s="150"/>
      <c r="B100" s="150"/>
    </row>
  </sheetData>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workbookViewId="0">
      <selection activeCell="G13" sqref="G13"/>
    </sheetView>
  </sheetViews>
  <sheetFormatPr defaultColWidth="8.88671875" defaultRowHeight="14.4"/>
  <cols>
    <col min="1" max="1" width="5.44140625" customWidth="1"/>
    <col min="2" max="2" width="100.6640625" customWidth="1"/>
    <col min="3" max="7" width="10.6640625" customWidth="1"/>
    <col min="8" max="12" width="10.6640625" hidden="1" customWidth="1"/>
  </cols>
  <sheetData>
    <row r="1" spans="2:12" ht="18.75" customHeight="1">
      <c r="B1" s="288" t="s">
        <v>478</v>
      </c>
      <c r="C1" s="289"/>
      <c r="D1" s="289"/>
      <c r="E1" s="289"/>
      <c r="F1" s="289"/>
      <c r="G1" s="289"/>
    </row>
    <row r="3" spans="2:12" ht="30" customHeight="1">
      <c r="B3" s="172" t="s">
        <v>543</v>
      </c>
      <c r="C3" s="127" t="s">
        <v>511</v>
      </c>
      <c r="D3" s="127" t="s">
        <v>512</v>
      </c>
      <c r="E3" s="127" t="s">
        <v>514</v>
      </c>
      <c r="F3" s="127" t="s">
        <v>513</v>
      </c>
      <c r="G3" s="127" t="s">
        <v>515</v>
      </c>
      <c r="H3" s="139" t="s">
        <v>511</v>
      </c>
      <c r="I3" s="139" t="s">
        <v>512</v>
      </c>
      <c r="J3" s="139" t="s">
        <v>514</v>
      </c>
      <c r="K3" s="139" t="s">
        <v>513</v>
      </c>
      <c r="L3" s="139" t="s">
        <v>515</v>
      </c>
    </row>
    <row r="4" spans="2:12">
      <c r="B4" s="128" t="s">
        <v>494</v>
      </c>
      <c r="C4" s="148" t="s">
        <v>580</v>
      </c>
      <c r="D4" s="148" t="s">
        <v>580</v>
      </c>
      <c r="E4" s="148" t="s">
        <v>580</v>
      </c>
      <c r="F4" s="199" t="s">
        <v>580</v>
      </c>
      <c r="G4" s="148" t="s">
        <v>580</v>
      </c>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Student Growth Percentile  for Low-Income Students</v>
      </c>
    </row>
    <row r="5" spans="2:12">
      <c r="B5" s="128" t="s">
        <v>479</v>
      </c>
      <c r="C5" s="148" t="s">
        <v>580</v>
      </c>
      <c r="D5" s="148" t="s">
        <v>580</v>
      </c>
      <c r="E5" s="148" t="s">
        <v>580</v>
      </c>
      <c r="F5" s="199" t="s">
        <v>580</v>
      </c>
      <c r="G5" s="148" t="s">
        <v>580</v>
      </c>
      <c r="H5" t="str">
        <f t="shared" ref="H5:H35" si="0">IF(C5="Y",CONCATENATE(H4,CHAR(10),$B5),H4)</f>
        <v>Student Growth Percentile  for Low-Income Students
Student Average Daily Attendance</v>
      </c>
      <c r="I5" t="str">
        <f t="shared" ref="I5:I35" si="1">IF(D5="Y",CONCATENATE(I4,CHAR(10),$B5),I4)</f>
        <v>Student Growth Percentile  for Low-Income Students
Student Average Daily Attendance</v>
      </c>
      <c r="J5" t="str">
        <f t="shared" ref="J5:J35" si="2">IF(E5="Y",CONCATENATE(J4,CHAR(10),$B5),J4)</f>
        <v>Student Growth Percentile  for Low-Income Students
Student Average Daily Attendance</v>
      </c>
      <c r="K5" t="str">
        <f t="shared" ref="K5:K35" si="3">IF(F5="Y",CONCATENATE(K4,CHAR(10),$B5),K4)</f>
        <v>Student Growth Percentile  for Low-Income Students
Student Average Daily Attendance</v>
      </c>
      <c r="L5" t="str">
        <f t="shared" ref="L5:L35" si="4">IF(G5="Y",CONCATENATE(L4,CHAR(10),$B5),L4)</f>
        <v>Student Growth Percentile  for Low-Income Students
Student Average Daily Attendance</v>
      </c>
    </row>
    <row r="6" spans="2:12">
      <c r="B6" s="128" t="s">
        <v>480</v>
      </c>
      <c r="C6" s="148" t="s">
        <v>640</v>
      </c>
      <c r="D6" s="148" t="s">
        <v>640</v>
      </c>
      <c r="E6" s="148" t="s">
        <v>640</v>
      </c>
      <c r="F6" s="199" t="s">
        <v>640</v>
      </c>
      <c r="G6" s="148" t="s">
        <v>640</v>
      </c>
      <c r="H6" t="str">
        <f t="shared" si="0"/>
        <v>Student Growth Percentile  for Low-Income Students
Student Average Daily Attendance</v>
      </c>
      <c r="I6" t="str">
        <f t="shared" si="1"/>
        <v>Student Growth Percentile  for Low-Income Students
Student Average Daily Attendance</v>
      </c>
      <c r="J6" t="str">
        <f t="shared" si="2"/>
        <v>Student Growth Percentile  for Low-Income Students
Student Average Daily Attendance</v>
      </c>
      <c r="K6" t="str">
        <f t="shared" si="3"/>
        <v>Student Growth Percentile  for Low-Income Students
Student Average Daily Attendance</v>
      </c>
      <c r="L6" t="str">
        <f t="shared" si="4"/>
        <v>Student Growth Percentile  for Low-Income Students
Student Average Daily Attendance</v>
      </c>
    </row>
    <row r="7" spans="2:12">
      <c r="B7" s="128" t="s">
        <v>481</v>
      </c>
      <c r="C7" s="148" t="s">
        <v>640</v>
      </c>
      <c r="D7" s="148" t="s">
        <v>640</v>
      </c>
      <c r="E7" s="148" t="s">
        <v>640</v>
      </c>
      <c r="F7" s="199" t="s">
        <v>640</v>
      </c>
      <c r="G7" s="148" t="s">
        <v>640</v>
      </c>
      <c r="H7" t="str">
        <f t="shared" si="0"/>
        <v>Student Growth Percentile  for Low-Income Students
Student Average Daily Attendance</v>
      </c>
      <c r="I7" t="str">
        <f t="shared" si="1"/>
        <v>Student Growth Percentile  for Low-Income Students
Student Average Daily Attendance</v>
      </c>
      <c r="J7" t="str">
        <f t="shared" si="2"/>
        <v>Student Growth Percentile  for Low-Income Students
Student Average Daily Attendance</v>
      </c>
      <c r="K7" t="str">
        <f t="shared" si="3"/>
        <v>Student Growth Percentile  for Low-Income Students
Student Average Daily Attendance</v>
      </c>
      <c r="L7" t="str">
        <f t="shared" si="4"/>
        <v>Student Growth Percentile  for Low-Income Students
Student Average Daily Attendance</v>
      </c>
    </row>
    <row r="8" spans="2:12">
      <c r="B8" s="128" t="s">
        <v>482</v>
      </c>
      <c r="C8" s="148" t="s">
        <v>640</v>
      </c>
      <c r="D8" s="148" t="s">
        <v>640</v>
      </c>
      <c r="E8" s="148" t="s">
        <v>640</v>
      </c>
      <c r="F8" s="199" t="s">
        <v>640</v>
      </c>
      <c r="G8" s="148" t="s">
        <v>640</v>
      </c>
      <c r="H8" t="str">
        <f t="shared" si="0"/>
        <v>Student Growth Percentile  for Low-Income Students
Student Average Daily Attendance</v>
      </c>
      <c r="I8" t="str">
        <f t="shared" si="1"/>
        <v>Student Growth Percentile  for Low-Income Students
Student Average Daily Attendance</v>
      </c>
      <c r="J8" t="str">
        <f t="shared" si="2"/>
        <v>Student Growth Percentile  for Low-Income Students
Student Average Daily Attendance</v>
      </c>
      <c r="K8" t="str">
        <f t="shared" si="3"/>
        <v>Student Growth Percentile  for Low-Income Students
Student Average Daily Attendance</v>
      </c>
      <c r="L8" t="str">
        <f t="shared" si="4"/>
        <v>Student Growth Percentile  for Low-Income Students
Student Average Daily Attendance</v>
      </c>
    </row>
    <row r="9" spans="2:12">
      <c r="B9" s="128" t="s">
        <v>483</v>
      </c>
      <c r="C9" s="148" t="s">
        <v>580</v>
      </c>
      <c r="D9" s="148" t="s">
        <v>580</v>
      </c>
      <c r="E9" s="148" t="s">
        <v>580</v>
      </c>
      <c r="F9" s="199" t="s">
        <v>580</v>
      </c>
      <c r="G9" s="148" t="s">
        <v>580</v>
      </c>
      <c r="H9" t="str">
        <f t="shared" si="0"/>
        <v>Student Growth Percentile  for Low-Income Students
Student Average Daily Attendance
Student Suspension Rate (Short-Term / Long-Term)</v>
      </c>
      <c r="I9" t="str">
        <f t="shared" si="1"/>
        <v>Student Growth Percentile  for Low-Income Students
Student Average Daily Attendance
Student Suspension Rate (Short-Term / Long-Term)</v>
      </c>
      <c r="J9" t="str">
        <f t="shared" si="2"/>
        <v>Student Growth Percentile  for Low-Income Students
Student Average Daily Attendance
Student Suspension Rate (Short-Term / Long-Term)</v>
      </c>
      <c r="K9" t="str">
        <f t="shared" si="3"/>
        <v>Student Growth Percentile  for Low-Income Students
Student Average Daily Attendance
Student Suspension Rate (Short-Term / Long-Term)</v>
      </c>
      <c r="L9" t="str">
        <f t="shared" si="4"/>
        <v>Student Growth Percentile  for Low-Income Students
Student Average Daily Attendance
Student Suspension Rate (Short-Term / Long-Term)</v>
      </c>
    </row>
    <row r="10" spans="2:12">
      <c r="B10" s="128" t="s">
        <v>484</v>
      </c>
      <c r="C10" s="148" t="s">
        <v>580</v>
      </c>
      <c r="D10" s="148" t="s">
        <v>580</v>
      </c>
      <c r="E10" s="148" t="s">
        <v>580</v>
      </c>
      <c r="F10" s="199" t="s">
        <v>580</v>
      </c>
      <c r="G10" s="148" t="s">
        <v>580</v>
      </c>
      <c r="H10" t="str">
        <f t="shared" si="0"/>
        <v>Student Growth Percentile  for Low-Income Students
Student Average Daily Attendance
Student Suspension Rate (Short-Term / Long-Term)
Student Discipline Referrals</v>
      </c>
      <c r="I10" t="str">
        <f t="shared" si="1"/>
        <v>Student Growth Percentile  for Low-Income Students
Student Average Daily Attendance
Student Suspension Rate (Short-Term / Long-Term)
Student Discipline Referrals</v>
      </c>
      <c r="J10" t="str">
        <f t="shared" si="2"/>
        <v>Student Growth Percentile  for Low-Income Students
Student Average Daily Attendance
Student Suspension Rate (Short-Term / Long-Term)
Student Discipline Referrals</v>
      </c>
      <c r="K10" t="str">
        <f t="shared" si="3"/>
        <v>Student Growth Percentile  for Low-Income Students
Student Average Daily Attendance
Student Suspension Rate (Short-Term / Long-Term)
Student Discipline Referrals</v>
      </c>
      <c r="L10" t="str">
        <f t="shared" si="4"/>
        <v>Student Growth Percentile  for Low-Income Students
Student Average Daily Attendance
Student Suspension Rate (Short-Term / Long-Term)
Student Discipline Referrals</v>
      </c>
    </row>
    <row r="11" spans="2:12">
      <c r="B11" s="128" t="s">
        <v>485</v>
      </c>
      <c r="C11" s="148" t="s">
        <v>580</v>
      </c>
      <c r="D11" s="148" t="s">
        <v>580</v>
      </c>
      <c r="E11" s="148" t="s">
        <v>580</v>
      </c>
      <c r="F11" s="199" t="s">
        <v>580</v>
      </c>
      <c r="G11" s="148" t="s">
        <v>580</v>
      </c>
      <c r="H11" t="str">
        <f t="shared" si="0"/>
        <v>Student Growth Percentile  for Low-Income Students
Student Average Daily Attendance
Student Suspension Rate (Short-Term / Long-Term)
Student Discipline Referrals
Student Truancy Rate</v>
      </c>
      <c r="I11" t="str">
        <f t="shared" si="1"/>
        <v>Student Growth Percentile  for Low-Income Students
Student Average Daily Attendance
Student Suspension Rate (Short-Term / Long-Term)
Student Discipline Referrals
Student Truancy Rate</v>
      </c>
      <c r="J11" t="str">
        <f t="shared" si="2"/>
        <v>Student Growth Percentile  for Low-Income Students
Student Average Daily Attendance
Student Suspension Rate (Short-Term / Long-Term)
Student Discipline Referrals
Student Truancy Rate</v>
      </c>
      <c r="K11" t="str">
        <f t="shared" si="3"/>
        <v>Student Growth Percentile  for Low-Income Students
Student Average Daily Attendance
Student Suspension Rate (Short-Term / Long-Term)
Student Discipline Referrals
Student Truancy Rate</v>
      </c>
      <c r="L11" t="str">
        <f t="shared" si="4"/>
        <v>Student Growth Percentile  for Low-Income Students
Student Average Daily Attendance
Student Suspension Rate (Short-Term / Long-Term)
Student Discipline Referrals
Student Truancy Rate</v>
      </c>
    </row>
    <row r="12" spans="2:12">
      <c r="B12" s="128" t="s">
        <v>486</v>
      </c>
      <c r="C12" s="148" t="s">
        <v>640</v>
      </c>
      <c r="D12" s="148" t="s">
        <v>640</v>
      </c>
      <c r="E12" s="148" t="s">
        <v>640</v>
      </c>
      <c r="F12" s="199" t="s">
        <v>640</v>
      </c>
      <c r="G12" s="148" t="s">
        <v>640</v>
      </c>
      <c r="H12" t="str">
        <f t="shared" si="0"/>
        <v>Student Growth Percentile  for Low-Income Students
Student Average Daily Attendance
Student Suspension Rate (Short-Term / Long-Term)
Student Discipline Referrals
Student Truancy Rate</v>
      </c>
      <c r="I12" t="str">
        <f t="shared" si="1"/>
        <v>Student Growth Percentile  for Low-Income Students
Student Average Daily Attendance
Student Suspension Rate (Short-Term / Long-Term)
Student Discipline Referrals
Student Truancy Rate</v>
      </c>
      <c r="J12" t="str">
        <f t="shared" si="2"/>
        <v>Student Growth Percentile  for Low-Income Students
Student Average Daily Attendance
Student Suspension Rate (Short-Term / Long-Term)
Student Discipline Referrals
Student Truancy Rate</v>
      </c>
      <c r="K12" t="str">
        <f t="shared" si="3"/>
        <v>Student Growth Percentile  for Low-Income Students
Student Average Daily Attendance
Student Suspension Rate (Short-Term / Long-Term)
Student Discipline Referrals
Student Truancy Rate</v>
      </c>
      <c r="L12" t="str">
        <f t="shared" si="4"/>
        <v>Student Growth Percentile  for Low-Income Students
Student Average Daily Attendance
Student Suspension Rate (Short-Term / Long-Term)
Student Discipline Referrals
Student Truancy Rate</v>
      </c>
    </row>
    <row r="13" spans="2:12">
      <c r="B13" s="128" t="s">
        <v>487</v>
      </c>
      <c r="C13" s="148" t="s">
        <v>580</v>
      </c>
      <c r="D13" s="148" t="s">
        <v>580</v>
      </c>
      <c r="E13" s="148" t="s">
        <v>580</v>
      </c>
      <c r="F13" s="199" t="s">
        <v>580</v>
      </c>
      <c r="G13" s="148" t="s">
        <v>580</v>
      </c>
      <c r="H13" t="str">
        <f t="shared" si="0"/>
        <v>Student Growth Percentile  for Low-Income Students
Student Average Daily Attendance
Student Suspension Rate (Short-Term / Long-Term)
Student Discipline Referrals
Student Truancy Rate
Student Participation in ELT Opportunities</v>
      </c>
      <c r="I13" t="str">
        <f t="shared" si="1"/>
        <v>Student Growth Percentile  for Low-Income Students
Student Average Daily Attendance
Student Suspension Rate (Short-Term / Long-Term)
Student Discipline Referrals
Student Truancy Rate
Student Participation in ELT Opportunities</v>
      </c>
      <c r="J13" t="str">
        <f t="shared" si="2"/>
        <v>Student Growth Percentile  for Low-Income Students
Student Average Daily Attendance
Student Suspension Rate (Short-Term / Long-Term)
Student Discipline Referrals
Student Truancy Rate
Student Participation in ELT Opportunities</v>
      </c>
      <c r="K13" t="str">
        <f t="shared" si="3"/>
        <v>Student Growth Percentile  for Low-Income Students
Student Average Daily Attendance
Student Suspension Rate (Short-Term / Long-Term)
Student Discipline Referrals
Student Truancy Rate
Student Participation in ELT Opportunities</v>
      </c>
      <c r="L13" t="str">
        <f t="shared" si="4"/>
        <v>Student Growth Percentile  for Low-Income Students
Student Average Daily Attendance
Student Suspension Rate (Short-Term / Long-Term)
Student Discipline Referrals
Student Truancy Rate
Student Participation in ELT Opportunities</v>
      </c>
    </row>
    <row r="14" spans="2:12">
      <c r="B14" s="128" t="s">
        <v>488</v>
      </c>
      <c r="C14" s="148" t="s">
        <v>580</v>
      </c>
      <c r="D14" s="148" t="s">
        <v>580</v>
      </c>
      <c r="E14" s="148" t="s">
        <v>580</v>
      </c>
      <c r="F14" s="199" t="s">
        <v>580</v>
      </c>
      <c r="G14" s="148" t="s">
        <v>580</v>
      </c>
      <c r="H14"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v>
      </c>
      <c r="I14"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v>
      </c>
      <c r="J14"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v>
      </c>
      <c r="K14"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v>
      </c>
      <c r="L14"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v>
      </c>
    </row>
    <row r="15" spans="2:12">
      <c r="B15" s="128" t="s">
        <v>489</v>
      </c>
      <c r="C15" s="148" t="s">
        <v>580</v>
      </c>
      <c r="D15" s="148" t="s">
        <v>580</v>
      </c>
      <c r="E15" s="148" t="s">
        <v>580</v>
      </c>
      <c r="F15" s="199" t="s">
        <v>580</v>
      </c>
      <c r="G15" s="148" t="s">
        <v>580</v>
      </c>
      <c r="H15"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v>
      </c>
      <c r="I15"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v>
      </c>
      <c r="J15"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v>
      </c>
      <c r="K15"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v>
      </c>
      <c r="L15"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v>
      </c>
    </row>
    <row r="16" spans="2:12">
      <c r="B16" s="128" t="s">
        <v>490</v>
      </c>
      <c r="C16" s="148" t="s">
        <v>580</v>
      </c>
      <c r="D16" s="148" t="s">
        <v>580</v>
      </c>
      <c r="E16" s="148" t="s">
        <v>580</v>
      </c>
      <c r="F16" s="199" t="s">
        <v>580</v>
      </c>
      <c r="G16" s="148" t="s">
        <v>580</v>
      </c>
      <c r="H16"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v>
      </c>
      <c r="I16"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v>
      </c>
      <c r="J16"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v>
      </c>
      <c r="K16"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v>
      </c>
      <c r="L16"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v>
      </c>
    </row>
    <row r="17" spans="2:12">
      <c r="B17" s="128" t="s">
        <v>491</v>
      </c>
      <c r="C17" s="148" t="s">
        <v>580</v>
      </c>
      <c r="D17" s="148" t="s">
        <v>580</v>
      </c>
      <c r="E17" s="148" t="s">
        <v>580</v>
      </c>
      <c r="F17" s="199" t="s">
        <v>580</v>
      </c>
      <c r="G17" s="148" t="s">
        <v>580</v>
      </c>
      <c r="H17"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v>
      </c>
      <c r="I17"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v>
      </c>
      <c r="J17"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v>
      </c>
      <c r="K17"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v>
      </c>
      <c r="L17"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v>
      </c>
    </row>
    <row r="18" spans="2:12">
      <c r="B18" s="128" t="s">
        <v>492</v>
      </c>
      <c r="C18" s="148" t="s">
        <v>580</v>
      </c>
      <c r="D18" s="148" t="s">
        <v>580</v>
      </c>
      <c r="E18" s="148" t="s">
        <v>580</v>
      </c>
      <c r="F18" s="199" t="s">
        <v>580</v>
      </c>
      <c r="G18" s="148" t="s">
        <v>580</v>
      </c>
      <c r="H18"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v>
      </c>
      <c r="I18"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v>
      </c>
      <c r="J18"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v>
      </c>
      <c r="K18"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v>
      </c>
      <c r="L18"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v>
      </c>
    </row>
    <row r="19" spans="2:12">
      <c r="B19" s="128" t="s">
        <v>493</v>
      </c>
      <c r="C19" s="148" t="s">
        <v>580</v>
      </c>
      <c r="D19" s="148" t="s">
        <v>580</v>
      </c>
      <c r="E19" s="148" t="s">
        <v>580</v>
      </c>
      <c r="F19" s="148" t="s">
        <v>580</v>
      </c>
      <c r="G19" s="148" t="s">
        <v>580</v>
      </c>
      <c r="H19"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19"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19"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19"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19"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0" spans="2:12">
      <c r="B20" s="129"/>
      <c r="C20" s="148"/>
      <c r="D20" s="148"/>
      <c r="E20" s="148"/>
      <c r="F20" s="148"/>
      <c r="G20" s="148"/>
      <c r="H20"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0"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0"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0"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0"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1" spans="2:12">
      <c r="B21" s="129"/>
      <c r="C21" s="148"/>
      <c r="D21" s="148"/>
      <c r="E21" s="148"/>
      <c r="F21" s="148"/>
      <c r="G21" s="148"/>
      <c r="H21"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1"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1"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1"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1"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2" spans="2:12">
      <c r="B22" s="129"/>
      <c r="C22" s="148"/>
      <c r="D22" s="148"/>
      <c r="E22" s="148"/>
      <c r="F22" s="148"/>
      <c r="G22" s="148"/>
      <c r="H22"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2"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2"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2"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2"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3" spans="2:12">
      <c r="B23" s="129"/>
      <c r="C23" s="148"/>
      <c r="D23" s="148"/>
      <c r="E23" s="148"/>
      <c r="F23" s="148"/>
      <c r="G23" s="148"/>
      <c r="H23"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3"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3"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3"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3"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4" spans="2:12">
      <c r="B24" s="129"/>
      <c r="C24" s="148"/>
      <c r="D24" s="148"/>
      <c r="E24" s="148"/>
      <c r="F24" s="148"/>
      <c r="G24" s="148"/>
      <c r="H24"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4"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4"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4"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4"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5" spans="2:12">
      <c r="B25" s="129"/>
      <c r="C25" s="148"/>
      <c r="D25" s="148"/>
      <c r="E25" s="148"/>
      <c r="F25" s="148"/>
      <c r="G25" s="148"/>
      <c r="H25"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5"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5"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5"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5"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6" spans="2:12">
      <c r="B26" s="129"/>
      <c r="C26" s="148"/>
      <c r="D26" s="148"/>
      <c r="E26" s="148"/>
      <c r="F26" s="148"/>
      <c r="G26" s="148"/>
      <c r="H26"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6"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6"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6"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6"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7" spans="2:12">
      <c r="B27" s="129"/>
      <c r="C27" s="148"/>
      <c r="D27" s="148"/>
      <c r="E27" s="148"/>
      <c r="F27" s="148"/>
      <c r="G27" s="148"/>
      <c r="H27"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7"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7"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7"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7"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8" spans="2:12">
      <c r="B28" s="129"/>
      <c r="C28" s="148"/>
      <c r="D28" s="148"/>
      <c r="E28" s="148"/>
      <c r="F28" s="148"/>
      <c r="G28" s="148"/>
      <c r="H28"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8"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8"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8"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8"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29" spans="2:12">
      <c r="B29" s="129"/>
      <c r="C29" s="148"/>
      <c r="D29" s="148"/>
      <c r="E29" s="148"/>
      <c r="F29" s="148"/>
      <c r="G29" s="148"/>
      <c r="H29"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29"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29"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29"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29"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30" spans="2:12">
      <c r="B30" s="129"/>
      <c r="C30" s="148"/>
      <c r="D30" s="148"/>
      <c r="E30" s="148"/>
      <c r="F30" s="148"/>
      <c r="G30" s="148"/>
      <c r="H30"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30"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30"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30"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30"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31" spans="2:12">
      <c r="B31" s="129"/>
      <c r="C31" s="148"/>
      <c r="D31" s="148"/>
      <c r="E31" s="148"/>
      <c r="F31" s="148"/>
      <c r="G31" s="148"/>
      <c r="H31"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31"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31"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31"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31"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32" spans="2:12">
      <c r="B32" s="129"/>
      <c r="C32" s="148"/>
      <c r="D32" s="148"/>
      <c r="E32" s="148"/>
      <c r="F32" s="148"/>
      <c r="G32" s="148"/>
      <c r="H32"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32"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32"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32"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32"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33" spans="2:12">
      <c r="B33" s="129"/>
      <c r="C33" s="148"/>
      <c r="D33" s="148"/>
      <c r="E33" s="148"/>
      <c r="F33" s="148"/>
      <c r="G33" s="148"/>
      <c r="H33"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33"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33"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33"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33"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34" spans="2:12">
      <c r="B34" s="129"/>
      <c r="C34" s="148"/>
      <c r="D34" s="148"/>
      <c r="E34" s="148"/>
      <c r="F34" s="148"/>
      <c r="G34" s="148"/>
      <c r="H34"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34"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34"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34"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34"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row r="35" spans="2:12">
      <c r="B35" s="129"/>
      <c r="C35" s="148"/>
      <c r="D35" s="148"/>
      <c r="E35" s="148"/>
      <c r="F35" s="148"/>
      <c r="G35" s="148"/>
      <c r="H35" t="str">
        <f t="shared" si="0"/>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I35" t="str">
        <f t="shared" si="1"/>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J35" t="str">
        <f t="shared" si="2"/>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K35" t="str">
        <f t="shared" si="3"/>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c r="L35" t="str">
        <f t="shared" si="4"/>
        <v>Student Growth Percentile  for Low-Income Students
Student Average Daily Attendance
Student Suspension Rate (Short-Term / Long-Term)
Student Discipline Referrals
Student Truancy Rate
Student Participation in ELT Opportunities
Minutes of Expanded Learning Time (ELT) Offered
Teacher Average Daily Attendance Rate
Teachers Rated as "Effective" and "Highly Effective"
Teacher Attendance at Professional Development
Parent Attendance at Workshops
Parent Participation in District/School Surveys</v>
      </c>
    </row>
  </sheetData>
  <sheetProtection sheet="1" objects="1" scenarios="1"/>
  <protectedRanges>
    <protectedRange sqref="C4:G35 B20:B35" name="Range1"/>
  </protectedRanges>
  <mergeCells count="1">
    <mergeCell ref="B1:G1"/>
  </mergeCell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7"/>
  <sheetViews>
    <sheetView topLeftCell="C1" zoomScale="125" zoomScaleNormal="125" zoomScalePageLayoutView="125" workbookViewId="0">
      <selection activeCell="D11" sqref="D11"/>
    </sheetView>
  </sheetViews>
  <sheetFormatPr defaultColWidth="8.88671875" defaultRowHeight="14.4"/>
  <cols>
    <col min="1" max="1" width="5.44140625" customWidth="1"/>
    <col min="2" max="3" width="18.6640625" customWidth="1"/>
    <col min="4" max="4" width="119.44140625" bestFit="1" customWidth="1"/>
    <col min="5" max="5" width="129.44140625" style="185" hidden="1" customWidth="1"/>
  </cols>
  <sheetData>
    <row r="1" spans="2:8" ht="18.75" customHeight="1">
      <c r="B1" s="288" t="s">
        <v>397</v>
      </c>
      <c r="C1" s="288"/>
      <c r="D1" s="294"/>
      <c r="E1" s="295" t="s">
        <v>402</v>
      </c>
    </row>
    <row r="2" spans="2:8" ht="15" customHeight="1">
      <c r="E2" s="296"/>
    </row>
    <row r="3" spans="2:8" ht="30" customHeight="1">
      <c r="B3" s="297" t="s">
        <v>442</v>
      </c>
      <c r="C3" s="298"/>
      <c r="D3" s="40" t="s">
        <v>555</v>
      </c>
      <c r="E3" s="141" t="str">
        <f>D3</f>
        <v>Visionary leaders create a school community and culture that lead to success, well-being and high academic outcomes for all students via systems of continuous and sustainable school improvement.</v>
      </c>
      <c r="H3" s="140"/>
    </row>
    <row r="4" spans="2:8">
      <c r="B4" s="297" t="s">
        <v>344</v>
      </c>
      <c r="C4" s="298"/>
      <c r="D4" s="42" t="s">
        <v>683</v>
      </c>
      <c r="E4" s="126"/>
    </row>
    <row r="5" spans="2:8" ht="15" customHeight="1">
      <c r="B5" s="297" t="s">
        <v>345</v>
      </c>
      <c r="C5" s="298"/>
      <c r="D5" s="42" t="s">
        <v>683</v>
      </c>
      <c r="E5" s="126"/>
    </row>
    <row r="6" spans="2:8" ht="15" customHeight="1">
      <c r="B6" s="297" t="s">
        <v>517</v>
      </c>
      <c r="C6" s="298"/>
      <c r="D6" s="173" t="s">
        <v>683</v>
      </c>
      <c r="E6" s="146"/>
    </row>
    <row r="7" spans="2:8">
      <c r="B7" s="147"/>
      <c r="C7" s="147"/>
      <c r="E7" s="95" t="s">
        <v>516</v>
      </c>
    </row>
    <row r="8" spans="2:8" ht="111" customHeight="1">
      <c r="B8" s="290" t="s">
        <v>349</v>
      </c>
      <c r="C8" s="291"/>
      <c r="D8" s="142" t="s">
        <v>685</v>
      </c>
      <c r="E8" s="94"/>
    </row>
    <row r="9" spans="2:8">
      <c r="B9" s="38"/>
      <c r="C9" s="38"/>
      <c r="E9" s="95" t="s">
        <v>404</v>
      </c>
    </row>
    <row r="10" spans="2:8" ht="75" customHeight="1">
      <c r="B10" s="292" t="s">
        <v>348</v>
      </c>
      <c r="C10" s="293"/>
      <c r="D10" s="142" t="s">
        <v>686</v>
      </c>
      <c r="E10" s="94"/>
    </row>
    <row r="11" spans="2:8" ht="60" customHeight="1">
      <c r="B11" s="290" t="s">
        <v>350</v>
      </c>
      <c r="C11" s="291"/>
      <c r="D11" s="142" t="s">
        <v>681</v>
      </c>
      <c r="E11" s="94"/>
    </row>
    <row r="12" spans="2:8">
      <c r="B12" s="38"/>
      <c r="C12" s="38"/>
      <c r="E12" s="96"/>
    </row>
    <row r="13" spans="2:8" ht="57.6">
      <c r="B13" s="37" t="s">
        <v>347</v>
      </c>
      <c r="C13" s="39" t="s">
        <v>346</v>
      </c>
      <c r="D13" s="41" t="s">
        <v>544</v>
      </c>
      <c r="E13" s="95" t="s">
        <v>403</v>
      </c>
    </row>
    <row r="14" spans="2:8">
      <c r="B14" s="234">
        <v>42262</v>
      </c>
      <c r="C14" s="234">
        <v>42262</v>
      </c>
      <c r="D14" s="42" t="s">
        <v>591</v>
      </c>
      <c r="E14" s="96"/>
    </row>
    <row r="15" spans="2:8">
      <c r="B15" s="234">
        <v>42262</v>
      </c>
      <c r="C15" s="234">
        <v>42171</v>
      </c>
      <c r="D15" s="42" t="s">
        <v>590</v>
      </c>
      <c r="E15" s="96"/>
    </row>
    <row r="16" spans="2:8">
      <c r="B16" s="194">
        <v>42248</v>
      </c>
      <c r="C16" s="194">
        <v>42522</v>
      </c>
      <c r="D16" s="173" t="s">
        <v>604</v>
      </c>
      <c r="E16" s="96"/>
    </row>
    <row r="17" spans="2:5" ht="14.4" customHeight="1">
      <c r="B17" s="194">
        <v>42248</v>
      </c>
      <c r="C17" s="194">
        <v>42522</v>
      </c>
      <c r="D17" s="173" t="s">
        <v>605</v>
      </c>
      <c r="E17" s="96"/>
    </row>
    <row r="18" spans="2:5" ht="14.4" customHeight="1">
      <c r="B18" s="194">
        <v>42248</v>
      </c>
      <c r="C18" s="194">
        <v>42522</v>
      </c>
      <c r="D18" s="173" t="s">
        <v>606</v>
      </c>
      <c r="E18" s="96"/>
    </row>
    <row r="19" spans="2:5" ht="14.4" customHeight="1">
      <c r="B19" s="194">
        <v>42248</v>
      </c>
      <c r="C19" s="194">
        <v>42522</v>
      </c>
      <c r="D19" s="173" t="s">
        <v>607</v>
      </c>
      <c r="E19" s="96"/>
    </row>
    <row r="20" spans="2:5" ht="14.4" customHeight="1">
      <c r="B20" s="194">
        <v>42248</v>
      </c>
      <c r="C20" s="194">
        <v>42522</v>
      </c>
      <c r="D20" s="173" t="s">
        <v>608</v>
      </c>
      <c r="E20" s="96"/>
    </row>
    <row r="21" spans="2:5">
      <c r="B21" s="194">
        <v>42248</v>
      </c>
      <c r="C21" s="194">
        <v>42522</v>
      </c>
      <c r="D21" s="173" t="s">
        <v>609</v>
      </c>
      <c r="E21" s="96"/>
    </row>
    <row r="22" spans="2:5">
      <c r="B22" s="194">
        <v>42248</v>
      </c>
      <c r="C22" s="194">
        <v>42522</v>
      </c>
      <c r="D22" s="173" t="s">
        <v>610</v>
      </c>
      <c r="E22" s="96"/>
    </row>
    <row r="23" spans="2:5">
      <c r="B23" s="194">
        <v>42248</v>
      </c>
      <c r="C23" s="194">
        <v>42522</v>
      </c>
      <c r="D23" s="173" t="s">
        <v>611</v>
      </c>
      <c r="E23" s="96"/>
    </row>
    <row r="24" spans="2:5" ht="43.2">
      <c r="B24" s="194">
        <v>42248</v>
      </c>
      <c r="C24" s="194">
        <v>42522</v>
      </c>
      <c r="D24" s="173" t="s">
        <v>612</v>
      </c>
      <c r="E24" s="96"/>
    </row>
    <row r="25" spans="2:5" ht="57.6">
      <c r="B25" s="194">
        <v>42248</v>
      </c>
      <c r="C25" s="194">
        <v>42522</v>
      </c>
      <c r="D25" s="173" t="s">
        <v>687</v>
      </c>
      <c r="E25" s="96"/>
    </row>
    <row r="26" spans="2:5">
      <c r="B26" s="194">
        <v>42248</v>
      </c>
      <c r="C26" s="194">
        <v>42522</v>
      </c>
      <c r="D26" s="173" t="s">
        <v>613</v>
      </c>
    </row>
    <row r="27" spans="2:5" ht="28.8">
      <c r="B27" s="194">
        <v>42248</v>
      </c>
      <c r="C27" s="194">
        <v>42522</v>
      </c>
      <c r="D27" s="173" t="s">
        <v>688</v>
      </c>
    </row>
    <row r="28" spans="2:5" ht="28.8">
      <c r="B28" s="194">
        <v>42248</v>
      </c>
      <c r="C28" s="194">
        <v>42522</v>
      </c>
      <c r="D28" s="173" t="s">
        <v>614</v>
      </c>
    </row>
    <row r="29" spans="2:5" ht="28.8">
      <c r="B29" s="194">
        <v>42248</v>
      </c>
      <c r="C29" s="194">
        <v>42522</v>
      </c>
      <c r="D29" s="173" t="s">
        <v>615</v>
      </c>
    </row>
    <row r="30" spans="2:5" ht="36" customHeight="1">
      <c r="B30" s="194">
        <v>42248</v>
      </c>
      <c r="C30" s="194">
        <v>42522</v>
      </c>
      <c r="D30" s="173" t="s">
        <v>616</v>
      </c>
    </row>
    <row r="31" spans="2:5" ht="28.8">
      <c r="B31" s="194">
        <v>42248</v>
      </c>
      <c r="C31" s="194">
        <v>42522</v>
      </c>
      <c r="D31" s="173" t="s">
        <v>617</v>
      </c>
    </row>
    <row r="32" spans="2:5" ht="28.8">
      <c r="B32" s="194">
        <v>42248</v>
      </c>
      <c r="C32" s="194">
        <v>42522</v>
      </c>
      <c r="D32" s="173" t="s">
        <v>618</v>
      </c>
    </row>
    <row r="33" spans="2:4" ht="28.8">
      <c r="B33" s="194">
        <v>42248</v>
      </c>
      <c r="C33" s="194">
        <v>42522</v>
      </c>
      <c r="D33" s="173" t="s">
        <v>619</v>
      </c>
    </row>
    <row r="34" spans="2:4" ht="43.2">
      <c r="B34" s="194">
        <v>42248</v>
      </c>
      <c r="C34" s="194">
        <v>42522</v>
      </c>
      <c r="D34" s="173" t="s">
        <v>689</v>
      </c>
    </row>
    <row r="35" spans="2:4" ht="43.2">
      <c r="B35" s="194">
        <v>42248</v>
      </c>
      <c r="C35" s="194">
        <v>42522</v>
      </c>
      <c r="D35" s="173" t="s">
        <v>690</v>
      </c>
    </row>
    <row r="36" spans="2:4" ht="43.2">
      <c r="B36" s="194">
        <v>42248</v>
      </c>
      <c r="C36" s="194">
        <v>42522</v>
      </c>
      <c r="D36" s="173" t="s">
        <v>620</v>
      </c>
    </row>
    <row r="37" spans="2:4" ht="28.8">
      <c r="B37" s="194">
        <v>42248</v>
      </c>
      <c r="C37" s="194">
        <v>42522</v>
      </c>
      <c r="D37" s="173" t="s">
        <v>621</v>
      </c>
    </row>
    <row r="38" spans="2:4" ht="28.8">
      <c r="B38" s="194">
        <v>42248</v>
      </c>
      <c r="C38" s="194">
        <v>42522</v>
      </c>
      <c r="D38" s="173" t="s">
        <v>622</v>
      </c>
    </row>
    <row r="39" spans="2:4" ht="28.8">
      <c r="B39" s="194">
        <v>42248</v>
      </c>
      <c r="C39" s="194">
        <v>42522</v>
      </c>
      <c r="D39" s="173" t="s">
        <v>623</v>
      </c>
    </row>
    <row r="40" spans="2:4">
      <c r="B40" s="194">
        <v>42248</v>
      </c>
      <c r="C40" s="194">
        <v>42522</v>
      </c>
      <c r="D40" s="173" t="s">
        <v>624</v>
      </c>
    </row>
    <row r="41" spans="2:4">
      <c r="B41" s="194">
        <v>42248</v>
      </c>
      <c r="C41" s="194">
        <v>42522</v>
      </c>
      <c r="D41" s="173" t="s">
        <v>625</v>
      </c>
    </row>
    <row r="42" spans="2:4" ht="28.8">
      <c r="B42" s="194">
        <v>42248</v>
      </c>
      <c r="C42" s="194">
        <v>42522</v>
      </c>
      <c r="D42" s="173" t="s">
        <v>626</v>
      </c>
    </row>
    <row r="43" spans="2:4" ht="28.8">
      <c r="B43" s="194">
        <v>42248</v>
      </c>
      <c r="C43" s="194">
        <v>42522</v>
      </c>
      <c r="D43" s="173" t="s">
        <v>627</v>
      </c>
    </row>
    <row r="44" spans="2:4" ht="28.8">
      <c r="B44" s="194">
        <v>42248</v>
      </c>
      <c r="C44" s="194">
        <v>42522</v>
      </c>
      <c r="D44" s="173" t="s">
        <v>691</v>
      </c>
    </row>
    <row r="45" spans="2:4" ht="28.8">
      <c r="B45" s="194">
        <v>42248</v>
      </c>
      <c r="C45" s="194">
        <v>42522</v>
      </c>
      <c r="D45" s="173" t="s">
        <v>628</v>
      </c>
    </row>
    <row r="46" spans="2:4" ht="31.5" customHeight="1">
      <c r="B46" s="194">
        <v>42248</v>
      </c>
      <c r="C46" s="194">
        <v>42522</v>
      </c>
      <c r="D46" s="173" t="s">
        <v>629</v>
      </c>
    </row>
    <row r="47" spans="2:4" ht="28.8">
      <c r="B47" s="194">
        <v>42248</v>
      </c>
      <c r="C47" s="194">
        <v>42522</v>
      </c>
      <c r="D47" s="173" t="s">
        <v>630</v>
      </c>
    </row>
    <row r="48" spans="2:4">
      <c r="B48" s="194">
        <v>42248</v>
      </c>
      <c r="C48" s="194">
        <v>42522</v>
      </c>
      <c r="D48" s="196" t="s">
        <v>631</v>
      </c>
    </row>
    <row r="49" spans="2:4">
      <c r="B49" s="194">
        <v>42248</v>
      </c>
      <c r="C49" s="194">
        <v>42522</v>
      </c>
      <c r="D49" s="173" t="s">
        <v>632</v>
      </c>
    </row>
    <row r="50" spans="2:4" ht="31.2">
      <c r="B50" s="194">
        <v>42248</v>
      </c>
      <c r="C50" s="194">
        <v>42522</v>
      </c>
      <c r="D50" s="197" t="s">
        <v>633</v>
      </c>
    </row>
    <row r="51" spans="2:4" ht="28.8">
      <c r="B51" s="194">
        <v>42248</v>
      </c>
      <c r="C51" s="194">
        <v>42522</v>
      </c>
      <c r="D51" s="173" t="s">
        <v>634</v>
      </c>
    </row>
    <row r="52" spans="2:4" ht="43.2">
      <c r="B52" s="194">
        <v>42248</v>
      </c>
      <c r="C52" s="194">
        <v>42522</v>
      </c>
      <c r="D52" s="173" t="s">
        <v>636</v>
      </c>
    </row>
    <row r="53" spans="2:4">
      <c r="B53" s="194">
        <v>42248</v>
      </c>
      <c r="C53" s="194">
        <v>42522</v>
      </c>
      <c r="D53" s="173" t="s">
        <v>635</v>
      </c>
    </row>
    <row r="54" spans="2:4" ht="28.8">
      <c r="B54" s="195">
        <v>42248</v>
      </c>
      <c r="C54" s="195">
        <v>42522</v>
      </c>
      <c r="D54" s="173" t="s">
        <v>639</v>
      </c>
    </row>
    <row r="55" spans="2:4" ht="28.8">
      <c r="B55" s="198">
        <v>42248</v>
      </c>
      <c r="C55" s="198">
        <v>42522</v>
      </c>
      <c r="D55" s="173" t="s">
        <v>637</v>
      </c>
    </row>
    <row r="56" spans="2:4" ht="28.8">
      <c r="B56" s="198">
        <v>42248</v>
      </c>
      <c r="C56" s="198">
        <v>42522</v>
      </c>
      <c r="D56" s="173" t="s">
        <v>638</v>
      </c>
    </row>
    <row r="57" spans="2:4">
      <c r="B57" s="196"/>
      <c r="C57" s="196"/>
      <c r="D57" s="196"/>
    </row>
  </sheetData>
  <mergeCells count="9">
    <mergeCell ref="B8:C8"/>
    <mergeCell ref="B10:C10"/>
    <mergeCell ref="B11:C11"/>
    <mergeCell ref="B1:D1"/>
    <mergeCell ref="E1:E2"/>
    <mergeCell ref="B3:C3"/>
    <mergeCell ref="B4:C4"/>
    <mergeCell ref="B5:C5"/>
    <mergeCell ref="B6:C6"/>
  </mergeCells>
  <dataValidations count="1">
    <dataValidation allowBlank="1" showErrorMessage="1" sqref="B5:C7 B12:C12 B9:C9 D3 B14:C54"/>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36"/>
  <sheetViews>
    <sheetView topLeftCell="A2" workbookViewId="0">
      <selection activeCell="D11" sqref="D11"/>
    </sheetView>
  </sheetViews>
  <sheetFormatPr defaultColWidth="8.88671875" defaultRowHeight="14.4"/>
  <cols>
    <col min="1" max="1" width="5.44140625" customWidth="1"/>
    <col min="2" max="3" width="18.6640625" customWidth="1"/>
    <col min="4" max="4" width="119.44140625" bestFit="1" customWidth="1"/>
    <col min="5" max="5" width="129.44140625" style="123" hidden="1" customWidth="1"/>
  </cols>
  <sheetData>
    <row r="1" spans="2:8" ht="18.75" customHeight="1">
      <c r="B1" s="288" t="s">
        <v>398</v>
      </c>
      <c r="C1" s="288"/>
      <c r="D1" s="288"/>
      <c r="E1" s="299" t="s">
        <v>402</v>
      </c>
    </row>
    <row r="2" spans="2:8" ht="15" customHeight="1">
      <c r="E2" s="300"/>
    </row>
    <row r="3" spans="2:8" ht="45" customHeight="1">
      <c r="B3" s="297" t="s">
        <v>440</v>
      </c>
      <c r="C3" s="301"/>
      <c r="D3" s="203" t="s">
        <v>434</v>
      </c>
      <c r="E3" s="186"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40"/>
    </row>
    <row r="4" spans="2:8">
      <c r="B4" s="297" t="s">
        <v>344</v>
      </c>
      <c r="C4" s="301"/>
      <c r="D4" s="204" t="s">
        <v>683</v>
      </c>
      <c r="E4" s="146"/>
    </row>
    <row r="5" spans="2:8" ht="15" customHeight="1">
      <c r="B5" s="297" t="s">
        <v>345</v>
      </c>
      <c r="C5" s="301"/>
      <c r="D5" s="204" t="s">
        <v>683</v>
      </c>
      <c r="E5" s="146"/>
    </row>
    <row r="6" spans="2:8" ht="15" customHeight="1">
      <c r="B6" s="297" t="s">
        <v>517</v>
      </c>
      <c r="C6" s="301"/>
      <c r="D6" s="204" t="s">
        <v>683</v>
      </c>
      <c r="E6" s="146"/>
    </row>
    <row r="7" spans="2:8">
      <c r="B7" s="147"/>
      <c r="C7" s="147"/>
      <c r="E7" s="205" t="s">
        <v>516</v>
      </c>
    </row>
    <row r="8" spans="2:8" ht="75" customHeight="1">
      <c r="B8" s="290" t="s">
        <v>349</v>
      </c>
      <c r="C8" s="302"/>
      <c r="D8" s="201" t="s">
        <v>641</v>
      </c>
      <c r="E8" s="206"/>
    </row>
    <row r="9" spans="2:8">
      <c r="B9" s="190"/>
      <c r="C9" s="190"/>
      <c r="E9" s="205" t="s">
        <v>404</v>
      </c>
    </row>
    <row r="10" spans="2:8" ht="75" customHeight="1">
      <c r="B10" s="292" t="s">
        <v>348</v>
      </c>
      <c r="C10" s="302"/>
      <c r="D10" s="201" t="s">
        <v>692</v>
      </c>
      <c r="E10" s="206"/>
    </row>
    <row r="11" spans="2:8" ht="60" customHeight="1">
      <c r="B11" s="290" t="s">
        <v>350</v>
      </c>
      <c r="C11" s="302"/>
      <c r="D11" s="201" t="s">
        <v>699</v>
      </c>
      <c r="E11" s="206"/>
    </row>
    <row r="12" spans="2:8">
      <c r="B12" s="190"/>
      <c r="C12" s="190"/>
      <c r="E12" s="207"/>
    </row>
    <row r="13" spans="2:8" ht="57.6">
      <c r="B13" s="208" t="s">
        <v>347</v>
      </c>
      <c r="C13" s="209" t="s">
        <v>346</v>
      </c>
      <c r="D13" s="210" t="s">
        <v>544</v>
      </c>
      <c r="E13" s="205" t="s">
        <v>403</v>
      </c>
    </row>
    <row r="14" spans="2:8">
      <c r="B14" s="211">
        <v>42248</v>
      </c>
      <c r="C14" s="211">
        <v>42522</v>
      </c>
      <c r="D14" s="204" t="s">
        <v>642</v>
      </c>
      <c r="E14" s="207"/>
    </row>
    <row r="15" spans="2:8">
      <c r="B15" s="212">
        <v>42248</v>
      </c>
      <c r="C15" s="211">
        <v>42522</v>
      </c>
      <c r="D15" s="204" t="s">
        <v>643</v>
      </c>
      <c r="E15" s="207"/>
    </row>
    <row r="16" spans="2:8">
      <c r="B16" s="212">
        <v>42248</v>
      </c>
      <c r="C16" s="211">
        <v>42522</v>
      </c>
      <c r="D16" s="204" t="s">
        <v>644</v>
      </c>
      <c r="E16" s="207"/>
    </row>
    <row r="17" spans="2:5" ht="28.8">
      <c r="B17" s="212">
        <v>42248</v>
      </c>
      <c r="C17" s="211">
        <v>42522</v>
      </c>
      <c r="D17" s="204" t="s">
        <v>645</v>
      </c>
      <c r="E17" s="207"/>
    </row>
    <row r="18" spans="2:5">
      <c r="B18" s="212">
        <v>42248</v>
      </c>
      <c r="C18" s="212">
        <v>42522</v>
      </c>
      <c r="D18" s="204" t="s">
        <v>646</v>
      </c>
      <c r="E18" s="207"/>
    </row>
    <row r="19" spans="2:5">
      <c r="B19" s="212">
        <v>42248</v>
      </c>
      <c r="C19" s="212">
        <v>42522</v>
      </c>
      <c r="D19" s="204" t="s">
        <v>647</v>
      </c>
      <c r="E19" s="207"/>
    </row>
    <row r="20" spans="2:5" ht="28.8">
      <c r="B20" s="212">
        <v>42248</v>
      </c>
      <c r="C20" s="212">
        <v>42522</v>
      </c>
      <c r="D20" s="204" t="s">
        <v>648</v>
      </c>
      <c r="E20" s="207"/>
    </row>
    <row r="21" spans="2:5">
      <c r="B21" s="211">
        <v>42248</v>
      </c>
      <c r="C21" s="211">
        <v>42522</v>
      </c>
      <c r="D21" s="204" t="s">
        <v>649</v>
      </c>
      <c r="E21" s="207"/>
    </row>
    <row r="22" spans="2:5">
      <c r="B22" s="212">
        <v>42248</v>
      </c>
      <c r="C22" s="211">
        <v>42522</v>
      </c>
      <c r="D22" s="204" t="s">
        <v>650</v>
      </c>
      <c r="E22" s="207"/>
    </row>
    <row r="23" spans="2:5" ht="28.8">
      <c r="B23" s="212">
        <v>42248</v>
      </c>
      <c r="C23" s="212">
        <v>42522</v>
      </c>
      <c r="D23" s="204" t="s">
        <v>651</v>
      </c>
      <c r="E23" s="207"/>
    </row>
    <row r="24" spans="2:5">
      <c r="B24" s="212">
        <v>42248</v>
      </c>
      <c r="C24" s="212">
        <v>42522</v>
      </c>
      <c r="D24" s="204" t="s">
        <v>693</v>
      </c>
      <c r="E24" s="207"/>
    </row>
    <row r="25" spans="2:5">
      <c r="B25" s="212">
        <v>42248</v>
      </c>
      <c r="C25" s="211">
        <v>42522</v>
      </c>
      <c r="D25" s="204" t="s">
        <v>652</v>
      </c>
      <c r="E25" s="207"/>
    </row>
    <row r="26" spans="2:5">
      <c r="B26" s="213">
        <v>42248</v>
      </c>
      <c r="C26" s="213">
        <v>42522</v>
      </c>
      <c r="D26" s="204" t="s">
        <v>653</v>
      </c>
      <c r="E26" s="200"/>
    </row>
    <row r="27" spans="2:5">
      <c r="B27" s="213">
        <v>42248</v>
      </c>
      <c r="C27" s="213">
        <v>42522</v>
      </c>
      <c r="D27" s="204" t="s">
        <v>654</v>
      </c>
      <c r="E27" s="200"/>
    </row>
    <row r="28" spans="2:5">
      <c r="B28" s="214">
        <v>42248</v>
      </c>
      <c r="C28" s="213">
        <v>42522</v>
      </c>
      <c r="D28" s="204" t="s">
        <v>655</v>
      </c>
      <c r="E28" s="200"/>
    </row>
    <row r="29" spans="2:5">
      <c r="B29" s="214">
        <v>42248</v>
      </c>
      <c r="C29" s="213">
        <v>42522</v>
      </c>
      <c r="D29" s="204" t="s">
        <v>656</v>
      </c>
      <c r="E29" s="200"/>
    </row>
    <row r="30" spans="2:5" ht="28.8">
      <c r="B30" s="213">
        <v>42248</v>
      </c>
      <c r="C30" s="213">
        <v>42156</v>
      </c>
      <c r="D30" s="204" t="s">
        <v>657</v>
      </c>
      <c r="E30" s="200"/>
    </row>
    <row r="31" spans="2:5">
      <c r="B31" s="213">
        <v>42248</v>
      </c>
      <c r="C31" s="213">
        <v>42522</v>
      </c>
      <c r="D31" s="204" t="s">
        <v>658</v>
      </c>
      <c r="E31" s="200"/>
    </row>
    <row r="32" spans="2:5">
      <c r="B32" s="215">
        <v>42248</v>
      </c>
      <c r="C32" s="213">
        <v>42522</v>
      </c>
      <c r="D32" s="204" t="s">
        <v>659</v>
      </c>
      <c r="E32" s="200"/>
    </row>
    <row r="33" spans="2:5">
      <c r="B33" s="213">
        <v>42248</v>
      </c>
      <c r="C33" s="213">
        <v>42522</v>
      </c>
      <c r="D33" s="216" t="s">
        <v>660</v>
      </c>
      <c r="E33" s="200"/>
    </row>
    <row r="34" spans="2:5">
      <c r="E34" s="200"/>
    </row>
    <row r="35" spans="2:5">
      <c r="E35" s="200"/>
    </row>
    <row r="36" spans="2:5">
      <c r="E36" s="200"/>
    </row>
  </sheetData>
  <mergeCells count="9">
    <mergeCell ref="E1:E2"/>
    <mergeCell ref="B6:C6"/>
    <mergeCell ref="B10:C10"/>
    <mergeCell ref="B11:C11"/>
    <mergeCell ref="B1:D1"/>
    <mergeCell ref="B3:C3"/>
    <mergeCell ref="B4:C4"/>
    <mergeCell ref="B5:C5"/>
    <mergeCell ref="B8:C8"/>
  </mergeCells>
  <dataValidations count="1">
    <dataValidation allowBlank="1" showErrorMessage="1" sqref="B14:C25 B12:C12 B9:C9 D3 B5:C7"/>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6"/>
  <sheetViews>
    <sheetView workbookViewId="0">
      <selection activeCell="B25" sqref="B25"/>
    </sheetView>
  </sheetViews>
  <sheetFormatPr defaultColWidth="8.88671875" defaultRowHeight="14.4"/>
  <cols>
    <col min="1" max="1" width="5.44140625" customWidth="1"/>
    <col min="2" max="3" width="18.6640625" customWidth="1"/>
    <col min="4" max="4" width="120.6640625" customWidth="1"/>
    <col min="5" max="5" width="135.6640625" style="123" hidden="1" customWidth="1"/>
  </cols>
  <sheetData>
    <row r="1" spans="2:8" ht="18.75" customHeight="1">
      <c r="B1" s="288" t="s">
        <v>399</v>
      </c>
      <c r="C1" s="288"/>
      <c r="D1" s="288"/>
      <c r="E1" s="299" t="s">
        <v>402</v>
      </c>
    </row>
    <row r="2" spans="2:8" ht="15" customHeight="1">
      <c r="E2" s="300"/>
    </row>
    <row r="3" spans="2:8" ht="30" customHeight="1">
      <c r="B3" s="297" t="s">
        <v>439</v>
      </c>
      <c r="C3" s="301"/>
      <c r="D3" s="203" t="s">
        <v>435</v>
      </c>
      <c r="E3" s="186"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40"/>
    </row>
    <row r="4" spans="2:8" ht="15" customHeight="1">
      <c r="B4" s="297" t="s">
        <v>344</v>
      </c>
      <c r="C4" s="301"/>
      <c r="D4" s="204" t="s">
        <v>683</v>
      </c>
      <c r="E4" s="146"/>
    </row>
    <row r="5" spans="2:8" ht="15" customHeight="1">
      <c r="B5" s="297" t="s">
        <v>345</v>
      </c>
      <c r="C5" s="301"/>
      <c r="D5" s="204" t="s">
        <v>683</v>
      </c>
      <c r="E5" s="146"/>
    </row>
    <row r="6" spans="2:8" ht="15" customHeight="1">
      <c r="B6" s="297" t="s">
        <v>517</v>
      </c>
      <c r="C6" s="301"/>
      <c r="D6" s="204" t="s">
        <v>683</v>
      </c>
      <c r="E6" s="146"/>
    </row>
    <row r="7" spans="2:8">
      <c r="B7" s="147"/>
      <c r="C7" s="147"/>
      <c r="E7" s="205" t="s">
        <v>516</v>
      </c>
    </row>
    <row r="8" spans="2:8" ht="75" customHeight="1">
      <c r="B8" s="290" t="s">
        <v>349</v>
      </c>
      <c r="C8" s="302"/>
      <c r="D8" s="201" t="s">
        <v>661</v>
      </c>
      <c r="E8" s="206"/>
    </row>
    <row r="9" spans="2:8">
      <c r="B9" s="190"/>
      <c r="C9" s="190"/>
      <c r="E9" s="205" t="s">
        <v>404</v>
      </c>
    </row>
    <row r="10" spans="2:8" ht="173.1" customHeight="1">
      <c r="B10" s="292" t="s">
        <v>662</v>
      </c>
      <c r="C10" s="302"/>
      <c r="D10" s="201" t="s">
        <v>663</v>
      </c>
      <c r="E10" s="206"/>
    </row>
    <row r="11" spans="2:8" ht="60" customHeight="1">
      <c r="B11" s="290" t="s">
        <v>350</v>
      </c>
      <c r="C11" s="302"/>
      <c r="D11" s="201" t="s">
        <v>664</v>
      </c>
      <c r="E11" s="206"/>
    </row>
    <row r="12" spans="2:8">
      <c r="B12" s="190"/>
      <c r="C12" s="190"/>
      <c r="E12" s="207"/>
    </row>
    <row r="13" spans="2:8" ht="57.6">
      <c r="B13" s="208" t="s">
        <v>347</v>
      </c>
      <c r="C13" s="209" t="s">
        <v>346</v>
      </c>
      <c r="D13" s="210" t="s">
        <v>544</v>
      </c>
      <c r="E13" s="205" t="s">
        <v>403</v>
      </c>
    </row>
    <row r="14" spans="2:8" ht="56.25" customHeight="1">
      <c r="B14" s="214">
        <v>42248</v>
      </c>
      <c r="C14" s="213">
        <v>42522</v>
      </c>
      <c r="D14" s="204" t="s">
        <v>665</v>
      </c>
      <c r="E14" s="207"/>
    </row>
    <row r="15" spans="2:8" ht="37.5" customHeight="1">
      <c r="B15" s="214">
        <v>42248</v>
      </c>
      <c r="C15" s="211">
        <v>42522</v>
      </c>
      <c r="D15" s="204" t="s">
        <v>666</v>
      </c>
      <c r="E15" s="207"/>
    </row>
    <row r="16" spans="2:8" ht="28.8">
      <c r="B16" s="214">
        <v>42248</v>
      </c>
      <c r="C16" s="211">
        <v>42522</v>
      </c>
      <c r="D16" s="204" t="s">
        <v>667</v>
      </c>
      <c r="E16" s="207"/>
    </row>
    <row r="17" spans="2:5" ht="28.8">
      <c r="B17" s="214">
        <v>42248</v>
      </c>
      <c r="C17" s="211">
        <v>42522</v>
      </c>
      <c r="D17" s="204" t="s">
        <v>694</v>
      </c>
      <c r="E17" s="207"/>
    </row>
    <row r="18" spans="2:5">
      <c r="B18" s="214">
        <v>42248</v>
      </c>
      <c r="C18" s="211">
        <v>42522</v>
      </c>
      <c r="D18" s="204" t="s">
        <v>695</v>
      </c>
      <c r="E18" s="207"/>
    </row>
    <row r="19" spans="2:5" ht="72">
      <c r="B19" s="214">
        <v>42248</v>
      </c>
      <c r="C19" s="211">
        <v>42522</v>
      </c>
      <c r="D19" s="204" t="s">
        <v>696</v>
      </c>
      <c r="E19" s="207"/>
    </row>
    <row r="20" spans="2:5" ht="28.8">
      <c r="B20" s="214">
        <v>42248</v>
      </c>
      <c r="C20" s="211">
        <v>42522</v>
      </c>
      <c r="D20" s="204" t="s">
        <v>668</v>
      </c>
      <c r="E20" s="207"/>
    </row>
    <row r="21" spans="2:5">
      <c r="B21" s="214">
        <v>42248</v>
      </c>
      <c r="C21" s="211">
        <v>42522</v>
      </c>
      <c r="D21" s="204" t="s">
        <v>669</v>
      </c>
      <c r="E21" s="207"/>
    </row>
    <row r="22" spans="2:5">
      <c r="B22" s="214">
        <v>42248</v>
      </c>
      <c r="C22" s="211">
        <v>42522</v>
      </c>
      <c r="D22" s="204" t="s">
        <v>670</v>
      </c>
      <c r="E22" s="207"/>
    </row>
    <row r="23" spans="2:5" ht="43.2">
      <c r="B23" s="214">
        <v>42248</v>
      </c>
      <c r="C23" s="211">
        <v>42522</v>
      </c>
      <c r="D23" s="204" t="s">
        <v>697</v>
      </c>
      <c r="E23" s="207"/>
    </row>
    <row r="24" spans="2:5">
      <c r="E24" s="200"/>
    </row>
    <row r="25" spans="2:5">
      <c r="E25" s="200"/>
    </row>
    <row r="26" spans="2:5">
      <c r="E26" s="200"/>
    </row>
  </sheetData>
  <mergeCells count="9">
    <mergeCell ref="E1:E2"/>
    <mergeCell ref="B6:C6"/>
    <mergeCell ref="B10:C10"/>
    <mergeCell ref="B11:C11"/>
    <mergeCell ref="B1:D1"/>
    <mergeCell ref="B3:C3"/>
    <mergeCell ref="B4:C4"/>
    <mergeCell ref="B5:C5"/>
    <mergeCell ref="B8:C8"/>
  </mergeCells>
  <dataValidations count="1">
    <dataValidation allowBlank="1" showErrorMessage="1" sqref="B5:C7 B12:C12 B9:C9 D3 C14:C23"/>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8"/>
  <sheetViews>
    <sheetView workbookViewId="0">
      <selection activeCell="D11" sqref="D11"/>
    </sheetView>
  </sheetViews>
  <sheetFormatPr defaultColWidth="8.88671875" defaultRowHeight="14.4"/>
  <cols>
    <col min="1" max="1" width="5.44140625" customWidth="1"/>
    <col min="2" max="3" width="18.6640625" customWidth="1"/>
    <col min="4" max="4" width="120.6640625" customWidth="1"/>
    <col min="5" max="5" width="135.6640625" style="123" hidden="1" customWidth="1"/>
  </cols>
  <sheetData>
    <row r="1" spans="2:8" ht="18.75" customHeight="1">
      <c r="B1" s="288" t="s">
        <v>400</v>
      </c>
      <c r="C1" s="288"/>
      <c r="D1" s="288"/>
      <c r="E1" s="303" t="s">
        <v>402</v>
      </c>
    </row>
    <row r="2" spans="2:8" ht="15" customHeight="1">
      <c r="E2" s="300"/>
    </row>
    <row r="3" spans="2:8" ht="45" customHeight="1">
      <c r="B3" s="304" t="s">
        <v>438</v>
      </c>
      <c r="C3" s="305"/>
      <c r="D3" s="217" t="s">
        <v>436</v>
      </c>
      <c r="E3" s="218"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40"/>
    </row>
    <row r="4" spans="2:8">
      <c r="B4" s="304" t="s">
        <v>344</v>
      </c>
      <c r="C4" s="305"/>
      <c r="D4" s="219" t="s">
        <v>683</v>
      </c>
      <c r="E4" s="220"/>
    </row>
    <row r="5" spans="2:8" ht="15" customHeight="1">
      <c r="B5" s="304" t="s">
        <v>345</v>
      </c>
      <c r="C5" s="305"/>
      <c r="D5" s="219" t="s">
        <v>683</v>
      </c>
      <c r="E5" s="220"/>
    </row>
    <row r="6" spans="2:8" ht="15" customHeight="1">
      <c r="B6" s="304" t="s">
        <v>517</v>
      </c>
      <c r="C6" s="305"/>
      <c r="D6" s="219" t="s">
        <v>683</v>
      </c>
      <c r="E6" s="220"/>
    </row>
    <row r="7" spans="2:8">
      <c r="B7" s="147"/>
      <c r="C7" s="147"/>
      <c r="E7" s="221" t="s">
        <v>516</v>
      </c>
    </row>
    <row r="8" spans="2:8" ht="75" customHeight="1">
      <c r="B8" s="308" t="s">
        <v>349</v>
      </c>
      <c r="C8" s="307"/>
      <c r="D8" s="222" t="s">
        <v>671</v>
      </c>
      <c r="E8" s="223"/>
    </row>
    <row r="9" spans="2:8">
      <c r="B9" s="224"/>
      <c r="C9" s="224"/>
      <c r="E9" s="221" t="s">
        <v>404</v>
      </c>
    </row>
    <row r="10" spans="2:8" ht="75" customHeight="1">
      <c r="B10" s="306" t="s">
        <v>348</v>
      </c>
      <c r="C10" s="307"/>
      <c r="D10" s="222" t="s">
        <v>679</v>
      </c>
      <c r="E10" s="223"/>
    </row>
    <row r="11" spans="2:8" ht="60" customHeight="1">
      <c r="B11" s="308" t="s">
        <v>350</v>
      </c>
      <c r="C11" s="307"/>
      <c r="D11" s="222" t="s">
        <v>699</v>
      </c>
      <c r="E11" s="223"/>
    </row>
    <row r="12" spans="2:8">
      <c r="B12" s="224"/>
      <c r="C12" s="224"/>
      <c r="E12" s="225"/>
    </row>
    <row r="13" spans="2:8" ht="57.6">
      <c r="B13" s="226" t="s">
        <v>347</v>
      </c>
      <c r="C13" s="227" t="s">
        <v>346</v>
      </c>
      <c r="D13" s="228" t="s">
        <v>544</v>
      </c>
      <c r="E13" s="221" t="s">
        <v>403</v>
      </c>
    </row>
    <row r="14" spans="2:8" ht="28.8">
      <c r="B14" s="229">
        <v>42248</v>
      </c>
      <c r="C14" s="229">
        <v>42522</v>
      </c>
      <c r="D14" s="219" t="s">
        <v>628</v>
      </c>
      <c r="E14" s="225"/>
    </row>
    <row r="15" spans="2:8" ht="28.8">
      <c r="B15" s="229">
        <v>42248</v>
      </c>
      <c r="C15" s="229">
        <v>42522</v>
      </c>
      <c r="D15" s="219" t="s">
        <v>629</v>
      </c>
      <c r="E15" s="230"/>
      <c r="F15" t="s">
        <v>672</v>
      </c>
    </row>
    <row r="16" spans="2:8" ht="28.8">
      <c r="B16" s="229">
        <v>42248</v>
      </c>
      <c r="C16" s="229">
        <v>42522</v>
      </c>
      <c r="D16" s="219" t="s">
        <v>630</v>
      </c>
      <c r="E16" s="230"/>
    </row>
    <row r="17" spans="2:6">
      <c r="B17" s="229">
        <v>42248</v>
      </c>
      <c r="C17" s="229">
        <v>42522</v>
      </c>
      <c r="D17" s="219" t="s">
        <v>631</v>
      </c>
      <c r="E17" s="230"/>
    </row>
    <row r="18" spans="2:6">
      <c r="B18" s="229">
        <v>42248</v>
      </c>
      <c r="C18" s="229">
        <v>42522</v>
      </c>
      <c r="D18" s="219" t="s">
        <v>632</v>
      </c>
      <c r="E18" s="230"/>
    </row>
    <row r="19" spans="2:6" ht="31.2">
      <c r="B19" s="229">
        <v>42248</v>
      </c>
      <c r="C19" s="229">
        <v>42522</v>
      </c>
      <c r="D19" s="231" t="s">
        <v>633</v>
      </c>
      <c r="E19" s="230"/>
    </row>
    <row r="20" spans="2:6" ht="28.8">
      <c r="B20" s="229">
        <v>42248</v>
      </c>
      <c r="C20" s="229">
        <v>42522</v>
      </c>
      <c r="D20" s="219" t="s">
        <v>634</v>
      </c>
      <c r="E20" s="230"/>
    </row>
    <row r="21" spans="2:6" ht="28.8">
      <c r="B21" s="229">
        <v>42248</v>
      </c>
      <c r="C21" s="229">
        <v>42522</v>
      </c>
      <c r="D21" s="219" t="s">
        <v>673</v>
      </c>
      <c r="E21" s="230"/>
    </row>
    <row r="22" spans="2:6">
      <c r="B22" s="229"/>
      <c r="C22" s="229"/>
      <c r="D22" s="219" t="s">
        <v>674</v>
      </c>
      <c r="E22" s="230"/>
    </row>
    <row r="23" spans="2:6">
      <c r="B23" s="229">
        <v>42248</v>
      </c>
      <c r="C23" s="229">
        <v>42522</v>
      </c>
      <c r="D23" s="219" t="s">
        <v>635</v>
      </c>
      <c r="E23" s="230"/>
    </row>
    <row r="24" spans="2:6" ht="28.8">
      <c r="B24" s="229">
        <v>42248</v>
      </c>
      <c r="C24" s="229">
        <v>42522</v>
      </c>
      <c r="D24" s="219" t="s">
        <v>675</v>
      </c>
      <c r="E24" s="230"/>
      <c r="F24" t="s">
        <v>672</v>
      </c>
    </row>
    <row r="25" spans="2:6" ht="28.8">
      <c r="B25" s="232">
        <v>42248</v>
      </c>
      <c r="C25" s="232">
        <v>42522</v>
      </c>
      <c r="D25" s="219" t="s">
        <v>637</v>
      </c>
      <c r="E25" s="202"/>
    </row>
    <row r="26" spans="2:6" ht="28.8">
      <c r="B26" s="232">
        <v>42248</v>
      </c>
      <c r="C26" s="232">
        <v>42522</v>
      </c>
      <c r="D26" s="219" t="s">
        <v>638</v>
      </c>
      <c r="E26" s="202"/>
    </row>
    <row r="27" spans="2:6">
      <c r="E27" s="202"/>
    </row>
    <row r="28" spans="2:6">
      <c r="E28" s="202"/>
    </row>
  </sheetData>
  <mergeCells count="9">
    <mergeCell ref="E1:E2"/>
    <mergeCell ref="B6:C6"/>
    <mergeCell ref="B10:C10"/>
    <mergeCell ref="B11:C11"/>
    <mergeCell ref="B1:D1"/>
    <mergeCell ref="B3:C3"/>
    <mergeCell ref="B4:C4"/>
    <mergeCell ref="B5:C5"/>
    <mergeCell ref="B8:C8"/>
  </mergeCells>
  <dataValidations count="1">
    <dataValidation allowBlank="1" showErrorMessage="1" sqref="B5:C7 B12:C12 B9:C9 D3 B14:C24"/>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5"/>
  <sheetViews>
    <sheetView workbookViewId="0">
      <selection activeCell="D11" sqref="D11"/>
    </sheetView>
  </sheetViews>
  <sheetFormatPr defaultColWidth="8.88671875" defaultRowHeight="14.4"/>
  <cols>
    <col min="1" max="1" width="5.44140625" customWidth="1"/>
    <col min="2" max="3" width="18.6640625" customWidth="1"/>
    <col min="4" max="4" width="120.6640625" customWidth="1"/>
    <col min="5" max="5" width="135.6640625" style="185" hidden="1" customWidth="1"/>
  </cols>
  <sheetData>
    <row r="1" spans="2:8" ht="18.75" customHeight="1">
      <c r="B1" s="288" t="s">
        <v>401</v>
      </c>
      <c r="C1" s="288"/>
      <c r="D1" s="288"/>
      <c r="E1" s="295" t="s">
        <v>402</v>
      </c>
    </row>
    <row r="2" spans="2:8" ht="15" customHeight="1">
      <c r="E2" s="300"/>
    </row>
    <row r="3" spans="2:8" ht="30" customHeight="1">
      <c r="B3" s="297" t="s">
        <v>441</v>
      </c>
      <c r="C3" s="301"/>
      <c r="D3" s="40" t="s">
        <v>437</v>
      </c>
      <c r="E3" s="186" t="str">
        <f>D3</f>
        <v>The school creates a culture of partnership where families, community members and school staff work together to share in the responsibility for student academic progress and social-emotional growth and well-being.</v>
      </c>
      <c r="H3" s="140"/>
    </row>
    <row r="4" spans="2:8">
      <c r="B4" s="297" t="s">
        <v>344</v>
      </c>
      <c r="C4" s="301"/>
      <c r="D4" s="173" t="s">
        <v>683</v>
      </c>
      <c r="E4" s="146"/>
    </row>
    <row r="5" spans="2:8">
      <c r="B5" s="297" t="s">
        <v>345</v>
      </c>
      <c r="C5" s="301"/>
      <c r="D5" s="173" t="s">
        <v>683</v>
      </c>
      <c r="E5" s="146"/>
    </row>
    <row r="6" spans="2:8">
      <c r="B6" s="297" t="s">
        <v>517</v>
      </c>
      <c r="C6" s="301"/>
      <c r="D6" s="173" t="s">
        <v>683</v>
      </c>
      <c r="E6" s="146"/>
    </row>
    <row r="7" spans="2:8">
      <c r="B7" s="147"/>
      <c r="C7" s="147"/>
      <c r="E7" s="187" t="s">
        <v>516</v>
      </c>
    </row>
    <row r="8" spans="2:8" ht="75" customHeight="1">
      <c r="B8" s="290" t="s">
        <v>349</v>
      </c>
      <c r="C8" s="302"/>
      <c r="D8" s="188" t="s">
        <v>437</v>
      </c>
      <c r="E8" s="189"/>
    </row>
    <row r="9" spans="2:8">
      <c r="B9" s="190"/>
      <c r="C9" s="190"/>
      <c r="E9" s="187" t="s">
        <v>404</v>
      </c>
    </row>
    <row r="10" spans="2:8" ht="75" customHeight="1">
      <c r="B10" s="292" t="s">
        <v>348</v>
      </c>
      <c r="C10" s="302"/>
      <c r="D10" s="188" t="s">
        <v>680</v>
      </c>
      <c r="E10" s="189"/>
    </row>
    <row r="11" spans="2:8" ht="69" customHeight="1">
      <c r="B11" s="290" t="s">
        <v>350</v>
      </c>
      <c r="C11" s="302"/>
      <c r="D11" s="222" t="s">
        <v>699</v>
      </c>
      <c r="E11" s="189"/>
    </row>
    <row r="12" spans="2:8">
      <c r="B12" s="190"/>
      <c r="C12" s="190"/>
      <c r="E12" s="191"/>
    </row>
    <row r="13" spans="2:8" ht="57.6">
      <c r="B13" s="192" t="s">
        <v>347</v>
      </c>
      <c r="C13" s="193" t="s">
        <v>346</v>
      </c>
      <c r="D13" s="41" t="s">
        <v>544</v>
      </c>
      <c r="E13" s="187" t="s">
        <v>403</v>
      </c>
    </row>
    <row r="14" spans="2:8">
      <c r="B14" s="194">
        <v>42278</v>
      </c>
      <c r="C14" s="194">
        <v>42491</v>
      </c>
      <c r="D14" s="173" t="s">
        <v>698</v>
      </c>
      <c r="E14" s="191"/>
    </row>
    <row r="15" spans="2:8">
      <c r="B15" s="194">
        <v>42309</v>
      </c>
      <c r="C15" s="194">
        <v>42522</v>
      </c>
      <c r="D15" s="173" t="s">
        <v>593</v>
      </c>
      <c r="E15" s="191"/>
    </row>
    <row r="16" spans="2:8">
      <c r="B16" s="194">
        <v>42278</v>
      </c>
      <c r="C16" s="194">
        <v>42522</v>
      </c>
      <c r="D16" s="173" t="s">
        <v>594</v>
      </c>
      <c r="E16" s="191"/>
    </row>
    <row r="17" spans="2:5">
      <c r="B17" s="194">
        <v>42491</v>
      </c>
      <c r="C17" s="194">
        <v>42491</v>
      </c>
      <c r="D17" s="173" t="s">
        <v>595</v>
      </c>
      <c r="E17" s="191"/>
    </row>
    <row r="18" spans="2:5">
      <c r="B18" s="194">
        <v>42248</v>
      </c>
      <c r="C18" s="194">
        <v>42491</v>
      </c>
      <c r="D18" s="173" t="s">
        <v>596</v>
      </c>
      <c r="E18" s="191"/>
    </row>
    <row r="19" spans="2:5" ht="23.25" customHeight="1">
      <c r="B19" s="194">
        <v>42248</v>
      </c>
      <c r="C19" s="194">
        <v>42491</v>
      </c>
      <c r="D19" s="173" t="s">
        <v>597</v>
      </c>
      <c r="E19" s="191"/>
    </row>
    <row r="20" spans="2:5">
      <c r="B20" s="194">
        <v>42248</v>
      </c>
      <c r="C20" s="194">
        <v>42401</v>
      </c>
      <c r="D20" s="173" t="s">
        <v>598</v>
      </c>
      <c r="E20" s="191"/>
    </row>
    <row r="21" spans="2:5">
      <c r="B21" s="194">
        <v>42339</v>
      </c>
      <c r="C21" s="194">
        <v>42339</v>
      </c>
      <c r="D21" s="173" t="s">
        <v>599</v>
      </c>
      <c r="E21" s="191"/>
    </row>
    <row r="22" spans="2:5">
      <c r="B22" s="194">
        <v>42278</v>
      </c>
      <c r="C22" s="194">
        <v>42278</v>
      </c>
      <c r="D22" s="173" t="s">
        <v>600</v>
      </c>
      <c r="E22" s="191"/>
    </row>
    <row r="23" spans="2:5">
      <c r="B23" s="194">
        <v>42430</v>
      </c>
      <c r="C23" s="194">
        <v>42430</v>
      </c>
      <c r="D23" s="173" t="s">
        <v>601</v>
      </c>
      <c r="E23" s="191"/>
    </row>
    <row r="24" spans="2:5">
      <c r="B24" s="194">
        <v>42156</v>
      </c>
      <c r="C24" s="194">
        <v>42156</v>
      </c>
      <c r="D24" s="173" t="s">
        <v>602</v>
      </c>
      <c r="E24" s="191"/>
    </row>
    <row r="25" spans="2:5">
      <c r="B25" s="194">
        <v>42248</v>
      </c>
      <c r="C25" s="194">
        <v>42522</v>
      </c>
      <c r="D25" s="173" t="s">
        <v>603</v>
      </c>
      <c r="E25" s="191"/>
    </row>
  </sheetData>
  <mergeCells count="9">
    <mergeCell ref="E1:E2"/>
    <mergeCell ref="B6:C6"/>
    <mergeCell ref="B10:C10"/>
    <mergeCell ref="B11:C11"/>
    <mergeCell ref="B1:D1"/>
    <mergeCell ref="B3:C3"/>
    <mergeCell ref="B4:C4"/>
    <mergeCell ref="B5:C5"/>
    <mergeCell ref="B8:C8"/>
  </mergeCells>
  <dataValidations count="1">
    <dataValidation allowBlank="1" showErrorMessage="1" sqref="B12:C12 B9:C9 D3 B5:C7 B14:C25"/>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109375" defaultRowHeight="14.4"/>
  <cols>
    <col min="1" max="1" width="47.88671875" style="1" customWidth="1"/>
    <col min="2" max="16384" width="9.109375" style="1"/>
  </cols>
  <sheetData>
    <row r="2" spans="1:1">
      <c r="A2" s="2" t="s">
        <v>8</v>
      </c>
    </row>
    <row r="3" spans="1:1" s="36" customFormat="1">
      <c r="A3" s="35" t="s">
        <v>0</v>
      </c>
    </row>
    <row r="4" spans="1:1" ht="57.6">
      <c r="A4" s="3" t="s">
        <v>9</v>
      </c>
    </row>
    <row r="5" spans="1:1" ht="57.6">
      <c r="A5" s="3" t="s">
        <v>10</v>
      </c>
    </row>
    <row r="6" spans="1:1" ht="57.6">
      <c r="A6" s="3" t="s">
        <v>11</v>
      </c>
    </row>
    <row r="7" spans="1:1" ht="57.6">
      <c r="A7" s="3" t="s">
        <v>12</v>
      </c>
    </row>
    <row r="8" spans="1:1" ht="57.6">
      <c r="A8" s="3" t="s">
        <v>13</v>
      </c>
    </row>
    <row r="9" spans="1:1" s="36" customFormat="1">
      <c r="A9" s="35" t="s">
        <v>1</v>
      </c>
    </row>
    <row r="10" spans="1:1" ht="72">
      <c r="A10" s="3" t="s">
        <v>14</v>
      </c>
    </row>
    <row r="11" spans="1:1" customFormat="1" ht="72">
      <c r="A11" s="3" t="s">
        <v>15</v>
      </c>
    </row>
    <row r="12" spans="1:1" customFormat="1" ht="28.8">
      <c r="A12" s="3" t="s">
        <v>16</v>
      </c>
    </row>
    <row r="13" spans="1:1" customFormat="1" ht="72">
      <c r="A13" s="3" t="s">
        <v>17</v>
      </c>
    </row>
    <row r="14" spans="1:1" customFormat="1" ht="100.8">
      <c r="A14" s="3" t="s">
        <v>18</v>
      </c>
    </row>
    <row r="15" spans="1:1" s="36" customFormat="1">
      <c r="A15" s="35" t="s">
        <v>2</v>
      </c>
    </row>
    <row r="16" spans="1:1" ht="72">
      <c r="A16" s="3" t="s">
        <v>19</v>
      </c>
    </row>
    <row r="17" spans="1:1" customFormat="1" ht="72">
      <c r="A17" s="3" t="s">
        <v>20</v>
      </c>
    </row>
    <row r="18" spans="1:1" customFormat="1" ht="72">
      <c r="A18" s="3" t="s">
        <v>21</v>
      </c>
    </row>
    <row r="19" spans="1:1" customFormat="1" ht="72">
      <c r="A19" s="3" t="s">
        <v>22</v>
      </c>
    </row>
    <row r="20" spans="1:1" customFormat="1" ht="72">
      <c r="A20" s="3" t="s">
        <v>23</v>
      </c>
    </row>
    <row r="21" spans="1:1" s="36" customFormat="1">
      <c r="A21" s="35" t="s">
        <v>3</v>
      </c>
    </row>
    <row r="22" spans="1:1" ht="72">
      <c r="A22" s="3" t="s">
        <v>24</v>
      </c>
    </row>
    <row r="23" spans="1:1" customFormat="1" ht="57.6">
      <c r="A23" s="3" t="s">
        <v>25</v>
      </c>
    </row>
    <row r="24" spans="1:1" customFormat="1" ht="57.6">
      <c r="A24" s="3" t="s">
        <v>26</v>
      </c>
    </row>
    <row r="25" spans="1:1" customFormat="1" ht="72">
      <c r="A25" s="3" t="s">
        <v>27</v>
      </c>
    </row>
    <row r="26" spans="1:1" customFormat="1" ht="57.6">
      <c r="A26" s="3" t="s">
        <v>28</v>
      </c>
    </row>
    <row r="27" spans="1:1" s="36" customFormat="1">
      <c r="A27" s="35" t="s">
        <v>4</v>
      </c>
    </row>
    <row r="28" spans="1:1" ht="57.6">
      <c r="A28" s="3" t="s">
        <v>29</v>
      </c>
    </row>
    <row r="29" spans="1:1" customFormat="1" ht="57.6">
      <c r="A29" s="3" t="s">
        <v>30</v>
      </c>
    </row>
    <row r="30" spans="1:1" customFormat="1" ht="86.4">
      <c r="A30" s="3" t="s">
        <v>31</v>
      </c>
    </row>
    <row r="31" spans="1:1" customFormat="1" ht="100.8">
      <c r="A31" s="3" t="s">
        <v>32</v>
      </c>
    </row>
    <row r="32" spans="1:1" customFormat="1" ht="57.6">
      <c r="A32" s="3" t="s">
        <v>33</v>
      </c>
    </row>
    <row r="33" spans="1:1" s="36" customFormat="1">
      <c r="A33" s="35" t="s">
        <v>5</v>
      </c>
    </row>
    <row r="34" spans="1:1" ht="86.4">
      <c r="A34" s="3" t="s">
        <v>34</v>
      </c>
    </row>
    <row r="35" spans="1:1" customFormat="1" ht="43.2">
      <c r="A35" s="3" t="s">
        <v>35</v>
      </c>
    </row>
    <row r="36" spans="1:1" customFormat="1" ht="57.6">
      <c r="A36" s="3" t="s">
        <v>36</v>
      </c>
    </row>
    <row r="37" spans="1:1" customFormat="1" ht="72">
      <c r="A37" s="3" t="s">
        <v>37</v>
      </c>
    </row>
    <row r="38" spans="1:1" customFormat="1" ht="86.4">
      <c r="A38" s="3" t="s">
        <v>38</v>
      </c>
    </row>
  </sheetData>
  <pageMargins left="0.7" right="0.7" top="0.75" bottom="0.75" header="0.3" footer="0.05"/>
  <pageSetup orientation="landscape"/>
  <headerFooter>
    <oddFooter>&amp;R&amp;P</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cols>
    <col min="1" max="1" width="15.6640625" style="93" bestFit="1" customWidth="1"/>
    <col min="2" max="2" width="43.6640625" style="33" bestFit="1" customWidth="1"/>
    <col min="3" max="3" width="11.88671875" style="34" bestFit="1" customWidth="1"/>
    <col min="4" max="4" width="17.4414062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c r="A1" s="309" t="s">
        <v>184</v>
      </c>
      <c r="B1" s="309"/>
      <c r="C1" s="309"/>
      <c r="D1" s="309"/>
      <c r="E1" s="309"/>
      <c r="F1" s="309"/>
      <c r="G1" s="4"/>
      <c r="H1" s="4"/>
    </row>
    <row r="2" spans="1:10" s="13" customFormat="1" ht="39.6">
      <c r="A2" s="87" t="s">
        <v>185</v>
      </c>
      <c r="B2" s="7" t="s">
        <v>186</v>
      </c>
      <c r="C2" s="8" t="s">
        <v>7</v>
      </c>
      <c r="D2" s="8" t="s">
        <v>187</v>
      </c>
      <c r="E2" s="8" t="s">
        <v>188</v>
      </c>
      <c r="F2" s="9" t="s">
        <v>189</v>
      </c>
      <c r="G2" s="10" t="s">
        <v>190</v>
      </c>
      <c r="H2" s="11"/>
      <c r="I2" s="12" t="s">
        <v>191</v>
      </c>
      <c r="J2" s="12" t="s">
        <v>192</v>
      </c>
    </row>
    <row r="3" spans="1:10" ht="12.75" customHeight="1">
      <c r="A3" s="88" t="s">
        <v>39</v>
      </c>
      <c r="B3" s="14" t="s">
        <v>40</v>
      </c>
      <c r="C3" s="15">
        <v>15</v>
      </c>
      <c r="D3" s="16">
        <v>13</v>
      </c>
      <c r="E3" s="17" t="s">
        <v>193</v>
      </c>
      <c r="F3" s="18">
        <v>0.15</v>
      </c>
      <c r="G3" s="19"/>
      <c r="H3" s="20"/>
      <c r="I3" s="21" t="s">
        <v>194</v>
      </c>
      <c r="J3" s="22">
        <v>0.05</v>
      </c>
    </row>
    <row r="4" spans="1:10" ht="12.75" customHeight="1">
      <c r="A4" s="86" t="s">
        <v>195</v>
      </c>
      <c r="B4" s="23" t="s">
        <v>196</v>
      </c>
      <c r="C4" s="15">
        <v>1</v>
      </c>
      <c r="D4" s="16">
        <v>1</v>
      </c>
      <c r="E4" s="17" t="s">
        <v>197</v>
      </c>
      <c r="F4" s="18">
        <v>0.15</v>
      </c>
      <c r="G4" s="24"/>
      <c r="H4" s="20"/>
      <c r="I4" s="21" t="s">
        <v>198</v>
      </c>
      <c r="J4" s="22">
        <v>0.06</v>
      </c>
    </row>
    <row r="5" spans="1:10">
      <c r="A5" s="89" t="s">
        <v>41</v>
      </c>
      <c r="B5" s="25" t="s">
        <v>42</v>
      </c>
      <c r="C5" s="16">
        <v>3</v>
      </c>
      <c r="D5" s="16">
        <v>1</v>
      </c>
      <c r="E5" s="17" t="s">
        <v>199</v>
      </c>
      <c r="F5" s="18">
        <v>0.06</v>
      </c>
      <c r="G5" s="19"/>
      <c r="I5" s="21" t="s">
        <v>200</v>
      </c>
      <c r="J5" s="22">
        <v>7.0000000000000007E-2</v>
      </c>
    </row>
    <row r="6" spans="1:10" ht="12.75" customHeight="1">
      <c r="A6" s="88" t="s">
        <v>43</v>
      </c>
      <c r="B6" s="26" t="s">
        <v>44</v>
      </c>
      <c r="C6" s="15">
        <v>10</v>
      </c>
      <c r="D6" s="15">
        <v>8</v>
      </c>
      <c r="E6" s="27" t="s">
        <v>201</v>
      </c>
      <c r="F6" s="18">
        <v>0.15</v>
      </c>
      <c r="G6" s="28"/>
      <c r="H6" s="20"/>
      <c r="I6" s="21" t="s">
        <v>202</v>
      </c>
      <c r="J6" s="22">
        <v>0.08</v>
      </c>
    </row>
    <row r="7" spans="1:10" ht="12.75" customHeight="1">
      <c r="A7" s="88" t="s">
        <v>45</v>
      </c>
      <c r="B7" s="14" t="s">
        <v>46</v>
      </c>
      <c r="C7" s="15">
        <v>3</v>
      </c>
      <c r="D7" s="16">
        <v>1</v>
      </c>
      <c r="E7" s="17" t="s">
        <v>199</v>
      </c>
      <c r="F7" s="18">
        <v>0.06</v>
      </c>
      <c r="G7" s="19"/>
      <c r="H7" s="20"/>
      <c r="I7" s="21" t="s">
        <v>203</v>
      </c>
      <c r="J7" s="22">
        <v>0.09</v>
      </c>
    </row>
    <row r="8" spans="1:10" ht="12.75" customHeight="1">
      <c r="A8" s="88" t="s">
        <v>47</v>
      </c>
      <c r="B8" s="14" t="s">
        <v>48</v>
      </c>
      <c r="C8" s="15">
        <v>4</v>
      </c>
      <c r="D8" s="16">
        <v>1</v>
      </c>
      <c r="E8" s="17" t="s">
        <v>204</v>
      </c>
      <c r="F8" s="18">
        <v>0.05</v>
      </c>
      <c r="G8" s="19"/>
      <c r="H8" s="20"/>
      <c r="I8" s="21" t="s">
        <v>205</v>
      </c>
      <c r="J8" s="22">
        <v>0.1</v>
      </c>
    </row>
    <row r="9" spans="1:10" ht="12.75" customHeight="1">
      <c r="A9" s="88" t="s">
        <v>49</v>
      </c>
      <c r="B9" s="14" t="s">
        <v>50</v>
      </c>
      <c r="C9" s="15">
        <v>7</v>
      </c>
      <c r="D9" s="16">
        <v>4</v>
      </c>
      <c r="E9" s="17" t="s">
        <v>206</v>
      </c>
      <c r="F9" s="18">
        <v>0.11</v>
      </c>
      <c r="G9" s="19"/>
      <c r="H9" s="20"/>
      <c r="I9" s="21" t="s">
        <v>207</v>
      </c>
      <c r="J9" s="22">
        <v>0.11</v>
      </c>
    </row>
    <row r="10" spans="1:10" ht="12.75" customHeight="1">
      <c r="A10" s="88" t="s">
        <v>51</v>
      </c>
      <c r="B10" s="14" t="s">
        <v>52</v>
      </c>
      <c r="C10" s="15">
        <v>6</v>
      </c>
      <c r="D10" s="16">
        <v>1</v>
      </c>
      <c r="E10" s="17" t="s">
        <v>208</v>
      </c>
      <c r="F10" s="18">
        <v>0.05</v>
      </c>
      <c r="G10" s="19"/>
      <c r="H10" s="20"/>
      <c r="I10" s="21" t="s">
        <v>209</v>
      </c>
      <c r="J10" s="22">
        <v>0.12</v>
      </c>
    </row>
    <row r="11" spans="1:10" ht="12.75" customHeight="1">
      <c r="A11" s="88" t="s">
        <v>53</v>
      </c>
      <c r="B11" s="14" t="s">
        <v>54</v>
      </c>
      <c r="C11" s="15">
        <v>9</v>
      </c>
      <c r="D11" s="16">
        <v>2</v>
      </c>
      <c r="E11" s="17" t="s">
        <v>210</v>
      </c>
      <c r="F11" s="18">
        <v>0.05</v>
      </c>
      <c r="G11" s="19" t="s">
        <v>6</v>
      </c>
      <c r="H11" s="20"/>
      <c r="I11" s="21" t="s">
        <v>211</v>
      </c>
      <c r="J11" s="22">
        <v>0.13</v>
      </c>
    </row>
    <row r="12" spans="1:10" ht="12.75" customHeight="1">
      <c r="A12" s="88" t="s">
        <v>55</v>
      </c>
      <c r="B12" s="14" t="s">
        <v>56</v>
      </c>
      <c r="C12" s="15">
        <v>1</v>
      </c>
      <c r="D12" s="16">
        <v>1</v>
      </c>
      <c r="E12" s="17" t="s">
        <v>197</v>
      </c>
      <c r="F12" s="18">
        <v>0.15</v>
      </c>
      <c r="G12" s="19"/>
      <c r="H12" s="20"/>
      <c r="I12" s="21" t="s">
        <v>212</v>
      </c>
      <c r="J12" s="22">
        <v>0.14000000000000001</v>
      </c>
    </row>
    <row r="13" spans="1:10" ht="12.75" customHeight="1">
      <c r="A13" s="88" t="s">
        <v>57</v>
      </c>
      <c r="B13" s="14" t="s">
        <v>58</v>
      </c>
      <c r="C13" s="15">
        <v>13</v>
      </c>
      <c r="D13" s="16">
        <v>4</v>
      </c>
      <c r="E13" s="17" t="s">
        <v>213</v>
      </c>
      <c r="F13" s="18">
        <v>0.06</v>
      </c>
      <c r="G13" s="19"/>
      <c r="H13" s="20"/>
      <c r="I13" s="21" t="s">
        <v>214</v>
      </c>
      <c r="J13" s="22">
        <v>0.15</v>
      </c>
    </row>
    <row r="14" spans="1:10" ht="12.75" customHeight="1">
      <c r="A14" s="88" t="s">
        <v>59</v>
      </c>
      <c r="B14" s="14" t="s">
        <v>60</v>
      </c>
      <c r="C14" s="15">
        <v>4</v>
      </c>
      <c r="D14" s="16">
        <v>1</v>
      </c>
      <c r="E14" s="17" t="s">
        <v>204</v>
      </c>
      <c r="F14" s="18">
        <v>0.05</v>
      </c>
      <c r="G14" s="19"/>
      <c r="H14" s="20"/>
    </row>
    <row r="15" spans="1:10">
      <c r="A15" s="88" t="s">
        <v>61</v>
      </c>
      <c r="B15" s="14" t="s">
        <v>215</v>
      </c>
      <c r="C15" s="15">
        <v>3</v>
      </c>
      <c r="D15" s="16">
        <v>1</v>
      </c>
      <c r="E15" s="17" t="s">
        <v>199</v>
      </c>
      <c r="F15" s="18">
        <v>0.06</v>
      </c>
      <c r="G15" s="19"/>
      <c r="H15" s="20"/>
    </row>
    <row r="16" spans="1:10">
      <c r="A16" s="88" t="s">
        <v>62</v>
      </c>
      <c r="B16" s="14" t="s">
        <v>63</v>
      </c>
      <c r="C16" s="15">
        <v>4</v>
      </c>
      <c r="D16" s="16">
        <v>1</v>
      </c>
      <c r="E16" s="17" t="s">
        <v>204</v>
      </c>
      <c r="F16" s="18">
        <v>0.05</v>
      </c>
      <c r="G16" s="19"/>
      <c r="H16" s="20"/>
    </row>
    <row r="17" spans="1:8">
      <c r="A17" s="88" t="s">
        <v>64</v>
      </c>
      <c r="B17" s="14" t="s">
        <v>65</v>
      </c>
      <c r="C17" s="15">
        <v>3</v>
      </c>
      <c r="D17" s="16">
        <v>1</v>
      </c>
      <c r="E17" s="17" t="s">
        <v>199</v>
      </c>
      <c r="F17" s="18">
        <v>0.06</v>
      </c>
      <c r="G17" s="19"/>
      <c r="H17" s="20"/>
    </row>
    <row r="18" spans="1:8">
      <c r="A18" s="89" t="s">
        <v>66</v>
      </c>
      <c r="B18" s="25" t="s">
        <v>67</v>
      </c>
      <c r="C18" s="16">
        <v>6</v>
      </c>
      <c r="D18" s="16">
        <v>2</v>
      </c>
      <c r="E18" s="17" t="s">
        <v>199</v>
      </c>
      <c r="F18" s="18">
        <v>0.06</v>
      </c>
      <c r="G18" s="19"/>
    </row>
    <row r="19" spans="1:8">
      <c r="A19" s="88" t="s">
        <v>68</v>
      </c>
      <c r="B19" s="14" t="s">
        <v>69</v>
      </c>
      <c r="C19" s="15">
        <v>3</v>
      </c>
      <c r="D19" s="16">
        <v>1</v>
      </c>
      <c r="E19" s="17" t="s">
        <v>199</v>
      </c>
      <c r="F19" s="18">
        <v>0.06</v>
      </c>
      <c r="G19" s="19"/>
      <c r="H19" s="20"/>
    </row>
    <row r="20" spans="1:8">
      <c r="A20" s="88" t="s">
        <v>70</v>
      </c>
      <c r="B20" s="14" t="s">
        <v>71</v>
      </c>
      <c r="C20" s="15">
        <v>6</v>
      </c>
      <c r="D20" s="16">
        <v>1</v>
      </c>
      <c r="E20" s="17" t="s">
        <v>208</v>
      </c>
      <c r="F20" s="18">
        <v>0.05</v>
      </c>
      <c r="G20" s="19"/>
      <c r="H20" s="20"/>
    </row>
    <row r="21" spans="1:8">
      <c r="A21" s="88" t="s">
        <v>72</v>
      </c>
      <c r="B21" s="14" t="s">
        <v>73</v>
      </c>
      <c r="C21" s="15">
        <v>4</v>
      </c>
      <c r="D21" s="16">
        <v>1</v>
      </c>
      <c r="E21" s="17" t="s">
        <v>204</v>
      </c>
      <c r="F21" s="18">
        <v>0.05</v>
      </c>
      <c r="G21" s="19"/>
      <c r="H21" s="20"/>
    </row>
    <row r="22" spans="1:8">
      <c r="A22" s="88" t="s">
        <v>74</v>
      </c>
      <c r="B22" s="14" t="s">
        <v>75</v>
      </c>
      <c r="C22" s="15">
        <v>6</v>
      </c>
      <c r="D22" s="16">
        <v>1</v>
      </c>
      <c r="E22" s="17" t="s">
        <v>208</v>
      </c>
      <c r="F22" s="18">
        <v>0.05</v>
      </c>
      <c r="G22" s="19"/>
      <c r="H22" s="20"/>
    </row>
    <row r="23" spans="1:8">
      <c r="A23" s="88" t="s">
        <v>76</v>
      </c>
      <c r="B23" s="14" t="s">
        <v>77</v>
      </c>
      <c r="C23" s="15">
        <v>7</v>
      </c>
      <c r="D23" s="16">
        <v>6</v>
      </c>
      <c r="E23" s="17" t="s">
        <v>216</v>
      </c>
      <c r="F23" s="18">
        <v>0.15</v>
      </c>
      <c r="G23" s="19"/>
      <c r="H23" s="20"/>
    </row>
    <row r="24" spans="1:8">
      <c r="A24" s="88" t="s">
        <v>78</v>
      </c>
      <c r="B24" s="14" t="s">
        <v>79</v>
      </c>
      <c r="C24" s="15">
        <v>56</v>
      </c>
      <c r="D24" s="16">
        <v>44</v>
      </c>
      <c r="E24" s="17" t="s">
        <v>217</v>
      </c>
      <c r="F24" s="18">
        <v>0.15</v>
      </c>
      <c r="G24" s="19" t="s">
        <v>6</v>
      </c>
      <c r="H24" s="20"/>
    </row>
    <row r="25" spans="1:8">
      <c r="A25" s="86" t="s">
        <v>80</v>
      </c>
      <c r="B25" s="23" t="s">
        <v>218</v>
      </c>
      <c r="C25" s="15">
        <v>1</v>
      </c>
      <c r="D25" s="16">
        <v>1</v>
      </c>
      <c r="E25" s="17" t="s">
        <v>197</v>
      </c>
      <c r="F25" s="18">
        <v>0.15</v>
      </c>
      <c r="G25" s="24"/>
      <c r="H25" s="20"/>
    </row>
    <row r="26" spans="1:8">
      <c r="A26" s="90" t="s">
        <v>81</v>
      </c>
      <c r="B26" s="29" t="s">
        <v>219</v>
      </c>
      <c r="C26" s="15">
        <v>1</v>
      </c>
      <c r="D26" s="16">
        <v>1</v>
      </c>
      <c r="E26" s="17" t="s">
        <v>197</v>
      </c>
      <c r="F26" s="18">
        <v>0.15</v>
      </c>
      <c r="G26" s="24"/>
      <c r="H26" s="20"/>
    </row>
    <row r="27" spans="1:8">
      <c r="A27" s="86" t="s">
        <v>82</v>
      </c>
      <c r="B27" s="23" t="s">
        <v>220</v>
      </c>
      <c r="C27" s="15">
        <v>1</v>
      </c>
      <c r="D27" s="16">
        <v>1</v>
      </c>
      <c r="E27" s="17" t="s">
        <v>197</v>
      </c>
      <c r="F27" s="18">
        <v>0.15</v>
      </c>
      <c r="G27" s="24"/>
      <c r="H27" s="20"/>
    </row>
    <row r="28" spans="1:8">
      <c r="A28" s="88" t="s">
        <v>83</v>
      </c>
      <c r="B28" s="14" t="s">
        <v>84</v>
      </c>
      <c r="C28" s="15">
        <v>4</v>
      </c>
      <c r="D28" s="16">
        <v>2</v>
      </c>
      <c r="E28" s="17" t="s">
        <v>221</v>
      </c>
      <c r="F28" s="18">
        <v>0.1</v>
      </c>
      <c r="G28" s="19"/>
      <c r="H28" s="20"/>
    </row>
    <row r="29" spans="1:8">
      <c r="A29" s="88" t="s">
        <v>85</v>
      </c>
      <c r="B29" s="14" t="s">
        <v>86</v>
      </c>
      <c r="C29" s="15">
        <v>13</v>
      </c>
      <c r="D29" s="16">
        <v>1</v>
      </c>
      <c r="E29" s="17" t="s">
        <v>222</v>
      </c>
      <c r="F29" s="18">
        <v>0.05</v>
      </c>
      <c r="G29" s="19"/>
      <c r="H29" s="20"/>
    </row>
    <row r="30" spans="1:8">
      <c r="A30" s="88" t="s">
        <v>87</v>
      </c>
      <c r="B30" s="14" t="s">
        <v>88</v>
      </c>
      <c r="C30" s="15">
        <v>2</v>
      </c>
      <c r="D30" s="16">
        <v>1</v>
      </c>
      <c r="E30" s="17" t="s">
        <v>221</v>
      </c>
      <c r="F30" s="18">
        <v>0.1</v>
      </c>
      <c r="G30" s="19"/>
      <c r="H30" s="20"/>
    </row>
    <row r="31" spans="1:8">
      <c r="A31" s="88" t="s">
        <v>89</v>
      </c>
      <c r="B31" s="14" t="s">
        <v>90</v>
      </c>
      <c r="C31" s="15">
        <v>2</v>
      </c>
      <c r="D31" s="16">
        <v>1</v>
      </c>
      <c r="E31" s="17" t="s">
        <v>221</v>
      </c>
      <c r="F31" s="18">
        <v>0.1</v>
      </c>
      <c r="G31" s="19"/>
      <c r="H31" s="20"/>
    </row>
    <row r="32" spans="1:8">
      <c r="A32" s="88" t="s">
        <v>91</v>
      </c>
      <c r="B32" s="14" t="s">
        <v>92</v>
      </c>
      <c r="C32" s="15">
        <v>3</v>
      </c>
      <c r="D32" s="16">
        <v>1</v>
      </c>
      <c r="E32" s="17" t="s">
        <v>199</v>
      </c>
      <c r="F32" s="18">
        <v>0.06</v>
      </c>
      <c r="G32" s="19"/>
      <c r="H32" s="20"/>
    </row>
    <row r="33" spans="1:8">
      <c r="A33" s="88" t="s">
        <v>93</v>
      </c>
      <c r="B33" s="14" t="s">
        <v>94</v>
      </c>
      <c r="C33" s="15">
        <v>5</v>
      </c>
      <c r="D33" s="16">
        <v>1</v>
      </c>
      <c r="E33" s="17" t="s">
        <v>223</v>
      </c>
      <c r="F33" s="18">
        <v>0.05</v>
      </c>
      <c r="G33" s="19"/>
      <c r="H33" s="20"/>
    </row>
    <row r="34" spans="1:8">
      <c r="A34" s="88" t="s">
        <v>95</v>
      </c>
      <c r="B34" s="14" t="s">
        <v>96</v>
      </c>
      <c r="C34" s="15">
        <v>6</v>
      </c>
      <c r="D34" s="16">
        <v>5</v>
      </c>
      <c r="E34" s="17" t="s">
        <v>224</v>
      </c>
      <c r="F34" s="18">
        <v>0.15</v>
      </c>
      <c r="G34" s="19"/>
      <c r="H34" s="20"/>
    </row>
    <row r="35" spans="1:8">
      <c r="A35" s="88" t="s">
        <v>97</v>
      </c>
      <c r="B35" s="14" t="s">
        <v>98</v>
      </c>
      <c r="C35" s="15">
        <v>2</v>
      </c>
      <c r="D35" s="16">
        <v>1</v>
      </c>
      <c r="E35" s="17" t="s">
        <v>221</v>
      </c>
      <c r="F35" s="18">
        <v>0.1</v>
      </c>
      <c r="G35" s="19"/>
      <c r="H35" s="20"/>
    </row>
    <row r="36" spans="1:8">
      <c r="A36" s="88" t="s">
        <v>99</v>
      </c>
      <c r="B36" s="14" t="s">
        <v>100</v>
      </c>
      <c r="C36" s="15">
        <v>4</v>
      </c>
      <c r="D36" s="16">
        <v>1</v>
      </c>
      <c r="E36" s="17" t="s">
        <v>204</v>
      </c>
      <c r="F36" s="18">
        <v>0.05</v>
      </c>
      <c r="G36" s="19"/>
      <c r="H36" s="20"/>
    </row>
    <row r="37" spans="1:8">
      <c r="A37" s="88" t="s">
        <v>101</v>
      </c>
      <c r="B37" s="14" t="s">
        <v>102</v>
      </c>
      <c r="C37" s="15">
        <v>4</v>
      </c>
      <c r="D37" s="16">
        <v>1</v>
      </c>
      <c r="E37" s="17" t="s">
        <v>204</v>
      </c>
      <c r="F37" s="18">
        <v>0.05</v>
      </c>
      <c r="G37" s="19"/>
      <c r="H37" s="20"/>
    </row>
    <row r="38" spans="1:8">
      <c r="A38" s="88" t="s">
        <v>103</v>
      </c>
      <c r="B38" s="14" t="s">
        <v>104</v>
      </c>
      <c r="C38" s="15">
        <v>3</v>
      </c>
      <c r="D38" s="16">
        <v>1</v>
      </c>
      <c r="E38" s="17" t="s">
        <v>199</v>
      </c>
      <c r="F38" s="18">
        <v>0.06</v>
      </c>
      <c r="G38" s="19"/>
      <c r="H38" s="20"/>
    </row>
    <row r="39" spans="1:8">
      <c r="A39" s="88" t="s">
        <v>105</v>
      </c>
      <c r="B39" s="14" t="s">
        <v>106</v>
      </c>
      <c r="C39" s="15">
        <v>62</v>
      </c>
      <c r="D39" s="16">
        <v>50</v>
      </c>
      <c r="E39" s="17" t="s">
        <v>225</v>
      </c>
      <c r="F39" s="18">
        <v>0.15</v>
      </c>
      <c r="G39" s="19" t="s">
        <v>6</v>
      </c>
      <c r="H39" s="20"/>
    </row>
    <row r="40" spans="1:8">
      <c r="A40" s="88" t="s">
        <v>107</v>
      </c>
      <c r="B40" s="14" t="s">
        <v>108</v>
      </c>
      <c r="C40" s="15">
        <v>6</v>
      </c>
      <c r="D40" s="16">
        <v>5</v>
      </c>
      <c r="E40" s="17" t="s">
        <v>224</v>
      </c>
      <c r="F40" s="18">
        <v>0.15</v>
      </c>
      <c r="G40" s="19" t="s">
        <v>6</v>
      </c>
      <c r="H40" s="20"/>
    </row>
    <row r="41" spans="1:8">
      <c r="A41" s="88" t="s">
        <v>109</v>
      </c>
      <c r="B41" s="14" t="s">
        <v>110</v>
      </c>
      <c r="C41" s="15">
        <v>12</v>
      </c>
      <c r="D41" s="16">
        <v>6</v>
      </c>
      <c r="E41" s="17" t="s">
        <v>221</v>
      </c>
      <c r="F41" s="18">
        <v>0.1</v>
      </c>
      <c r="G41" s="19" t="s">
        <v>6</v>
      </c>
      <c r="H41" s="20"/>
    </row>
    <row r="42" spans="1:8">
      <c r="A42" s="88" t="s">
        <v>111</v>
      </c>
      <c r="B42" s="14" t="s">
        <v>112</v>
      </c>
      <c r="C42" s="15">
        <v>5</v>
      </c>
      <c r="D42" s="16">
        <v>3</v>
      </c>
      <c r="E42" s="17" t="s">
        <v>226</v>
      </c>
      <c r="F42" s="18">
        <v>0.12</v>
      </c>
      <c r="G42" s="19"/>
      <c r="H42" s="20"/>
    </row>
    <row r="43" spans="1:8">
      <c r="A43" s="88" t="s">
        <v>113</v>
      </c>
      <c r="B43" s="14" t="s">
        <v>114</v>
      </c>
      <c r="C43" s="15">
        <v>4</v>
      </c>
      <c r="D43" s="16">
        <v>1</v>
      </c>
      <c r="E43" s="17" t="s">
        <v>204</v>
      </c>
      <c r="F43" s="18">
        <v>0.05</v>
      </c>
      <c r="G43" s="19"/>
      <c r="H43" s="20"/>
    </row>
    <row r="44" spans="1:8">
      <c r="A44" s="88" t="s">
        <v>227</v>
      </c>
      <c r="B44" s="14" t="s">
        <v>228</v>
      </c>
      <c r="C44" s="15">
        <v>31</v>
      </c>
      <c r="D44" s="16">
        <v>5</v>
      </c>
      <c r="E44" s="17" t="s">
        <v>229</v>
      </c>
      <c r="F44" s="18"/>
      <c r="G44" s="19"/>
      <c r="H44" s="20"/>
    </row>
    <row r="45" spans="1:8">
      <c r="A45" s="88" t="s">
        <v>230</v>
      </c>
      <c r="B45" s="14" t="s">
        <v>231</v>
      </c>
      <c r="C45" s="15">
        <v>108</v>
      </c>
      <c r="D45" s="16">
        <v>11</v>
      </c>
      <c r="E45" s="17" t="s">
        <v>229</v>
      </c>
      <c r="F45" s="18"/>
      <c r="G45" s="19"/>
      <c r="H45" s="20"/>
    </row>
    <row r="46" spans="1:8">
      <c r="A46" s="88" t="s">
        <v>232</v>
      </c>
      <c r="B46" s="14" t="s">
        <v>233</v>
      </c>
      <c r="C46" s="15">
        <v>46</v>
      </c>
      <c r="D46" s="16">
        <v>6</v>
      </c>
      <c r="E46" s="17" t="s">
        <v>229</v>
      </c>
      <c r="F46" s="18"/>
      <c r="G46" s="19"/>
      <c r="H46" s="20"/>
    </row>
    <row r="47" spans="1:8">
      <c r="A47" s="86" t="s">
        <v>116</v>
      </c>
      <c r="B47" s="23" t="s">
        <v>234</v>
      </c>
      <c r="C47" s="15">
        <v>1</v>
      </c>
      <c r="D47" s="16">
        <v>1</v>
      </c>
      <c r="E47" s="17" t="s">
        <v>197</v>
      </c>
      <c r="F47" s="18">
        <v>0.15</v>
      </c>
      <c r="G47" s="24"/>
      <c r="H47" s="20"/>
    </row>
    <row r="48" spans="1:8">
      <c r="A48" s="88" t="s">
        <v>235</v>
      </c>
      <c r="B48" s="14" t="s">
        <v>236</v>
      </c>
      <c r="C48" s="15">
        <v>35</v>
      </c>
      <c r="D48" s="16">
        <v>9</v>
      </c>
      <c r="E48" s="17" t="s">
        <v>229</v>
      </c>
      <c r="F48" s="18"/>
      <c r="G48" s="19"/>
      <c r="H48" s="20"/>
    </row>
    <row r="49" spans="1:8">
      <c r="A49" s="88" t="s">
        <v>237</v>
      </c>
      <c r="B49" s="14" t="s">
        <v>238</v>
      </c>
      <c r="C49" s="15">
        <v>29</v>
      </c>
      <c r="D49" s="16">
        <v>5</v>
      </c>
      <c r="E49" s="17" t="s">
        <v>229</v>
      </c>
      <c r="F49" s="18"/>
      <c r="G49" s="19"/>
      <c r="H49" s="20"/>
    </row>
    <row r="50" spans="1:8">
      <c r="A50" s="86" t="s">
        <v>117</v>
      </c>
      <c r="B50" s="23" t="s">
        <v>239</v>
      </c>
      <c r="C50" s="15">
        <v>1</v>
      </c>
      <c r="D50" s="16">
        <v>1</v>
      </c>
      <c r="E50" s="17" t="s">
        <v>197</v>
      </c>
      <c r="F50" s="18">
        <v>0.15</v>
      </c>
      <c r="G50" s="24"/>
      <c r="H50" s="20"/>
    </row>
    <row r="51" spans="1:8">
      <c r="A51" s="88" t="s">
        <v>240</v>
      </c>
      <c r="B51" s="14" t="s">
        <v>241</v>
      </c>
      <c r="C51" s="15">
        <v>45</v>
      </c>
      <c r="D51" s="16">
        <v>7</v>
      </c>
      <c r="E51" s="17" t="s">
        <v>229</v>
      </c>
      <c r="F51" s="18"/>
      <c r="G51" s="19"/>
      <c r="H51" s="20"/>
    </row>
    <row r="52" spans="1:8">
      <c r="A52" s="88" t="s">
        <v>242</v>
      </c>
      <c r="B52" s="14" t="s">
        <v>243</v>
      </c>
      <c r="C52" s="15">
        <v>42</v>
      </c>
      <c r="D52" s="16">
        <v>20</v>
      </c>
      <c r="E52" s="17" t="s">
        <v>229</v>
      </c>
      <c r="F52" s="18"/>
      <c r="G52" s="19"/>
      <c r="H52" s="20"/>
    </row>
    <row r="53" spans="1:8">
      <c r="A53" s="88" t="s">
        <v>244</v>
      </c>
      <c r="B53" s="14" t="s">
        <v>245</v>
      </c>
      <c r="C53" s="15">
        <v>52</v>
      </c>
      <c r="D53" s="16">
        <v>27</v>
      </c>
      <c r="E53" s="17" t="s">
        <v>229</v>
      </c>
      <c r="F53" s="18"/>
      <c r="G53" s="19"/>
      <c r="H53" s="20"/>
    </row>
    <row r="54" spans="1:8">
      <c r="A54" s="88" t="s">
        <v>246</v>
      </c>
      <c r="B54" s="14" t="s">
        <v>247</v>
      </c>
      <c r="C54" s="15">
        <v>67</v>
      </c>
      <c r="D54" s="16">
        <v>28</v>
      </c>
      <c r="E54" s="17" t="s">
        <v>229</v>
      </c>
      <c r="F54" s="18"/>
      <c r="G54" s="19"/>
      <c r="H54" s="20"/>
    </row>
    <row r="55" spans="1:8">
      <c r="A55" s="88" t="s">
        <v>248</v>
      </c>
      <c r="B55" s="14" t="s">
        <v>249</v>
      </c>
      <c r="C55" s="15">
        <v>81</v>
      </c>
      <c r="D55" s="16">
        <v>32</v>
      </c>
      <c r="E55" s="17" t="s">
        <v>229</v>
      </c>
      <c r="F55" s="18"/>
      <c r="G55" s="19"/>
      <c r="H55" s="20"/>
    </row>
    <row r="56" spans="1:8">
      <c r="A56" s="88" t="s">
        <v>250</v>
      </c>
      <c r="B56" s="14" t="s">
        <v>251</v>
      </c>
      <c r="C56" s="15">
        <v>57</v>
      </c>
      <c r="D56" s="16">
        <v>27</v>
      </c>
      <c r="E56" s="17" t="s">
        <v>229</v>
      </c>
      <c r="F56" s="18"/>
      <c r="G56" s="19"/>
      <c r="H56" s="20"/>
    </row>
    <row r="57" spans="1:8">
      <c r="A57" s="88" t="s">
        <v>252</v>
      </c>
      <c r="B57" s="14" t="s">
        <v>253</v>
      </c>
      <c r="C57" s="15">
        <v>51</v>
      </c>
      <c r="D57" s="15">
        <v>23</v>
      </c>
      <c r="E57" s="17" t="s">
        <v>229</v>
      </c>
      <c r="F57" s="18"/>
      <c r="G57" s="19"/>
      <c r="H57" s="20"/>
    </row>
    <row r="58" spans="1:8">
      <c r="A58" s="88" t="s">
        <v>254</v>
      </c>
      <c r="B58" s="14" t="s">
        <v>255</v>
      </c>
      <c r="C58" s="15">
        <v>45</v>
      </c>
      <c r="D58" s="16">
        <v>13</v>
      </c>
      <c r="E58" s="17" t="s">
        <v>229</v>
      </c>
      <c r="F58" s="18"/>
      <c r="G58" s="19"/>
      <c r="H58" s="20"/>
    </row>
    <row r="59" spans="1:8">
      <c r="A59" s="88" t="s">
        <v>256</v>
      </c>
      <c r="B59" s="14" t="s">
        <v>257</v>
      </c>
      <c r="C59" s="15">
        <v>41</v>
      </c>
      <c r="D59" s="16">
        <v>11</v>
      </c>
      <c r="E59" s="17" t="s">
        <v>229</v>
      </c>
      <c r="F59" s="18"/>
      <c r="G59" s="19"/>
      <c r="H59" s="20"/>
    </row>
    <row r="60" spans="1:8">
      <c r="A60" s="90" t="s">
        <v>120</v>
      </c>
      <c r="B60" s="29" t="s">
        <v>258</v>
      </c>
      <c r="C60" s="15">
        <v>1</v>
      </c>
      <c r="D60" s="16">
        <v>1</v>
      </c>
      <c r="E60" s="17" t="s">
        <v>197</v>
      </c>
      <c r="F60" s="18">
        <v>0.15</v>
      </c>
      <c r="G60" s="24"/>
      <c r="H60" s="20"/>
    </row>
    <row r="61" spans="1:8">
      <c r="A61" s="88" t="s">
        <v>259</v>
      </c>
      <c r="B61" s="14" t="s">
        <v>260</v>
      </c>
      <c r="C61" s="15">
        <v>43</v>
      </c>
      <c r="D61" s="16">
        <v>10</v>
      </c>
      <c r="E61" s="17" t="s">
        <v>229</v>
      </c>
      <c r="F61" s="18"/>
      <c r="G61" s="19"/>
      <c r="H61" s="20"/>
    </row>
    <row r="62" spans="1:8">
      <c r="A62" s="86" t="s">
        <v>121</v>
      </c>
      <c r="B62" s="23" t="s">
        <v>261</v>
      </c>
      <c r="C62" s="15">
        <v>1</v>
      </c>
      <c r="D62" s="16">
        <v>1</v>
      </c>
      <c r="E62" s="17" t="s">
        <v>197</v>
      </c>
      <c r="F62" s="18">
        <v>0.15</v>
      </c>
      <c r="G62" s="24"/>
      <c r="H62" s="20"/>
    </row>
    <row r="63" spans="1:8">
      <c r="A63" s="88" t="s">
        <v>262</v>
      </c>
      <c r="B63" s="14" t="s">
        <v>263</v>
      </c>
      <c r="C63" s="15">
        <v>26</v>
      </c>
      <c r="D63" s="16">
        <v>10</v>
      </c>
      <c r="E63" s="17" t="s">
        <v>229</v>
      </c>
      <c r="F63" s="18"/>
      <c r="G63" s="19"/>
      <c r="H63" s="20"/>
    </row>
    <row r="64" spans="1:8">
      <c r="A64" s="88" t="s">
        <v>264</v>
      </c>
      <c r="B64" s="14" t="s">
        <v>265</v>
      </c>
      <c r="C64" s="15">
        <v>50</v>
      </c>
      <c r="D64" s="15">
        <v>13</v>
      </c>
      <c r="E64" s="17" t="s">
        <v>229</v>
      </c>
      <c r="F64" s="18"/>
      <c r="G64" s="19"/>
      <c r="H64" s="20"/>
    </row>
    <row r="65" spans="1:8">
      <c r="A65" s="88" t="s">
        <v>266</v>
      </c>
      <c r="B65" s="14" t="s">
        <v>267</v>
      </c>
      <c r="C65" s="15">
        <v>34</v>
      </c>
      <c r="D65" s="16">
        <v>7</v>
      </c>
      <c r="E65" s="17" t="s">
        <v>229</v>
      </c>
      <c r="F65" s="18"/>
      <c r="G65" s="19"/>
      <c r="H65" s="20"/>
    </row>
    <row r="66" spans="1:8">
      <c r="A66" s="88" t="s">
        <v>268</v>
      </c>
      <c r="B66" s="14" t="s">
        <v>269</v>
      </c>
      <c r="C66" s="15">
        <v>44</v>
      </c>
      <c r="D66" s="16">
        <v>21</v>
      </c>
      <c r="E66" s="17" t="s">
        <v>229</v>
      </c>
      <c r="F66" s="18"/>
      <c r="G66" s="19"/>
      <c r="H66" s="20"/>
    </row>
    <row r="67" spans="1:8">
      <c r="A67" s="88" t="s">
        <v>270</v>
      </c>
      <c r="B67" s="14" t="s">
        <v>271</v>
      </c>
      <c r="C67" s="15">
        <v>39</v>
      </c>
      <c r="D67" s="16">
        <v>3</v>
      </c>
      <c r="E67" s="17" t="s">
        <v>229</v>
      </c>
      <c r="F67" s="18"/>
      <c r="G67" s="19"/>
      <c r="H67" s="20"/>
    </row>
    <row r="68" spans="1:8">
      <c r="A68" s="88" t="s">
        <v>272</v>
      </c>
      <c r="B68" s="14" t="s">
        <v>273</v>
      </c>
      <c r="C68" s="15">
        <v>40</v>
      </c>
      <c r="D68" s="16">
        <v>7</v>
      </c>
      <c r="E68" s="17" t="s">
        <v>229</v>
      </c>
      <c r="F68" s="18"/>
      <c r="G68" s="19"/>
      <c r="H68" s="20"/>
    </row>
    <row r="69" spans="1:8">
      <c r="A69" s="88" t="s">
        <v>274</v>
      </c>
      <c r="B69" s="14" t="s">
        <v>275</v>
      </c>
      <c r="C69" s="15">
        <v>38</v>
      </c>
      <c r="D69" s="16">
        <v>6</v>
      </c>
      <c r="E69" s="17" t="s">
        <v>229</v>
      </c>
      <c r="F69" s="18"/>
      <c r="G69" s="19"/>
      <c r="H69" s="20"/>
    </row>
    <row r="70" spans="1:8">
      <c r="A70" s="88" t="s">
        <v>276</v>
      </c>
      <c r="B70" s="14" t="s">
        <v>277</v>
      </c>
      <c r="C70" s="15">
        <v>27</v>
      </c>
      <c r="D70" s="16">
        <v>12</v>
      </c>
      <c r="E70" s="17" t="s">
        <v>229</v>
      </c>
      <c r="F70" s="18"/>
      <c r="G70" s="19"/>
      <c r="H70" s="20"/>
    </row>
    <row r="71" spans="1:8">
      <c r="A71" s="88" t="s">
        <v>278</v>
      </c>
      <c r="B71" s="14" t="s">
        <v>279</v>
      </c>
      <c r="C71" s="15">
        <v>26</v>
      </c>
      <c r="D71" s="16">
        <v>13</v>
      </c>
      <c r="E71" s="17" t="s">
        <v>229</v>
      </c>
      <c r="F71" s="18"/>
      <c r="G71" s="19"/>
      <c r="H71" s="20"/>
    </row>
    <row r="72" spans="1:8">
      <c r="A72" s="88" t="s">
        <v>280</v>
      </c>
      <c r="B72" s="14" t="s">
        <v>281</v>
      </c>
      <c r="C72" s="15">
        <v>50</v>
      </c>
      <c r="D72" s="16">
        <v>3</v>
      </c>
      <c r="E72" s="17" t="s">
        <v>229</v>
      </c>
      <c r="F72" s="18"/>
      <c r="G72" s="19"/>
      <c r="H72" s="20"/>
    </row>
    <row r="73" spans="1:8">
      <c r="A73" s="88" t="s">
        <v>282</v>
      </c>
      <c r="B73" s="14" t="s">
        <v>283</v>
      </c>
      <c r="C73" s="15">
        <v>43</v>
      </c>
      <c r="D73" s="16">
        <v>2</v>
      </c>
      <c r="E73" s="17" t="s">
        <v>229</v>
      </c>
      <c r="F73" s="18"/>
      <c r="G73" s="19"/>
      <c r="H73" s="20"/>
    </row>
    <row r="74" spans="1:8">
      <c r="A74" s="88" t="s">
        <v>284</v>
      </c>
      <c r="B74" s="14" t="s">
        <v>285</v>
      </c>
      <c r="C74" s="15">
        <v>31</v>
      </c>
      <c r="D74" s="16">
        <v>1</v>
      </c>
      <c r="E74" s="17" t="s">
        <v>229</v>
      </c>
      <c r="F74" s="18"/>
      <c r="G74" s="19"/>
      <c r="H74" s="20"/>
    </row>
    <row r="75" spans="1:8">
      <c r="A75" s="88" t="s">
        <v>286</v>
      </c>
      <c r="B75" s="14" t="s">
        <v>287</v>
      </c>
      <c r="C75" s="15">
        <v>57</v>
      </c>
      <c r="D75" s="16">
        <v>10</v>
      </c>
      <c r="E75" s="17" t="s">
        <v>229</v>
      </c>
      <c r="F75" s="18"/>
      <c r="G75" s="19"/>
      <c r="H75" s="20"/>
    </row>
    <row r="76" spans="1:8">
      <c r="A76" s="88" t="s">
        <v>288</v>
      </c>
      <c r="B76" s="14" t="s">
        <v>289</v>
      </c>
      <c r="C76" s="15">
        <v>45</v>
      </c>
      <c r="D76" s="16">
        <v>3</v>
      </c>
      <c r="E76" s="17" t="s">
        <v>229</v>
      </c>
      <c r="F76" s="18"/>
      <c r="G76" s="19"/>
      <c r="H76" s="20"/>
    </row>
    <row r="77" spans="1:8">
      <c r="A77" s="88" t="s">
        <v>290</v>
      </c>
      <c r="B77" s="14" t="s">
        <v>291</v>
      </c>
      <c r="C77" s="15">
        <v>43</v>
      </c>
      <c r="D77" s="15">
        <v>3</v>
      </c>
      <c r="E77" s="17" t="s">
        <v>229</v>
      </c>
      <c r="F77" s="18"/>
      <c r="G77" s="19"/>
      <c r="H77" s="20"/>
    </row>
    <row r="78" spans="1:8">
      <c r="A78" s="88" t="s">
        <v>292</v>
      </c>
      <c r="B78" s="14" t="s">
        <v>293</v>
      </c>
      <c r="C78" s="15">
        <v>42</v>
      </c>
      <c r="D78" s="16">
        <v>4</v>
      </c>
      <c r="E78" s="17" t="s">
        <v>229</v>
      </c>
      <c r="F78" s="18"/>
      <c r="G78" s="19"/>
      <c r="H78" s="20"/>
    </row>
    <row r="79" spans="1:8">
      <c r="A79" s="88" t="s">
        <v>123</v>
      </c>
      <c r="B79" s="14" t="s">
        <v>124</v>
      </c>
      <c r="C79" s="15">
        <v>9</v>
      </c>
      <c r="D79" s="16">
        <v>1</v>
      </c>
      <c r="E79" s="17" t="s">
        <v>294</v>
      </c>
      <c r="F79" s="18">
        <v>0.05</v>
      </c>
      <c r="G79" s="19" t="s">
        <v>6</v>
      </c>
      <c r="H79" s="20"/>
    </row>
    <row r="80" spans="1:8" ht="13.8">
      <c r="A80" s="91" t="s">
        <v>295</v>
      </c>
      <c r="B80" s="30" t="s">
        <v>296</v>
      </c>
      <c r="C80" s="15"/>
      <c r="D80" s="16"/>
      <c r="E80" s="17"/>
      <c r="F80" s="18"/>
      <c r="G80" s="19"/>
      <c r="H80" s="20"/>
    </row>
    <row r="81" spans="1:8" ht="13.8">
      <c r="A81" s="91" t="s">
        <v>297</v>
      </c>
      <c r="B81" s="30" t="s">
        <v>298</v>
      </c>
      <c r="C81" s="15"/>
      <c r="D81" s="16">
        <v>385</v>
      </c>
      <c r="E81" s="17"/>
      <c r="F81" s="18"/>
      <c r="G81" s="19"/>
      <c r="H81" s="20"/>
    </row>
    <row r="82" spans="1:8" ht="13.8">
      <c r="A82" s="91" t="s">
        <v>299</v>
      </c>
      <c r="B82" s="30" t="s">
        <v>300</v>
      </c>
      <c r="C82" s="15"/>
      <c r="D82" s="16"/>
      <c r="E82" s="17"/>
      <c r="F82" s="18"/>
      <c r="G82" s="19"/>
      <c r="H82" s="20"/>
    </row>
    <row r="83" spans="1:8" ht="13.8">
      <c r="A83" s="91" t="s">
        <v>301</v>
      </c>
      <c r="B83" s="30" t="s">
        <v>302</v>
      </c>
      <c r="C83" s="15"/>
      <c r="D83" s="16"/>
      <c r="E83" s="17"/>
      <c r="F83" s="18"/>
      <c r="G83" s="19"/>
      <c r="H83" s="20"/>
    </row>
    <row r="84" spans="1:8" ht="13.8">
      <c r="A84" s="91" t="s">
        <v>303</v>
      </c>
      <c r="B84" s="30" t="s">
        <v>304</v>
      </c>
      <c r="C84" s="15"/>
      <c r="D84" s="16"/>
      <c r="E84" s="17"/>
      <c r="F84" s="18"/>
      <c r="G84" s="19"/>
      <c r="H84" s="20"/>
    </row>
    <row r="85" spans="1:8" ht="13.8">
      <c r="A85" s="91" t="s">
        <v>305</v>
      </c>
      <c r="B85" s="30" t="s">
        <v>306</v>
      </c>
      <c r="C85" s="15"/>
      <c r="D85" s="16"/>
      <c r="E85" s="17"/>
      <c r="F85" s="18"/>
      <c r="G85" s="19"/>
      <c r="H85" s="20"/>
    </row>
    <row r="86" spans="1:8" ht="13.8">
      <c r="A86" s="91" t="s">
        <v>307</v>
      </c>
      <c r="B86" s="30" t="s">
        <v>308</v>
      </c>
      <c r="C86" s="15"/>
      <c r="D86" s="16"/>
      <c r="E86" s="17"/>
      <c r="F86" s="18"/>
      <c r="G86" s="19"/>
      <c r="H86" s="20"/>
    </row>
    <row r="87" spans="1:8" ht="13.8">
      <c r="A87" s="91" t="s">
        <v>309</v>
      </c>
      <c r="B87" s="30" t="s">
        <v>310</v>
      </c>
      <c r="C87" s="15"/>
      <c r="D87" s="16"/>
      <c r="E87" s="17"/>
      <c r="F87" s="18"/>
      <c r="G87" s="19"/>
      <c r="H87" s="20"/>
    </row>
    <row r="88" spans="1:8" ht="13.8">
      <c r="A88" s="91" t="s">
        <v>311</v>
      </c>
      <c r="B88" s="30" t="s">
        <v>312</v>
      </c>
      <c r="C88" s="15"/>
      <c r="D88" s="16"/>
      <c r="E88" s="17"/>
      <c r="F88" s="18"/>
      <c r="G88" s="19"/>
      <c r="H88" s="20"/>
    </row>
    <row r="89" spans="1:8" ht="13.8">
      <c r="A89" s="91" t="s">
        <v>313</v>
      </c>
      <c r="B89" s="30" t="s">
        <v>314</v>
      </c>
      <c r="C89" s="15"/>
      <c r="D89" s="16"/>
      <c r="E89" s="17"/>
      <c r="F89" s="18"/>
      <c r="G89" s="19"/>
      <c r="H89" s="20"/>
    </row>
    <row r="90" spans="1:8" ht="13.8">
      <c r="A90" s="91" t="s">
        <v>315</v>
      </c>
      <c r="B90" s="30" t="s">
        <v>316</v>
      </c>
      <c r="C90" s="15"/>
      <c r="D90" s="16"/>
      <c r="E90" s="17"/>
      <c r="F90" s="18"/>
      <c r="G90" s="19"/>
      <c r="H90" s="20"/>
    </row>
    <row r="91" spans="1:8" ht="13.8">
      <c r="A91" s="91" t="s">
        <v>317</v>
      </c>
      <c r="B91" s="30" t="s">
        <v>318</v>
      </c>
      <c r="C91" s="15"/>
      <c r="D91" s="16"/>
      <c r="E91" s="17"/>
      <c r="F91" s="18"/>
      <c r="G91" s="19"/>
      <c r="H91" s="20"/>
    </row>
    <row r="92" spans="1:8" ht="13.8">
      <c r="A92" s="91" t="s">
        <v>319</v>
      </c>
      <c r="B92" s="30" t="s">
        <v>320</v>
      </c>
      <c r="C92" s="15"/>
      <c r="D92" s="16"/>
      <c r="E92" s="17"/>
      <c r="F92" s="18"/>
      <c r="G92" s="19"/>
      <c r="H92" s="20"/>
    </row>
    <row r="93" spans="1:8" ht="13.8">
      <c r="A93" s="91" t="s">
        <v>321</v>
      </c>
      <c r="B93" s="30" t="s">
        <v>322</v>
      </c>
      <c r="C93" s="15"/>
      <c r="D93" s="16"/>
      <c r="E93" s="17"/>
      <c r="F93" s="18"/>
      <c r="G93" s="19"/>
      <c r="H93" s="20"/>
    </row>
    <row r="94" spans="1:8">
      <c r="A94" s="88"/>
      <c r="B94" s="14"/>
      <c r="C94" s="15"/>
      <c r="D94" s="16"/>
      <c r="E94" s="17"/>
      <c r="F94" s="18"/>
      <c r="G94" s="19"/>
      <c r="H94" s="20"/>
    </row>
    <row r="95" spans="1:8">
      <c r="A95" s="88"/>
      <c r="B95" s="14"/>
      <c r="C95" s="15"/>
      <c r="D95" s="16"/>
      <c r="E95" s="17"/>
      <c r="F95" s="18"/>
      <c r="G95" s="19"/>
      <c r="H95" s="20"/>
    </row>
    <row r="96" spans="1:8">
      <c r="A96" s="88"/>
      <c r="B96" s="14"/>
      <c r="C96" s="15"/>
      <c r="D96" s="16"/>
      <c r="E96" s="17"/>
      <c r="F96" s="18"/>
      <c r="G96" s="19"/>
      <c r="H96" s="20"/>
    </row>
    <row r="97" spans="1:8">
      <c r="A97" s="88"/>
      <c r="B97" s="14"/>
      <c r="C97" s="15"/>
      <c r="D97" s="16"/>
      <c r="E97" s="17"/>
      <c r="F97" s="18"/>
      <c r="G97" s="19"/>
      <c r="H97" s="20"/>
    </row>
    <row r="98" spans="1:8">
      <c r="A98" s="88" t="s">
        <v>125</v>
      </c>
      <c r="B98" s="14" t="s">
        <v>126</v>
      </c>
      <c r="C98" s="15">
        <v>2</v>
      </c>
      <c r="D98" s="16">
        <v>1</v>
      </c>
      <c r="E98" s="17" t="s">
        <v>221</v>
      </c>
      <c r="F98" s="18">
        <v>0.1</v>
      </c>
      <c r="G98" s="19"/>
      <c r="H98" s="20"/>
    </row>
    <row r="99" spans="1:8">
      <c r="A99" s="88" t="s">
        <v>127</v>
      </c>
      <c r="B99" s="14" t="s">
        <v>128</v>
      </c>
      <c r="C99" s="15">
        <v>12</v>
      </c>
      <c r="D99" s="16">
        <v>10</v>
      </c>
      <c r="E99" s="17" t="s">
        <v>224</v>
      </c>
      <c r="F99" s="18">
        <v>0.15</v>
      </c>
      <c r="G99" s="19" t="s">
        <v>6</v>
      </c>
      <c r="H99" s="20"/>
    </row>
    <row r="100" spans="1:8">
      <c r="A100" s="88" t="s">
        <v>129</v>
      </c>
      <c r="B100" s="14" t="s">
        <v>130</v>
      </c>
      <c r="C100" s="15">
        <v>31</v>
      </c>
      <c r="D100" s="16">
        <v>28</v>
      </c>
      <c r="E100" s="17" t="s">
        <v>323</v>
      </c>
      <c r="F100" s="18">
        <v>0.15</v>
      </c>
      <c r="G100" s="19" t="s">
        <v>6</v>
      </c>
      <c r="H100" s="20"/>
    </row>
    <row r="101" spans="1:8">
      <c r="A101" s="86" t="s">
        <v>131</v>
      </c>
      <c r="B101" s="23" t="s">
        <v>324</v>
      </c>
      <c r="C101" s="15">
        <v>1</v>
      </c>
      <c r="D101" s="16">
        <v>1</v>
      </c>
      <c r="E101" s="17" t="s">
        <v>197</v>
      </c>
      <c r="F101" s="18">
        <v>0.15</v>
      </c>
      <c r="G101" s="24"/>
      <c r="H101" s="20"/>
    </row>
    <row r="102" spans="1:8">
      <c r="A102" s="88" t="s">
        <v>132</v>
      </c>
      <c r="B102" s="14" t="s">
        <v>133</v>
      </c>
      <c r="C102" s="15">
        <v>4</v>
      </c>
      <c r="D102" s="16">
        <v>3</v>
      </c>
      <c r="E102" s="17" t="s">
        <v>325</v>
      </c>
      <c r="F102" s="18">
        <v>0.15</v>
      </c>
      <c r="G102" s="19"/>
      <c r="H102" s="20"/>
    </row>
    <row r="103" spans="1:8">
      <c r="A103" s="88" t="s">
        <v>134</v>
      </c>
      <c r="B103" s="14" t="s">
        <v>135</v>
      </c>
      <c r="C103" s="15">
        <v>3</v>
      </c>
      <c r="D103" s="15">
        <v>1</v>
      </c>
      <c r="E103" s="17" t="s">
        <v>199</v>
      </c>
      <c r="F103" s="18">
        <v>0.06</v>
      </c>
      <c r="G103" s="19"/>
      <c r="H103" s="20"/>
    </row>
    <row r="104" spans="1:8">
      <c r="A104" s="88" t="s">
        <v>136</v>
      </c>
      <c r="B104" s="14" t="s">
        <v>137</v>
      </c>
      <c r="C104" s="15">
        <v>12</v>
      </c>
      <c r="D104" s="16">
        <v>9</v>
      </c>
      <c r="E104" s="17" t="s">
        <v>325</v>
      </c>
      <c r="F104" s="18">
        <v>0.15</v>
      </c>
      <c r="G104" s="19"/>
      <c r="H104" s="20"/>
    </row>
    <row r="105" spans="1:8">
      <c r="A105" s="89" t="s">
        <v>138</v>
      </c>
      <c r="B105" s="25" t="s">
        <v>139</v>
      </c>
      <c r="C105" s="16">
        <v>3</v>
      </c>
      <c r="D105" s="16">
        <v>1</v>
      </c>
      <c r="E105" s="17" t="s">
        <v>199</v>
      </c>
      <c r="F105" s="18">
        <v>0.06</v>
      </c>
      <c r="G105" s="19"/>
    </row>
    <row r="106" spans="1:8">
      <c r="A106" s="89" t="s">
        <v>140</v>
      </c>
      <c r="B106" s="25" t="s">
        <v>141</v>
      </c>
      <c r="C106" s="16">
        <v>3</v>
      </c>
      <c r="D106" s="16">
        <v>1</v>
      </c>
      <c r="E106" s="17" t="s">
        <v>199</v>
      </c>
      <c r="F106" s="18">
        <v>0.06</v>
      </c>
      <c r="G106" s="19"/>
    </row>
    <row r="107" spans="1:8">
      <c r="A107" s="88" t="s">
        <v>142</v>
      </c>
      <c r="B107" s="14" t="s">
        <v>143</v>
      </c>
      <c r="C107" s="15">
        <v>7</v>
      </c>
      <c r="D107" s="16">
        <v>2</v>
      </c>
      <c r="E107" s="17" t="s">
        <v>326</v>
      </c>
      <c r="F107" s="18">
        <v>0.05</v>
      </c>
      <c r="G107" s="19"/>
      <c r="H107" s="20"/>
    </row>
    <row r="108" spans="1:8">
      <c r="A108" s="88" t="s">
        <v>144</v>
      </c>
      <c r="B108" s="14" t="s">
        <v>145</v>
      </c>
      <c r="C108" s="15">
        <v>1</v>
      </c>
      <c r="D108" s="16">
        <v>1</v>
      </c>
      <c r="E108" s="17" t="s">
        <v>197</v>
      </c>
      <c r="F108" s="18">
        <v>0.15</v>
      </c>
      <c r="G108" s="19"/>
      <c r="H108" s="20"/>
    </row>
    <row r="109" spans="1:8">
      <c r="A109" s="89" t="s">
        <v>146</v>
      </c>
      <c r="B109" s="25" t="s">
        <v>147</v>
      </c>
      <c r="C109" s="16">
        <v>7</v>
      </c>
      <c r="D109" s="16">
        <v>2</v>
      </c>
      <c r="E109" s="17" t="s">
        <v>326</v>
      </c>
      <c r="F109" s="18">
        <v>0.05</v>
      </c>
      <c r="G109" s="19"/>
    </row>
    <row r="110" spans="1:8">
      <c r="A110" s="88" t="s">
        <v>148</v>
      </c>
      <c r="B110" s="14" t="s">
        <v>327</v>
      </c>
      <c r="C110" s="15">
        <v>14</v>
      </c>
      <c r="D110" s="16">
        <v>1</v>
      </c>
      <c r="E110" s="17" t="s">
        <v>328</v>
      </c>
      <c r="F110" s="18">
        <v>0.05</v>
      </c>
      <c r="G110" s="19"/>
      <c r="H110" s="20"/>
    </row>
    <row r="111" spans="1:8">
      <c r="A111" s="88" t="s">
        <v>149</v>
      </c>
      <c r="B111" s="14" t="s">
        <v>150</v>
      </c>
      <c r="C111" s="15">
        <v>3</v>
      </c>
      <c r="D111" s="16">
        <v>1</v>
      </c>
      <c r="E111" s="17" t="s">
        <v>199</v>
      </c>
      <c r="F111" s="18">
        <v>0.06</v>
      </c>
      <c r="G111" s="19"/>
      <c r="H111" s="20"/>
    </row>
    <row r="112" spans="1:8">
      <c r="A112" s="88" t="s">
        <v>151</v>
      </c>
      <c r="B112" s="14" t="s">
        <v>152</v>
      </c>
      <c r="C112" s="15">
        <v>18</v>
      </c>
      <c r="D112" s="16">
        <v>12</v>
      </c>
      <c r="E112" s="17" t="s">
        <v>329</v>
      </c>
      <c r="F112" s="18">
        <v>0.13</v>
      </c>
      <c r="G112" s="19"/>
      <c r="H112" s="20"/>
    </row>
    <row r="113" spans="1:8">
      <c r="A113" s="88" t="s">
        <v>153</v>
      </c>
      <c r="B113" s="14" t="s">
        <v>330</v>
      </c>
      <c r="C113" s="15">
        <v>4</v>
      </c>
      <c r="D113" s="16">
        <v>1</v>
      </c>
      <c r="E113" s="17" t="s">
        <v>204</v>
      </c>
      <c r="F113" s="18">
        <v>0.05</v>
      </c>
      <c r="G113" s="19"/>
      <c r="H113" s="20"/>
    </row>
    <row r="114" spans="1:8">
      <c r="A114" s="88" t="s">
        <v>154</v>
      </c>
      <c r="B114" s="14" t="s">
        <v>155</v>
      </c>
      <c r="C114" s="15">
        <v>3</v>
      </c>
      <c r="D114" s="16">
        <v>1</v>
      </c>
      <c r="E114" s="17" t="s">
        <v>199</v>
      </c>
      <c r="F114" s="18">
        <v>0.06</v>
      </c>
      <c r="G114" s="19"/>
      <c r="H114" s="20"/>
    </row>
    <row r="115" spans="1:8">
      <c r="A115" s="88" t="s">
        <v>156</v>
      </c>
      <c r="B115" s="14" t="s">
        <v>157</v>
      </c>
      <c r="C115" s="15">
        <v>2</v>
      </c>
      <c r="D115" s="16">
        <v>1</v>
      </c>
      <c r="E115" s="17" t="s">
        <v>221</v>
      </c>
      <c r="F115" s="18">
        <v>0.1</v>
      </c>
      <c r="G115" s="19"/>
      <c r="H115" s="20"/>
    </row>
    <row r="116" spans="1:8">
      <c r="A116" s="88" t="s">
        <v>158</v>
      </c>
      <c r="B116" s="14" t="s">
        <v>159</v>
      </c>
      <c r="C116" s="15">
        <v>1</v>
      </c>
      <c r="D116" s="16">
        <v>1</v>
      </c>
      <c r="E116" s="17" t="s">
        <v>197</v>
      </c>
      <c r="F116" s="18">
        <v>0.15</v>
      </c>
      <c r="G116" s="19"/>
      <c r="H116" s="20"/>
    </row>
    <row r="117" spans="1:8">
      <c r="A117" s="88" t="s">
        <v>160</v>
      </c>
      <c r="B117" s="14" t="s">
        <v>161</v>
      </c>
      <c r="C117" s="15">
        <v>4</v>
      </c>
      <c r="D117" s="16">
        <v>3</v>
      </c>
      <c r="E117" s="17" t="s">
        <v>325</v>
      </c>
      <c r="F117" s="18">
        <v>0.15</v>
      </c>
      <c r="G117" s="19"/>
      <c r="H117" s="20"/>
    </row>
    <row r="118" spans="1:8">
      <c r="A118" s="88" t="s">
        <v>162</v>
      </c>
      <c r="B118" s="14" t="s">
        <v>163</v>
      </c>
      <c r="C118" s="15">
        <v>6</v>
      </c>
      <c r="D118" s="16">
        <v>1</v>
      </c>
      <c r="E118" s="17" t="s">
        <v>208</v>
      </c>
      <c r="F118" s="18">
        <v>0.05</v>
      </c>
      <c r="G118" s="19"/>
      <c r="H118" s="20"/>
    </row>
    <row r="119" spans="1:8">
      <c r="A119" s="88" t="s">
        <v>164</v>
      </c>
      <c r="B119" s="14" t="s">
        <v>165</v>
      </c>
      <c r="C119" s="15">
        <v>7</v>
      </c>
      <c r="D119" s="16">
        <v>2</v>
      </c>
      <c r="E119" s="17" t="s">
        <v>326</v>
      </c>
      <c r="F119" s="18">
        <v>0.05</v>
      </c>
      <c r="G119" s="19"/>
      <c r="H119" s="20"/>
    </row>
    <row r="120" spans="1:8">
      <c r="A120" s="88" t="s">
        <v>166</v>
      </c>
      <c r="B120" s="14" t="s">
        <v>167</v>
      </c>
      <c r="C120" s="15">
        <v>8</v>
      </c>
      <c r="D120" s="16">
        <v>5</v>
      </c>
      <c r="E120" s="17" t="s">
        <v>331</v>
      </c>
      <c r="F120" s="18">
        <v>0.12</v>
      </c>
      <c r="G120" s="19"/>
      <c r="H120" s="20"/>
    </row>
    <row r="121" spans="1:8">
      <c r="A121" s="88" t="s">
        <v>168</v>
      </c>
      <c r="B121" s="14" t="s">
        <v>169</v>
      </c>
      <c r="C121" s="15">
        <v>2</v>
      </c>
      <c r="D121" s="16">
        <v>1</v>
      </c>
      <c r="E121" s="17" t="s">
        <v>221</v>
      </c>
      <c r="F121" s="18">
        <v>0.1</v>
      </c>
      <c r="G121" s="19"/>
      <c r="H121" s="20"/>
    </row>
    <row r="122" spans="1:8">
      <c r="A122" s="89" t="s">
        <v>170</v>
      </c>
      <c r="B122" s="25" t="s">
        <v>171</v>
      </c>
      <c r="C122" s="16">
        <v>1</v>
      </c>
      <c r="D122" s="16">
        <v>1</v>
      </c>
      <c r="E122" s="17" t="s">
        <v>197</v>
      </c>
      <c r="F122" s="18">
        <v>0.15</v>
      </c>
      <c r="G122" s="19"/>
    </row>
    <row r="123" spans="1:8">
      <c r="A123" s="89" t="s">
        <v>172</v>
      </c>
      <c r="B123" s="25" t="s">
        <v>173</v>
      </c>
      <c r="C123" s="16">
        <v>3</v>
      </c>
      <c r="D123" s="16">
        <v>1</v>
      </c>
      <c r="E123" s="17" t="s">
        <v>199</v>
      </c>
      <c r="F123" s="18">
        <v>0.06</v>
      </c>
      <c r="G123" s="19"/>
    </row>
    <row r="124" spans="1:8">
      <c r="A124" s="89" t="s">
        <v>174</v>
      </c>
      <c r="B124" s="25" t="s">
        <v>175</v>
      </c>
      <c r="C124" s="16">
        <v>13</v>
      </c>
      <c r="D124" s="16">
        <v>6</v>
      </c>
      <c r="E124" s="17" t="s">
        <v>332</v>
      </c>
      <c r="F124" s="18">
        <v>0.09</v>
      </c>
      <c r="G124" s="19"/>
    </row>
    <row r="125" spans="1:8">
      <c r="A125" s="88" t="s">
        <v>176</v>
      </c>
      <c r="B125" s="14" t="s">
        <v>177</v>
      </c>
      <c r="C125" s="15">
        <v>5</v>
      </c>
      <c r="D125" s="16">
        <v>1</v>
      </c>
      <c r="E125" s="17" t="s">
        <v>223</v>
      </c>
      <c r="F125" s="18">
        <v>0.05</v>
      </c>
      <c r="G125" s="19"/>
      <c r="H125" s="20"/>
    </row>
    <row r="126" spans="1:8">
      <c r="A126" s="88" t="s">
        <v>178</v>
      </c>
      <c r="B126" s="14" t="s">
        <v>179</v>
      </c>
      <c r="C126" s="15">
        <v>3</v>
      </c>
      <c r="D126" s="16">
        <v>1</v>
      </c>
      <c r="E126" s="17" t="s">
        <v>199</v>
      </c>
      <c r="F126" s="18">
        <v>0.06</v>
      </c>
      <c r="G126" s="19"/>
      <c r="H126" s="20"/>
    </row>
    <row r="127" spans="1:8">
      <c r="A127" s="88" t="s">
        <v>180</v>
      </c>
      <c r="B127" s="14" t="s">
        <v>333</v>
      </c>
      <c r="C127" s="15">
        <v>3</v>
      </c>
      <c r="D127" s="16">
        <v>1</v>
      </c>
      <c r="E127" s="17" t="s">
        <v>199</v>
      </c>
      <c r="F127" s="18">
        <v>0.06</v>
      </c>
      <c r="G127" s="19"/>
      <c r="H127" s="20"/>
    </row>
    <row r="128" spans="1:8">
      <c r="A128" s="88" t="s">
        <v>181</v>
      </c>
      <c r="B128" s="14" t="s">
        <v>334</v>
      </c>
      <c r="C128" s="15">
        <v>16</v>
      </c>
      <c r="D128" s="16">
        <v>7</v>
      </c>
      <c r="E128" s="17" t="s">
        <v>335</v>
      </c>
      <c r="F128" s="18">
        <v>0.08</v>
      </c>
      <c r="G128" s="19"/>
      <c r="H128" s="20"/>
    </row>
    <row r="129" spans="1:8">
      <c r="A129" s="88" t="s">
        <v>182</v>
      </c>
      <c r="B129" s="14" t="s">
        <v>183</v>
      </c>
      <c r="C129" s="15">
        <v>38</v>
      </c>
      <c r="D129" s="16">
        <v>14</v>
      </c>
      <c r="E129" s="17" t="s">
        <v>336</v>
      </c>
      <c r="F129" s="18">
        <v>7.0000000000000007E-2</v>
      </c>
      <c r="G129" s="19"/>
      <c r="H129" s="20"/>
    </row>
    <row r="130" spans="1:8">
      <c r="A130" s="88" t="s">
        <v>115</v>
      </c>
      <c r="B130" s="14" t="s">
        <v>337</v>
      </c>
      <c r="C130" s="15">
        <v>294</v>
      </c>
      <c r="D130" s="16">
        <f>SUM(D124:D129)</f>
        <v>30</v>
      </c>
      <c r="E130" s="17" t="s">
        <v>338</v>
      </c>
      <c r="F130" s="18">
        <v>0.05</v>
      </c>
      <c r="G130" s="19"/>
      <c r="H130" s="20"/>
    </row>
    <row r="131" spans="1:8">
      <c r="A131" s="89" t="s">
        <v>119</v>
      </c>
      <c r="B131" s="25" t="s">
        <v>339</v>
      </c>
      <c r="C131" s="16">
        <v>453</v>
      </c>
      <c r="D131" s="16">
        <f>SUM(D119:D130)</f>
        <v>70</v>
      </c>
      <c r="E131" s="17" t="s">
        <v>340</v>
      </c>
      <c r="F131" s="18">
        <v>0.05</v>
      </c>
      <c r="G131" s="19"/>
    </row>
    <row r="132" spans="1:8">
      <c r="A132" s="88" t="s">
        <v>118</v>
      </c>
      <c r="B132" s="14" t="s">
        <v>341</v>
      </c>
      <c r="C132" s="15">
        <v>350</v>
      </c>
      <c r="D132" s="16">
        <f>SUM(D126:D131)</f>
        <v>123</v>
      </c>
      <c r="E132" s="17" t="s">
        <v>342</v>
      </c>
      <c r="F132" s="18">
        <v>0.09</v>
      </c>
      <c r="G132" s="19"/>
      <c r="H132" s="20"/>
    </row>
    <row r="133" spans="1:8">
      <c r="A133" s="88" t="s">
        <v>122</v>
      </c>
      <c r="B133" s="14" t="s">
        <v>343</v>
      </c>
      <c r="C133" s="15">
        <v>311</v>
      </c>
      <c r="D133" s="16">
        <f>SUM(D126:D132)</f>
        <v>246</v>
      </c>
      <c r="E133" s="17" t="s">
        <v>222</v>
      </c>
      <c r="F133" s="18">
        <v>0.05</v>
      </c>
      <c r="G133" s="19"/>
      <c r="H133" s="20"/>
    </row>
    <row r="134" spans="1:8">
      <c r="A134" s="92"/>
      <c r="B134" s="31"/>
      <c r="C134" s="16">
        <f>SUM(C3:C133)-SUM(C57,C64,C77,C103)</f>
        <v>3236</v>
      </c>
      <c r="D134" s="16">
        <f>SUM(D3:D133)-SUM(D57,D64,D77,D103)</f>
        <v>1474</v>
      </c>
    </row>
  </sheetData>
  <autoFilter ref="A2:J134"/>
  <mergeCells count="1">
    <mergeCell ref="A1:F1"/>
  </mergeCells>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3A12BC65A8DE48A3AEF71F04B5FA02" ma:contentTypeVersion="2" ma:contentTypeDescription="Create a new document." ma:contentTypeScope="" ma:versionID="4de2678fac61c35ab9723325f58bbe8d">
  <xsd:schema xmlns:xsd="http://www.w3.org/2001/XMLSchema" xmlns:xs="http://www.w3.org/2001/XMLSchema" xmlns:p="http://schemas.microsoft.com/office/2006/metadata/properties" xmlns:ns2="b9949da9-897f-4ce9-8f6a-075a115bfd98" xmlns:ns3="7ecf94d5-ebb8-4d2b-8403-51937f00db1a" targetNamespace="http://schemas.microsoft.com/office/2006/metadata/properties" ma:root="true" ma:fieldsID="53385ffac0d1fdb790b617e188c08176" ns2:_="" ns3:_="">
    <xsd:import namespace="b9949da9-897f-4ce9-8f6a-075a115bfd98"/>
    <xsd:import namespace="7ecf94d5-ebb8-4d2b-8403-51937f00db1a"/>
    <xsd:element name="properties">
      <xsd:complexType>
        <xsd:sequence>
          <xsd:element name="documentManagement">
            <xsd:complexType>
              <xsd:all>
                <xsd:element ref="ns2: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949da9-897f-4ce9-8f6a-075a115bfd9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cf94d5-ebb8-4d2b-8403-51937f00db1a" elementFormDefault="qualified">
    <xsd:import namespace="http://schemas.microsoft.com/office/2006/documentManagement/types"/>
    <xsd:import namespace="http://schemas.microsoft.com/office/infopath/2007/PartnerControls"/>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F80C15-DFB3-407C-99F5-10EE2A747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949da9-897f-4ce9-8f6a-075a115bfd98"/>
    <ds:schemaRef ds:uri="7ecf94d5-ebb8-4d2b-8403-51937f00db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221948-A304-4083-BBE5-25B4EE30B7A7}">
  <ds:schemaRefs>
    <ds:schemaRef ds:uri="http://schemas.microsoft.com/sharepoint/v3/contenttype/forms"/>
  </ds:schemaRefs>
</ds:datastoreItem>
</file>

<file path=customXml/itemProps3.xml><?xml version="1.0" encoding="utf-8"?>
<ds:datastoreItem xmlns:ds="http://schemas.openxmlformats.org/officeDocument/2006/customXml" ds:itemID="{820011D7-E24C-4320-B630-BD2264DD6497}">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schemas.openxmlformats.org/package/2006/metadata/core-properties"/>
    <ds:schemaRef ds:uri="7ecf94d5-ebb8-4d2b-8403-51937f00db1a"/>
    <ds:schemaRef ds:uri="b9949da9-897f-4ce9-8f6a-075a115bfd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SCEP CoverPage</vt:lpstr>
      <vt:lpstr>Assurances</vt:lpstr>
      <vt:lpstr>School Leadership Team</vt:lpstr>
      <vt:lpstr>School Info Sheet</vt:lpstr>
      <vt:lpstr>Overview</vt:lpstr>
      <vt:lpstr>PS Reform Model</vt:lpstr>
      <vt:lpstr>PS ELT Plan</vt:lpstr>
      <vt:lpstr>Leading Indicators</vt:lpstr>
      <vt:lpstr>Tenet 2</vt:lpstr>
      <vt:lpstr>Tenet 3</vt:lpstr>
      <vt:lpstr>Tenet 4</vt:lpstr>
      <vt:lpstr>Tenet 5</vt:lpstr>
      <vt:lpstr>Tenet 6</vt:lpstr>
      <vt:lpstr>StatementsofPractice</vt:lpstr>
      <vt:lpstr>SI Set Aside Rates</vt:lpstr>
      <vt:lpstr>'PS Reform Model'!_ftnref1</vt:lpstr>
      <vt:lpstr>Assurances!Print_Area</vt:lpstr>
      <vt:lpstr>'Leading Indicators'!Print_Area</vt:lpstr>
      <vt:lpstr>Overview!Print_Area</vt:lpstr>
      <vt:lpstr>'PS ELT Plan'!Print_Area</vt:lpstr>
      <vt:lpstr>'PS Reform Model'!Print_Area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2015-06-16T17:35:12Z</cp:lastPrinted>
  <dcterms:created xsi:type="dcterms:W3CDTF">2014-01-09T14:13:35Z</dcterms:created>
  <dcterms:modified xsi:type="dcterms:W3CDTF">2016-11-16T21:36:47Z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0x010100E33A12BC65A8DE48A3AEF71F04B5FA02</vt:lpwstr>
  </property>
</Properties>
</file>