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H:\"/>
    </mc:Choice>
  </mc:AlternateContent>
  <bookViews>
    <workbookView xWindow="0" yWindow="0" windowWidth="21570" windowHeight="7860" tabRatio="965" firstSheet="2" activeTab="2"/>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Tenet 6" sheetId="13" r:id="rId14"/>
    <sheet name="Tenet 5" sheetId="12"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4">#REF!</definedName>
    <definedName name="account1213" localSheetId="13">#REF!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4">#REF!</definedName>
    <definedName name="ALBANY_CITY_SD" localSheetId="13">#REF!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4">#REF!</definedName>
    <definedName name="allocations201314" localSheetId="13">#REF!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4">#REF!</definedName>
    <definedName name="alloctI1415" localSheetId="13">#REF!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4">#REF!</definedName>
    <definedName name="alloctII1415" localSheetId="13">#REF!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4">#REF!</definedName>
    <definedName name="count" localSheetId="13">#REF!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4">#REF!</definedName>
    <definedName name="nonpub1415lea" localSheetId="13">#REF!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4">#REF!</definedName>
    <definedName name="npubyn1415" localSheetId="13">#REF!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4">#REF!</definedName>
    <definedName name="NYC" localSheetId="13">#REF!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Team'!$B$1:$E$36</definedName>
    <definedName name="_xlnm.Print_Area" localSheetId="15">StatementsofPractice!$A$2:$A$34</definedName>
    <definedName name="_xlnm.Print_Area" localSheetId="10">'Tenet 2'!$B$1:$D$20</definedName>
    <definedName name="_xlnm.Print_Area" localSheetId="11">'Tenet 3'!$B$1:$D$22</definedName>
    <definedName name="_xlnm.Print_Area" localSheetId="12">'Tenet 4'!$B$1:$D$23</definedName>
    <definedName name="_xlnm.Print_Area" localSheetId="14">'Tenet 5'!$B$1:$D$24</definedName>
    <definedName name="_xlnm.Print_Area" localSheetId="13">'Tenet 6'!$B$1:$D$23</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4">#REF!</definedName>
    <definedName name="priorityschools" localSheetId="13">#REF!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4">#REF!</definedName>
    <definedName name="reviewer1213" localSheetId="13">#REF!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4">#REF!</definedName>
    <definedName name="Selection1" localSheetId="13">#REF!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4">#REF!</definedName>
    <definedName name="Selection2" localSheetId="13">#REF!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4">'[2]T-III Allocations'!#REF!</definedName>
    <definedName name="TIII" localSheetId="13">'[2]T-III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4">#REF!</definedName>
    <definedName name="TIII201314" localSheetId="13">#REF!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Team'!$B$1:$E$36</definedName>
    <definedName name="Z_44594B27_9C70_41F1_9630_666DBB02377F_.wvu.PrintArea" localSheetId="15" hidden="1">StatementsofPractice!$A$2:$A$34</definedName>
    <definedName name="Z_44594B27_9C70_41F1_9630_666DBB02377F_.wvu.PrintArea" localSheetId="10" hidden="1">'Tenet 2'!$B$1:$D$20</definedName>
    <definedName name="Z_44594B27_9C70_41F1_9630_666DBB02377F_.wvu.PrintArea" localSheetId="11" hidden="1">'Tenet 3'!$B$1:$D$22</definedName>
    <definedName name="Z_44594B27_9C70_41F1_9630_666DBB02377F_.wvu.PrintArea" localSheetId="12" hidden="1">'Tenet 4'!$B$1:$D$23</definedName>
    <definedName name="Z_44594B27_9C70_41F1_9630_666DBB02377F_.wvu.PrintArea" localSheetId="14" hidden="1">'Tenet 5'!$B$1:$D$24</definedName>
    <definedName name="Z_44594B27_9C70_41F1_9630_666DBB02377F_.wvu.PrintArea" localSheetId="13" hidden="1">'Tenet 6'!$B$1:$D$23</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9" hidden="1">'Leading Indicators'!$H:$L</definedName>
    <definedName name="Z_C0736EDE_B647_460A_AF7D_0FC5B36FDE49_.wvu.FilterData" localSheetId="16"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Team'!$B$1:$E$36</definedName>
    <definedName name="Z_C0736EDE_B647_460A_AF7D_0FC5B36FDE49_.wvu.PrintArea" localSheetId="15" hidden="1">StatementsofPractice!$A$2:$A$34</definedName>
    <definedName name="Z_C0736EDE_B647_460A_AF7D_0FC5B36FDE49_.wvu.PrintArea" localSheetId="10" hidden="1">'Tenet 2'!$B$1:$D$20</definedName>
    <definedName name="Z_C0736EDE_B647_460A_AF7D_0FC5B36FDE49_.wvu.PrintArea" localSheetId="11" hidden="1">'Tenet 3'!$B$1:$D$22</definedName>
    <definedName name="Z_C0736EDE_B647_460A_AF7D_0FC5B36FDE49_.wvu.PrintArea" localSheetId="12" hidden="1">'Tenet 4'!$B$1:$D$23</definedName>
    <definedName name="Z_C0736EDE_B647_460A_AF7D_0FC5B36FDE49_.wvu.PrintArea" localSheetId="14" hidden="1">'Tenet 5'!$B$1:$D$24</definedName>
    <definedName name="Z_C0736EDE_B647_460A_AF7D_0FC5B36FDE49_.wvu.PrintArea" localSheetId="13" hidden="1">'Tenet 6'!$B$1:$D$23</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Team'!$B$1:$E$36</definedName>
    <definedName name="Z_D084C74A_34CE_4171_80D6_1BE5E86C1BB8_.wvu.PrintArea" localSheetId="15" hidden="1">StatementsofPractice!$A$2:$A$34</definedName>
    <definedName name="Z_D084C74A_34CE_4171_80D6_1BE5E86C1BB8_.wvu.PrintArea" localSheetId="10" hidden="1">'Tenet 2'!$B$1:$D$20</definedName>
    <definedName name="Z_D084C74A_34CE_4171_80D6_1BE5E86C1BB8_.wvu.PrintArea" localSheetId="11" hidden="1">'Tenet 3'!$B$1:$D$22</definedName>
    <definedName name="Z_D084C74A_34CE_4171_80D6_1BE5E86C1BB8_.wvu.PrintArea" localSheetId="12" hidden="1">'Tenet 4'!$B$1:$D$23</definedName>
    <definedName name="Z_D084C74A_34CE_4171_80D6_1BE5E86C1BB8_.wvu.PrintArea" localSheetId="14" hidden="1">'Tenet 5'!$B$1:$D$24</definedName>
    <definedName name="Z_D084C74A_34CE_4171_80D6_1BE5E86C1BB8_.wvu.PrintArea" localSheetId="13" hidden="1">'Tenet 6'!$B$1:$D$23</definedName>
    <definedName name="Z_D084C74A_34CE_4171_80D6_1BE5E86C1BB8_.wvu.PrintTitles" localSheetId="3" hidden="1">'School Info Sheet'!$1:$1</definedName>
    <definedName name="Z_D084C74A_34CE_4171_80D6_1BE5E86C1BB8_.wvu.PrintTitles" localSheetId="2" hidden="1">'School Leadership Team'!$1:$2</definedName>
    <definedName name="Z_F3BF036D_440D_E44B_BAEE_673ABE22F3CD_.wvu.Cols" localSheetId="9" hidden="1">'Leading Indicators'!$H:$L</definedName>
    <definedName name="Z_F3BF036D_440D_E44B_BAEE_673ABE22F3CD_.wvu.FilterData" localSheetId="16" hidden="1">'SI Set Aside Rates'!$A$2:$J$134</definedName>
    <definedName name="Z_F3BF036D_440D_E44B_BAEE_673ABE22F3CD_.wvu.PrintArea" localSheetId="1" hidden="1">Assurances!$B$1:$C$20</definedName>
    <definedName name="Z_F3BF036D_440D_E44B_BAEE_673ABE22F3CD_.wvu.PrintArea" localSheetId="9" hidden="1">'Leading Indicators'!$B$1:$G$35</definedName>
    <definedName name="Z_F3BF036D_440D_E44B_BAEE_673ABE22F3CD_.wvu.PrintArea" localSheetId="7" hidden="1">'New Identified Priority Schools'!$B$1:$B$11</definedName>
    <definedName name="Z_F3BF036D_440D_E44B_BAEE_673ABE22F3CD_.wvu.PrintArea" localSheetId="4" hidden="1">Overview!$B$1:$C$84</definedName>
    <definedName name="Z_F3BF036D_440D_E44B_BAEE_673ABE22F3CD_.wvu.PrintArea" localSheetId="8" hidden="1">'PS ELT Plan'!$B$1:$B$48</definedName>
    <definedName name="Z_F3BF036D_440D_E44B_BAEE_673ABE22F3CD_.wvu.PrintArea" localSheetId="5" hidden="1">'Re-Identified Focus Schools'!$B$1:$B$15</definedName>
    <definedName name="Z_F3BF036D_440D_E44B_BAEE_673ABE22F3CD_.wvu.PrintArea" localSheetId="6" hidden="1">'Re-Identified Priority Schools'!$B$1:$B$44</definedName>
    <definedName name="Z_F3BF036D_440D_E44B_BAEE_673ABE22F3CD_.wvu.PrintArea" localSheetId="0" hidden="1">'SCEP CoverPage'!$B$1:$E$21</definedName>
    <definedName name="Z_F3BF036D_440D_E44B_BAEE_673ABE22F3CD_.wvu.PrintArea" localSheetId="3" hidden="1">'School Info Sheet'!$B$1:$M$44</definedName>
    <definedName name="Z_F3BF036D_440D_E44B_BAEE_673ABE22F3CD_.wvu.PrintArea" localSheetId="2" hidden="1">'School Leadership Team'!$B$1:$E$36</definedName>
    <definedName name="Z_F3BF036D_440D_E44B_BAEE_673ABE22F3CD_.wvu.PrintArea" localSheetId="15" hidden="1">StatementsofPractice!$A$2:$A$34</definedName>
    <definedName name="Z_F3BF036D_440D_E44B_BAEE_673ABE22F3CD_.wvu.PrintArea" localSheetId="10" hidden="1">'Tenet 2'!$B$1:$D$20</definedName>
    <definedName name="Z_F3BF036D_440D_E44B_BAEE_673ABE22F3CD_.wvu.PrintArea" localSheetId="11" hidden="1">'Tenet 3'!$B$1:$D$22</definedName>
    <definedName name="Z_F3BF036D_440D_E44B_BAEE_673ABE22F3CD_.wvu.PrintArea" localSheetId="12" hidden="1">'Tenet 4'!$B$1:$D$23</definedName>
    <definedName name="Z_F3BF036D_440D_E44B_BAEE_673ABE22F3CD_.wvu.PrintArea" localSheetId="14" hidden="1">'Tenet 5'!$B$1:$D$24</definedName>
    <definedName name="Z_F3BF036D_440D_E44B_BAEE_673ABE22F3CD_.wvu.PrintArea" localSheetId="13" hidden="1">'Tenet 6'!$B$1:$D$23</definedName>
    <definedName name="Z_F3BF036D_440D_E44B_BAEE_673ABE22F3CD_.wvu.PrintTitles" localSheetId="3" hidden="1">'School Info Sheet'!$1:$1</definedName>
    <definedName name="Z_F3BF036D_440D_E44B_BAEE_673ABE22F3CD_.wvu.PrintTitles" localSheetId="2" hidden="1">'School Leadership Team'!$1:$2</definedName>
  </definedNames>
  <calcPr calcId="152511"/>
  <customWorkbookViews>
    <customWorkbookView name="Windows User - Personal View" guid="{C0736EDE-B647-460A-AF7D-0FC5B36FDE49}" mergeInterval="0" personalView="1" maximized="1" xWindow="-8" yWindow="-8" windowWidth="1616" windowHeight="876" tabRatio="965" activeSheetId="4"/>
    <customWorkbookView name="Dianne Albin - Personal View" guid="{F3BF036D-440D-E44B-BAEE-673ABE22F3CD}" mergeInterval="0" personalView="1" xWindow="24" yWindow="87" windowWidth="623" windowHeight="542" tabRatio="965" activeSheetId="13" showFormulaBar="0"/>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382" windowHeight="754" tabRatio="965"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E3" i="9" l="1"/>
  <c r="E3" i="11"/>
  <c r="E3" i="12"/>
  <c r="E3" i="13"/>
  <c r="E3" i="10"/>
  <c r="L4" i="8"/>
  <c r="L5" i="8"/>
  <c r="L6" i="8"/>
  <c r="L7" i="8"/>
  <c r="L8" i="8"/>
  <c r="L9" i="8"/>
  <c r="L10" i="8"/>
  <c r="L11" i="8"/>
  <c r="L12" i="8"/>
  <c r="L13" i="8"/>
  <c r="L14" i="8"/>
  <c r="L15" i="8"/>
  <c r="L16" i="8" s="1"/>
  <c r="L17" i="8" s="1"/>
  <c r="L18" i="8" s="1"/>
  <c r="L19" i="8" s="1"/>
  <c r="L20" i="8" s="1"/>
  <c r="L21" i="8" s="1"/>
  <c r="L22" i="8" s="1"/>
  <c r="L23" i="8" s="1"/>
  <c r="L24" i="8" s="1"/>
  <c r="L25" i="8" s="1"/>
  <c r="L26" i="8" s="1"/>
  <c r="L27" i="8" s="1"/>
  <c r="L28" i="8" s="1"/>
  <c r="L29" i="8" s="1"/>
  <c r="L30" i="8" s="1"/>
  <c r="L31" i="8" s="1"/>
  <c r="L32" i="8" s="1"/>
  <c r="L33" i="8" s="1"/>
  <c r="L34" i="8" s="1"/>
  <c r="L35" i="8" s="1"/>
  <c r="K4" i="8"/>
  <c r="K5" i="8"/>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c r="J6" i="8"/>
  <c r="J7" i="8"/>
  <c r="J8" i="8"/>
  <c r="J9" i="8"/>
  <c r="J10" i="8"/>
  <c r="J11" i="8"/>
  <c r="J12" i="8"/>
  <c r="J13" i="8"/>
  <c r="J14" i="8"/>
  <c r="J15" i="8"/>
  <c r="J16" i="8" s="1"/>
  <c r="J17" i="8" s="1"/>
  <c r="J18" i="8" s="1"/>
  <c r="J19" i="8" s="1"/>
  <c r="J20" i="8" s="1"/>
  <c r="J21" i="8" s="1"/>
  <c r="J22" i="8" s="1"/>
  <c r="J23" i="8" s="1"/>
  <c r="J24" i="8" s="1"/>
  <c r="J25" i="8" s="1"/>
  <c r="J26" i="8" s="1"/>
  <c r="J27" i="8" s="1"/>
  <c r="J28" i="8" s="1"/>
  <c r="J29" i="8" s="1"/>
  <c r="J30" i="8" s="1"/>
  <c r="J31" i="8" s="1"/>
  <c r="J32" i="8" s="1"/>
  <c r="J33" i="8" s="1"/>
  <c r="J34" i="8" s="1"/>
  <c r="J35" i="8" s="1"/>
  <c r="I4" i="8"/>
  <c r="I5" i="8"/>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c r="H6" i="8"/>
  <c r="H7" i="8"/>
  <c r="H8" i="8"/>
  <c r="H9" i="8"/>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c r="D132" i="15"/>
  <c r="D133" i="15"/>
  <c r="D134" i="15"/>
</calcChain>
</file>

<file path=xl/sharedStrings.xml><?xml version="1.0" encoding="utf-8"?>
<sst xmlns="http://schemas.openxmlformats.org/spreadsheetml/2006/main" count="909" uniqueCount="678">
  <si>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</si>
  <si>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</si>
  <si>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</si>
  <si>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</si>
  <si>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</si>
  <si>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</si>
  <si>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</si>
  <si>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</si>
  <si>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</si>
  <si>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</si>
  <si>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</si>
  <si>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</si>
  <si>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</si>
  <si>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</si>
  <si>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</si>
  <si>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</si>
  <si>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</si>
  <si>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</si>
  <si>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</si>
  <si>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</si>
  <si>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</si>
  <si>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</si>
  <si>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</si>
  <si>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</si>
  <si>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</si>
  <si>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</si>
  <si>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</si>
  <si>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</si>
  <si>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</si>
  <si>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</si>
  <si>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</si>
  <si>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</si>
  <si>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</si>
  <si>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</si>
  <si>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</si>
  <si>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</si>
  <si>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</si>
  <si>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</si>
  <si>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</si>
  <si>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</si>
  <si>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</si>
  <si>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</si>
  <si>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</si>
  <si>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</si>
  <si>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</si>
  <si>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</si>
  <si>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</si>
  <si>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</si>
  <si>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</si>
  <si>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</si>
  <si>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</si>
  <si>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</si>
  <si>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</si>
  <si>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</si>
  <si>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</si>
  <si>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</si>
  <si>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</si>
  <si>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</si>
  <si>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</si>
  <si>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</si>
  <si>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</si>
  <si>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</si>
  <si>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</si>
  <si>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</si>
  <si>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</si>
  <si>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</si>
  <si>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</si>
  <si>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</si>
  <si>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</si>
  <si>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</si>
  <si>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</si>
  <si>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</si>
  <si>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</si>
  <si>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</si>
  <si>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</si>
  <si>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</si>
  <si>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</si>
  <si>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</si>
  <si>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</si>
  <si>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</si>
  <si>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</si>
  <si>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</si>
  <si>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</si>
  <si>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</si>
  <si>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</si>
  <si>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</si>
  <si>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</si>
  <si>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</si>
  <si>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</si>
  <si>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</si>
  <si>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</si>
  <si>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</si>
  <si>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</si>
  <si>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</si>
  <si>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</si>
  <si>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</si>
  <si>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</si>
  <si>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</si>
  <si>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</si>
  <si>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</si>
  <si>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</si>
  <si>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</si>
  <si>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</si>
  <si>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</si>
  <si>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</si>
  <si>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</si>
  <si>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</si>
  <si>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</si>
  <si>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</si>
  <si>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</si>
  <si>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</si>
  <si>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</si>
  <si>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</si>
  <si>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</si>
  <si>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</si>
  <si>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</si>
  <si>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</si>
  <si>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</si>
  <si>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</si>
  <si>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</si>
  <si>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</si>
  <si>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</si>
  <si>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</si>
  <si>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</si>
  <si>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</si>
  <si>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</si>
  <si>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</si>
  <si>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</si>
  <si>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</si>
  <si>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</si>
  <si>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</si>
  <si>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</si>
  <si>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</si>
  <si>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</si>
  <si>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</si>
  <si>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</si>
  <si>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</si>
  <si>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</si>
  <si>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</si>
  <si>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</si>
  <si>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</si>
  <si>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</si>
  <si>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</si>
  <si>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</si>
  <si>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</si>
  <si>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</si>
  <si>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</si>
  <si>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</si>
  <si>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</si>
  <si>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</si>
  <si>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</si>
  <si>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</si>
  <si>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</si>
  <si>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</si>
  <si>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</si>
  <si>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</si>
  <si>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</si>
  <si>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</si>
  <si>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</si>
  <si>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</si>
  <si>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</si>
  <si>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</si>
  <si>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</si>
  <si>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</si>
  <si>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</si>
  <si>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</si>
  <si>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</si>
  <si>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</si>
  <si>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</si>
  <si>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</si>
  <si>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</si>
  <si>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</si>
  <si>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</si>
  <si>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</si>
  <si>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</si>
  <si>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</si>
  <si>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</si>
  <si>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</si>
  <si>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</si>
  <si>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</si>
  <si>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</si>
  <si>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</si>
  <si>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</si>
  <si>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</si>
  <si>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</si>
  <si>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</si>
  <si>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</si>
  <si>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</si>
  <si>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</si>
  <si>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</si>
  <si>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</si>
  <si>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</si>
  <si>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</si>
  <si>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</si>
  <si>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</si>
  <si>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</si>
  <si>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</si>
  <si>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</si>
  <si>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</si>
  <si>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</si>
  <si>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</si>
  <si>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</si>
  <si>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</si>
  <si>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</si>
  <si>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</si>
  <si>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</si>
  <si>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</si>
  <si>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</si>
  <si>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</si>
  <si>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</si>
  <si>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</si>
  <si>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</si>
  <si>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</si>
  <si>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</si>
  <si>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</si>
  <si>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</si>
  <si>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</si>
  <si>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</si>
  <si>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</si>
  <si>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</si>
  <si>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</si>
  <si>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</si>
  <si>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</si>
  <si>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</si>
  <si>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</si>
  <si>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</si>
  <si>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</si>
  <si>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</si>
  <si>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</si>
  <si>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</si>
  <si>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</si>
  <si>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</si>
  <si>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</si>
  <si>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</si>
  <si>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</si>
  <si>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</si>
  <si>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</si>
  <si>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</si>
  <si>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</si>
  <si>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</si>
  <si>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</si>
  <si>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</si>
  <si>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</si>
  <si>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</si>
  <si>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</si>
  <si>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</si>
  <si>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</si>
  <si>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</si>
  <si>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</si>
  <si>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</si>
  <si>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</si>
  <si>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</si>
  <si>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</si>
  <si>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</si>
  <si>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</si>
  <si>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</si>
  <si>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</si>
  <si>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</si>
  <si>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</si>
  <si>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</si>
  <si>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</si>
  <si>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</si>
  <si>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</si>
  <si>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</si>
  <si>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</si>
  <si>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</si>
  <si>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</si>
  <si>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</si>
  <si>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</si>
  <si>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</si>
  <si>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</si>
  <si>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</si>
  <si>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</si>
  <si>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</si>
  <si>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</si>
  <si>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</si>
  <si>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</si>
  <si>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</si>
  <si>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</si>
  <si>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</si>
  <si>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</si>
  <si>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</si>
  <si>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</si>
  <si>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</si>
  <si>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</si>
  <si>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</si>
  <si>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</si>
  <si>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</si>
  <si>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</si>
  <si>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</si>
  <si>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</si>
  <si>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</si>
  <si>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</si>
  <si>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</si>
  <si>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</si>
  <si>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</si>
  <si>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</si>
  <si>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</si>
  <si>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</si>
  <si>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</si>
  <si>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</si>
  <si>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</si>
  <si>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</si>
  <si>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</si>
  <si>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</si>
  <si>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</si>
  <si>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</si>
  <si>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</si>
  <si>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</si>
  <si>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</si>
  <si>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</si>
  <si>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</si>
  <si>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</si>
  <si>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</si>
  <si>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</si>
  <si>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</si>
  <si>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</si>
  <si>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</si>
  <si>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</si>
  <si>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</si>
  <si>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</si>
  <si>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</si>
  <si>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</si>
  <si>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</si>
  <si>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</si>
  <si>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</si>
  <si>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</si>
  <si>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</si>
  <si>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</si>
  <si>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</si>
  <si>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</si>
  <si>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</si>
  <si>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</si>
  <si>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</si>
  <si>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</si>
  <si>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</si>
  <si>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</si>
  <si>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</si>
  <si>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</si>
  <si>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</si>
  <si>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</si>
  <si>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</si>
  <si>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</si>
  <si>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</si>
  <si>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</si>
  <si>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</si>
  <si>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</si>
  <si>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</si>
  <si>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</si>
  <si>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</si>
  <si>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</si>
  <si>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</si>
  <si>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</si>
  <si>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</si>
  <si>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</si>
  <si>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</si>
  <si>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</si>
  <si>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</si>
  <si>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</si>
  <si>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</si>
  <si>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</si>
  <si>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</si>
  <si>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</si>
  <si>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</si>
  <si>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</si>
  <si>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</si>
  <si>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</si>
  <si>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</si>
  <si>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</si>
  <si>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</si>
  <si>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</si>
  <si>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</si>
  <si>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</si>
  <si>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</si>
  <si>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</si>
  <si>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</si>
  <si>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</si>
  <si>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</si>
  <si>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</si>
  <si>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</si>
  <si>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</si>
  <si>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</si>
  <si>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</si>
  <si>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</si>
  <si>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</si>
  <si>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</si>
  <si>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</si>
  <si>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</si>
  <si>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</si>
  <si>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</si>
  <si>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</si>
  <si>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</si>
  <si>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</si>
  <si>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</si>
  <si>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</si>
  <si>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</si>
  <si>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</si>
  <si>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</si>
  <si>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</si>
  <si>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</si>
  <si>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</si>
  <si>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</si>
  <si>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</si>
  <si>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</si>
  <si>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</si>
  <si>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</si>
  <si>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</si>
  <si>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</si>
  <si>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</si>
  <si>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</si>
  <si>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</si>
  <si>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</si>
  <si>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</si>
  <si>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</si>
  <si>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</si>
  <si>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</si>
  <si>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</si>
  <si>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</si>
  <si>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</si>
  <si>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</si>
  <si>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</si>
  <si>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</si>
  <si>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</si>
  <si>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</si>
  <si>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</si>
  <si>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</si>
  <si>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</si>
  <si>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</si>
  <si>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</si>
  <si>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</si>
  <si>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</si>
  <si>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</si>
  <si>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</si>
  <si>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</si>
  <si>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</si>
  <si>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</si>
  <si>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</si>
  <si>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</si>
  <si>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</si>
  <si>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</si>
  <si>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</si>
  <si>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</si>
  <si>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</si>
  <si>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</si>
  <si>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</si>
  <si>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</si>
  <si>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</si>
  <si>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</si>
  <si>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</si>
  <si>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</si>
  <si>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</si>
  <si>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</si>
  <si>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</si>
  <si>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</si>
  <si>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</si>
  <si>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</si>
  <si>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</si>
  <si>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</si>
  <si>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</si>
  <si>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</si>
  <si>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</si>
  <si>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</si>
  <si>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</si>
  <si>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</si>
  <si>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</si>
  <si>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</si>
  <si>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</si>
  <si>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</si>
  <si>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</si>
  <si>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</si>
  <si>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</si>
  <si>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</si>
  <si>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</si>
  <si>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</si>
  <si>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</si>
  <si>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</si>
  <si>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</si>
  <si>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</si>
  <si>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</si>
  <si>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</si>
  <si>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</si>
  <si>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</si>
  <si>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</si>
  <si>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</si>
  <si>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</si>
  <si>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</si>
  <si>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</si>
  <si>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</si>
  <si>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</si>
  <si>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</si>
  <si>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</si>
  <si>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</si>
  <si>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</si>
  <si>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</si>
  <si>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</si>
  <si>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</si>
  <si>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</si>
  <si>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</si>
  <si>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</si>
  <si>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</si>
  <si>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</si>
  <si>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</si>
  <si>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</si>
  <si>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</si>
  <si>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</si>
  <si>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</si>
  <si>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</si>
  <si>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</si>
  <si>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</si>
  <si>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</si>
  <si>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</si>
  <si>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</si>
  <si>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</si>
  <si>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</si>
  <si>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</si>
  <si>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</si>
  <si>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</si>
  <si>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</si>
  <si>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</si>
  <si>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</si>
  <si>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</si>
  <si>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</si>
  <si>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</si>
  <si>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</si>
  <si>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</si>
  <si>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</si>
  <si>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</si>
  <si>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</si>
  <si>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</si>
  <si>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</si>
  <si>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</si>
  <si>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</si>
  <si>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</si>
  <si>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</si>
  <si>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</si>
  <si>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</si>
  <si>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Persistently Failing School (per Education Law 211-f)</t>
  </si>
  <si>
    <t>Failing School (per Education Law 211-f)</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</si>
  <si>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</si>
  <si>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</si>
  <si>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</si>
  <si>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</si>
  <si>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</si>
  <si>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</si>
  <si>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</si>
  <si>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Re-Identified Focus Schools</t>
  </si>
  <si>
    <t xml:space="preserve">Priority Schools: Whole School Reform Model </t>
  </si>
  <si>
    <t>(Applicable to schools that were identified as Priority during the 2012-2016 identification period)</t>
  </si>
  <si>
    <t xml:space="preserve">More information about the Turnaround Principles can be found at: https://www.ed.gov/sites/default/files/esea-flexibility-acc.doc </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</si>
  <si>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</si>
  <si>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</si>
  <si>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</si>
  <si>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</si>
  <si>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</si>
  <si>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</si>
  <si>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</si>
  <si>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2017-2018 School Comprehensive Education Plan (SCEP)</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</si>
  <si>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</si>
  <si>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</si>
  <si>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3.  How will the school continue to monitor and make adjustments to implementation? </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</si>
  <si>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</si>
  <si>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</si>
  <si>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</si>
  <si>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</si>
  <si>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</si>
  <si>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</si>
  <si>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</si>
  <si>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3. Detail a schedule of events for the 17-18 school year that will result in a fully developed plan for implementation of the selected model.</t>
  </si>
  <si>
    <t>1. Identify the whole school reform model the school will implement no later than the 2018-19 school year.</t>
  </si>
  <si>
    <t>2.  Describe how the school selected the model identified. Identify any relevant data sources and analysis of those sources.</t>
  </si>
  <si>
    <t>4.  Describe the leading indicators that will be used to track progress against the schedule of events. Identify persons responsible for progress monitoring.</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</si>
  <si>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</si>
  <si>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</si>
  <si>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</si>
  <si>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</si>
  <si>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</si>
  <si>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t>Principal</t>
  </si>
  <si>
    <t>Assistant Principal</t>
  </si>
  <si>
    <t>Grade 3 Teacher</t>
  </si>
  <si>
    <t>Grade 1 Teacher</t>
  </si>
  <si>
    <t>x</t>
  </si>
  <si>
    <t xml:space="preserve"> Increase communication opportunities via  School website, Class Dojo, Blackboard connect, Multi Language Fliers</t>
  </si>
  <si>
    <t>Parent</t>
  </si>
  <si>
    <t>Y</t>
  </si>
  <si>
    <t>Intervention block that allowed teachers to differentiate and meet the needs of individual students that proved measurable student outcome.</t>
  </si>
  <si>
    <t>Due to DTSDE visit, students were encouraged to create individualized invitations to increase parental participation.  These invitations assisted in sustaining parent/family involvement in regards to math nights and literacy nights.</t>
  </si>
  <si>
    <t>Dr. Kenneth R. Hamiliton</t>
  </si>
  <si>
    <t>% of Students Eligible for Reduced-Price  Lunch</t>
  </si>
  <si>
    <t>The leaders will explicitely engage staff in activities that further an understanding of the school's vision, mission and core beliefs.</t>
  </si>
  <si>
    <t>The leaders will explicely review the school's data in September and set goals with the SLT for the '18-'19 SY.</t>
  </si>
  <si>
    <t>The leaders will meet every 5 weeks with each grade level to review student data and determine students in need of RTI services.</t>
  </si>
  <si>
    <t>100% of staff will receive verbal and written feedback on goal setting, reflective practice and their contribution to promoting the school's continuous and sustained improvement (strengthening instructional strategies) as it specifically relates to our three overarching areas of focus. This feedback will occur in person and/or via Schoology, emails, Week-at-a-Glance, Ed Vista.</t>
  </si>
  <si>
    <t>The Data Consultant will meet 1x per week with individual MS staff to review subgroup and overall data and at least 1x per month with Prek-5.</t>
  </si>
  <si>
    <t>The leaders will ensure that staff needs and actions are intentionally aligned to the school's professional development plan, AVID plan, and RTI plan.</t>
  </si>
  <si>
    <t xml:space="preserve">The leaders will supervise instruction on an ongoing basis to ensure the learning target is posted and aligned to the lesson and teachers are engaging students in the lesson (i.e. inquiry-based, incorporaing at least two AVID strategies/area of focus are being addressed, checking for understanding) and ensuring that all components of a highly effective lesson are implemented to ensure positive teaching and learning. </t>
  </si>
  <si>
    <t>The leaders will evaluate the effective use of programmatic, human and fiscal resources on an ongoing basis.</t>
  </si>
  <si>
    <t xml:space="preserve">The leaders will analyze all school-wide data (including subgroups) and school-wide plans to make revisions and determine next steps BOY, MOY and EOY. </t>
  </si>
  <si>
    <t>Graham School #9</t>
  </si>
  <si>
    <t>Dr. Natasha Hunter-McGregor</t>
  </si>
  <si>
    <t>914-358-2810</t>
  </si>
  <si>
    <t>nhuntermcgregor@mtvernoncsd.org</t>
  </si>
  <si>
    <t>PreK-8</t>
  </si>
  <si>
    <t>PLCs will focus on the analysis and integration of rubrics as it relates to the specific areas of focus.</t>
  </si>
  <si>
    <t>All teachers will be expected to attend and actively participate in related PD opportunities as scheduled and assigned by the school leaders and/or district staff.</t>
  </si>
  <si>
    <t>All teachers will maintain documented feedback sessions with students and a schedule to be shared with administration for monitoring and accountability.</t>
  </si>
  <si>
    <t xml:space="preserve">Teachers will demonstrate the intentional planning of formative and summative assessments, identified students to receive feedback and the use of rubrics in their lesson delivery. </t>
  </si>
  <si>
    <t xml:space="preserve">Teachers will collectively utilize one of the mutually agreed upon "optional lesson plan structures". Other lesson plan structures may be used; however, should be aligned to the school's mission, vision, core beliefs and CCLS. </t>
  </si>
  <si>
    <t xml:space="preserve">Teachers will meet with school leaders quarterly to discuss and review evidence (i.e. conferencing binder, rubrics that will be kept in the student's portfolio for student, administrative and parent review). </t>
  </si>
  <si>
    <t>Coaches and consultants will be used to assist in developing a comprehensive system for using formative and summative assessments for short and long range curriculum planning.</t>
  </si>
  <si>
    <t>1.) At least 90% of teachers will effectively incorporate the use of rubrics into their instructional practice by analyzing student work through the lens of the rubric, using the data to determine student mastery and provide explicit feedback to students across all grades and  content areas as per the school's assessment calendar, but not limited to. This will ensure student reflection, tracking of and ownership. 2.) At least 90% of teachers will demoonstrate DDI protocols in their lesson plans and delivery. Lesson plan structure is "optional", but must address DDI.</t>
  </si>
  <si>
    <t xml:space="preserve">100% of teachers and support staff will receive verbal and written feedback on real-time instructional coaching support a minimum of three days per week within a given cycle. Teachers and support staff will be able to articulate this level of real-time support. 2.) At least 90% of teachers will embed AVID and research-based strategies for the explicit teaching of academic vocabulary across all content areas  </t>
  </si>
  <si>
    <t xml:space="preserve">A review of the leaders' instructional coaching cycle; written feedback to staff, school based, district and teacher led PD opportunities, My Learning Plan, professional book studies, participation in AVID PLCs, articulation with teachers and support staff. </t>
  </si>
  <si>
    <t>All teachers will be expected to actively participate in related PD opportunities as scheduled and assigned by the school leaders and/or district staff.</t>
  </si>
  <si>
    <t xml:space="preserve">The leaders will develop and share with staff the purpose of the intentional coaching cycle for the '18-'19 SY.  </t>
  </si>
  <si>
    <t>The leaders will ensure teachers and support staff receive verbal and written feedback to improve teaching and learning related to teaching practice, decision making and lesson pacing.</t>
  </si>
  <si>
    <t>The leaders will track data and teachers completion of units/lessons via the data walls and exel spreadsheets. Information will be made transparent.</t>
  </si>
  <si>
    <t>Teachers will be expected to demonstrate explicit teaching of academic vocabulary based on research-based strategies (i.e. AVID…)</t>
  </si>
  <si>
    <t>Evidence of strategies for the the explicit teaching of academic vocabulary and related AVID strategies will be expected during RTI meetings.</t>
  </si>
  <si>
    <t>Teachers will conduct student conferences every 3-5 weeks to ensure student progress toward goals are met and visible to all students.</t>
  </si>
  <si>
    <t xml:space="preserve">Each grade level will ensure that opportunities, exclusive of the district's mandated meetings are provided to families to teach the instructional program, know their child's progress and model/practice strategies to collaboratively increase student success by 25%. </t>
  </si>
  <si>
    <t>The leaders and committes will evaluate the family and community engagement goals quarterly.</t>
  </si>
  <si>
    <t>Graham School's newsletter will be distributed and made available to parents quarterly via hard copy, schoology, website, dojo, special events.</t>
  </si>
  <si>
    <t>Each grade level will set up a workshop series for their parents after every marking period (MP) to be facilitated before, during or afterschool .</t>
  </si>
  <si>
    <t>The school will establish a Family and Community Engagement Committee.</t>
  </si>
  <si>
    <t>The Family and Community Engagement Committee will create a tentative list of events for the '18-'19 SY, inclusive of AVID Family workshops, PBIS/Character Ed workshops and grade level instructional workshops before, during and after school, instructional support trips.</t>
  </si>
  <si>
    <t>Based on the 2017-2018 DTSDE review, the primary needs are: 1.) to develop a comprehensive system for using formative and summative assessments for strategic short and  long range curriculum planning that involves student reflection, tracking of, and ownership of learning (i.e effective use of rubrics where students are introduced to the rubric in advance, students understand the rubric and one-on-one feedback is provided, student tracking of goals and progress to meet specific goals). 2.) ensure that lesson plans incorporate DDI (data driven protocols) that address the needs of all learners.</t>
  </si>
  <si>
    <t>Based on the 2017-2018 DTSDE review, the primary needs are: 1.) to develop an instructional coaching cycle for teachers that provide real-time coaching support to improve teaching and learning. 2.)to embed strategies for the explicit teaching and use of academic vocabulary across all content areas (i.e. writing, reading, math, social studies, science, foreign language and specials).</t>
  </si>
  <si>
    <t>Teachers will develop WICORized (writing, inquiry, collaboration, organization, reading) strategy lessons in grades 2-8 and grades Prek-1 will beging to incorporate specific components of AVID in '18-'19 SY. Specific strategies within each section will be determined by the team and AVID trained leaders.</t>
  </si>
  <si>
    <t>Teachers will be provided PD, coaching, mentoring, modeling, and lab sites to support AVID strategy implementation school wide to prepare students for college and career readiness.</t>
  </si>
  <si>
    <t>RTI (Response to Intervention) will be implemented with fidelity across all grade levels and content areas with the participation of AIS and support staff to ensure hig expectations for teaching and learning.</t>
  </si>
  <si>
    <t>The leaders will specifically "look for" the incorporation of technology to support student engagement based on the needs of the lesson (i.e Smart Board, iLit in grades 4,5 and MS ELA classes, Waterford usage in grades K,1; iReady in grades 2-8 and Prek integration,  Learning.Com.</t>
  </si>
  <si>
    <t xml:space="preserve">Based on the multi-dimentional rubric and teacher ratings on domain 4c of the Danielson's Rubric for 207-2018, the primary needs are:        to provide multiple opportunities for families to learn about the instructional program, understand their child's progress and seek strategies to support student success. </t>
  </si>
  <si>
    <t>Teachers are "Checking for Understanding" a minimum of 3x per lesson.</t>
  </si>
  <si>
    <t>Based on the 2017-2018 PBIS/Character Education Committee, the primary needs are: 1.) Data is consistently collected, analyzed and shared with staff. 2.) Acknowledgement of students demonstrating adherence to classroom rules and routines occurs more frequently than acknowledgement of inappropriate behavior.</t>
  </si>
  <si>
    <t>1.) The leaders, Data Consultant and PBIS/Character Ed Committees will ensure that social/emotioanal data is collected, analyzes and shared with the staff monthly. 2.) 100% of staff will be expected to implement PBIS/Character Education in accordance with the PBIS and Character Education Plans to reduce the number of student disciplinary referrals by 25% for the '18-'19 SY. Specific attention to be given to student acknowledgement system, lesson plan delivery and referral process.</t>
  </si>
  <si>
    <t>660900010010</t>
  </si>
  <si>
    <t>Ms. Adriane G. Saunders</t>
  </si>
  <si>
    <t>Mr. Mark Raimondi</t>
  </si>
  <si>
    <t>Ms. Tina Ciccone</t>
  </si>
  <si>
    <t>Mrs. Francia Mendoza</t>
  </si>
  <si>
    <t>Mrs. Michele Byrne</t>
  </si>
  <si>
    <t>Ms. Christine Ceglio</t>
  </si>
  <si>
    <t>Mrs. Alexis Pau Paw</t>
  </si>
  <si>
    <t>Mrs. Annabelle Strozza</t>
  </si>
  <si>
    <t>Title 1 Coordinator/Middle School Special Education Teacher</t>
  </si>
  <si>
    <t>Mrs. Tara Quinn</t>
  </si>
  <si>
    <t>Title 1 Reading Teacher</t>
  </si>
  <si>
    <t>Grade 5 Teacher/Building Union Representative</t>
  </si>
  <si>
    <t xml:space="preserve">Prek Teacher/ MVFT Union Representative </t>
  </si>
  <si>
    <t>Middle School Social Studies Teacher</t>
  </si>
  <si>
    <t>A quarterly review of student minor and office referrals, student suspension data (infractions, frequency and gender), DASA referrals, Faculty Meeting Agendas, PBIS/Character Ed Committee Agendas and all Sign In Sheets. Evidence of weekly lesson plan implementation. BOY, MOY, EOY review and assessment of the PBIS/Character Education rubrics to determine school-wide implementation and effectiveness.</t>
  </si>
  <si>
    <t>The leaders will be active members of the committees and support school wide implementation.</t>
  </si>
  <si>
    <t>The leaders will ensure that PBIS/Character Education share out is on the faculty agendas monthly to ensure consistent communication, reflection.</t>
  </si>
  <si>
    <t>The leaders will "look for" the frequency of students acknowledged for positive versus negative behaviors during walkthroughs, instructional rounds and formal announced observations.</t>
  </si>
  <si>
    <t xml:space="preserve">Teachers and Out of Classroom Staff will be expected to acknowledge students weekly during the "Student of the Week" as an extra incentive. </t>
  </si>
  <si>
    <t>The PBIS and Character Education Plans will be reviewed with the staff BOY and monitored during monthly team meetings, MOY and EOY data meetings using the provided BOQ rubric.</t>
  </si>
  <si>
    <t>Teachers will document minor referrals and submit data to a specific committee member weekly.</t>
  </si>
  <si>
    <t>Teachers will forward major referrals with accompanying documentation to the main office. Timely feedback will be provided to the specific staff member within 48 hours.</t>
  </si>
  <si>
    <t>Determine member of the PBIS/Character Education Committees for the '18-'19 SY. All members will have a specific role.</t>
  </si>
  <si>
    <t xml:space="preserve">DASA referrals will be investigated and expedited by the AP (Principal's designee and trained administrator). </t>
  </si>
  <si>
    <t xml:space="preserve">Suspensions and accompanying documentation will be entered by one designated secretarial staff. Binder maintained with hard copies. </t>
  </si>
  <si>
    <t>An assembly Schedule will be created between the leaders and PBIS Coach to acknowledge students schoolwide throughout the school year.</t>
  </si>
  <si>
    <t>Ms. Janelle Waithe-Powell</t>
  </si>
  <si>
    <t>Principal's Office</t>
  </si>
  <si>
    <t>Real-time coaching cycle with specific feedback, continuous and sustainable increase in student outcomes across all content areas and grade levels, teacher accountability, rubrics, PBIS/Character Education</t>
  </si>
  <si>
    <t>The Graham School Vision is to become a nationally recognized, fully engaged professional learning community in good standing, which develops well-rounded citizens that are Responsible, Respectful and Ready to Learn today, tomorrow and in the future.</t>
  </si>
  <si>
    <t>Achievement targets are pending the NYS 2018 assessment results for all students, inclusive of subgroup data.</t>
  </si>
  <si>
    <t>The leaders and school leadership team will analyze schoolwide data to determine the needs of the school BOY, MOY and MOY respectively. Sustaining and building upon effective systems and structures will be the basis for supporting the school's mission, guiding principles and high achievement expectations. Graham is moving in a positive direction.</t>
  </si>
  <si>
    <t>Absenteeism of involuntary staff assigned to Graham, additional PD needs aligned to our SCEP as outlined in our tenets.</t>
  </si>
  <si>
    <t xml:space="preserve">Curriculum Meetings, PLCs, quarterly school-based PD seesions, inter-visitations, book studies, coach support, mentoring, year long, district-led, lunch and learns. The variation in PD opportunities is to ensure that opportunities for whole group, small group and one-on-one seessions are available to meet teacher's diverse needs. </t>
  </si>
  <si>
    <t>Meet and Greet Night, Parent teacher Conferences, RTI Meetings, Newsletters, School's website, dojo, BlackBoard Connect, Family Engagement Activities, AVID Parent Workshops, Grade Level Instructional Workshop Series, Phone calls, face to face meetings as applicable, timely dissemination of report cards/IPRs.</t>
  </si>
  <si>
    <t xml:space="preserve">School Website, hard copy available upon request </t>
  </si>
  <si>
    <t>Kindergarten Orientation, ENL informational sessions, Meet and Greet Night, Family Engagement Committee activities</t>
  </si>
  <si>
    <t>Implementation of AVID (WICOR strategies schoolwide), specifically in grades 2-8, RTI and Technology Integration. Our continuation with effective data driven PLCs, the Data Consultant and coaching model will help us to continue our focus on writing and research based instructional practices in th eclassrooms.</t>
  </si>
  <si>
    <r>
      <t xml:space="preserve">Based on the 2017-2018 DTSDE review, the primary needs are: 1.)The school leaders will regularly evaluate strategic processes and structures to promote the school's continuous and sustained improvement. 2.) Staff will receive verbal and written feedback that is intentially aligned to our vision, mission and core beliefs. The school's four overarching areas of focus are: </t>
    </r>
    <r>
      <rPr>
        <u/>
        <sz val="11"/>
        <color theme="1"/>
        <rFont val="Calibri"/>
        <family val="2"/>
        <scheme val="minor"/>
      </rPr>
      <t>AVID School-wide</t>
    </r>
    <r>
      <rPr>
        <sz val="11"/>
        <color theme="1"/>
        <rFont val="Calibri"/>
        <family val="2"/>
        <scheme val="minor"/>
      </rPr>
      <t xml:space="preserve"> (Writing, Inquiry, Collaboration, Organization, Reading Strategies); </t>
    </r>
    <r>
      <rPr>
        <u/>
        <sz val="11"/>
        <color theme="1"/>
        <rFont val="Calibri"/>
        <family val="2"/>
        <scheme val="minor"/>
      </rPr>
      <t>Response to Intervention</t>
    </r>
    <r>
      <rPr>
        <sz val="11"/>
        <color theme="1"/>
        <rFont val="Calibri"/>
        <family val="2"/>
        <scheme val="minor"/>
      </rPr>
      <t xml:space="preserve"> (RTI); </t>
    </r>
    <r>
      <rPr>
        <u/>
        <sz val="11"/>
        <color theme="1"/>
        <rFont val="Calibri"/>
        <family val="2"/>
        <scheme val="minor"/>
      </rPr>
      <t xml:space="preserve">Technology Integration; </t>
    </r>
    <r>
      <rPr>
        <sz val="11"/>
        <color theme="1"/>
        <rFont val="Calibri"/>
        <family val="2"/>
        <scheme val="minor"/>
      </rPr>
      <t xml:space="preserve">and </t>
    </r>
    <r>
      <rPr>
        <u/>
        <sz val="11"/>
        <color theme="1"/>
        <rFont val="Calibri"/>
        <family val="2"/>
        <scheme val="minor"/>
      </rPr>
      <t>School Culture.</t>
    </r>
  </si>
  <si>
    <t>School leaders will attend regular PLC meetings and meet regularly with coaches and consultants. Instructional Rounds, walkthroughs and formal announced observations will include these look fors. A review of lesson plans will take place weekly/daily as applicable. Regular conversations with students regarding the use of rubrics, tracking of goals and specific teacher feedback. Student referral data will be analyzed.</t>
  </si>
  <si>
    <t>Weekly targeted walkthroughs, formal observations, data meetings, SLT meetings, PLCs, memos, student suspension and attendance data.</t>
  </si>
  <si>
    <t xml:space="preserve">Family Surveys, Workshop Agendas and Sign In Sheets from family and community engagement events, Overall Teacher Participation, scheduled AVID workshops.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</si>
</sst>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4"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u/>
      <sz val="11"/>
      <color theme="10"/>
      <name val="Calibri"/>
      <family val="2"/>
      <scheme val="minor"/>
    </font>
    <font>
      <sz val="10"/>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42" fillId="0" borderId="0" applyNumberFormat="0" applyFill="0" applyBorder="0" applyAlignment="0" applyProtection="0"/>
  </cellStyleXfs>
  <cellXfs count="280">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Alignment="1">
      <alignment wrapText="1"/>
    </xf>
    <xf numFmtId="0" fontId="0" fillId="4" borderId="22" xfId="0" applyFill="1" applyBorder="1" applyAlignment="1">
      <alignment horizontal="left" vertical="top" wrapText="1"/>
    </xf>
    <xf numFmtId="0" fontId="0" fillId="0" borderId="14" xfId="0" applyBorder="1" applyAlignment="1">
      <alignment wrapText="1"/>
    </xf>
    <xf numFmtId="17" fontId="0" fillId="4" borderId="1" xfId="0" applyNumberFormat="1" applyFont="1" applyFill="1" applyBorder="1" applyAlignment="1">
      <alignment horizontal="left" vertical="top" wrapText="1"/>
    </xf>
    <xf numFmtId="0" fontId="0" fillId="4" borderId="1" xfId="0" applyFont="1" applyFill="1" applyBorder="1" applyAlignment="1">
      <alignment horizontal="left" wrapText="1"/>
    </xf>
    <xf numFmtId="0" fontId="0" fillId="4" borderId="22" xfId="0" applyFill="1" applyBorder="1" applyAlignment="1">
      <alignment wrapText="1"/>
    </xf>
    <xf numFmtId="0" fontId="42" fillId="4" borderId="22" xfId="11" applyFill="1" applyBorder="1" applyAlignment="1">
      <alignment horizontal="left" vertical="top" wrapText="1"/>
    </xf>
    <xf numFmtId="49" fontId="17" fillId="4" borderId="22" xfId="0" applyNumberFormat="1" applyFont="1" applyFill="1" applyBorder="1" applyAlignment="1">
      <alignment wrapText="1"/>
    </xf>
    <xf numFmtId="49" fontId="17" fillId="4" borderId="22" xfId="0" applyNumberFormat="1" applyFont="1" applyFill="1" applyBorder="1" applyAlignment="1">
      <alignment horizontal="left" wrapText="1"/>
    </xf>
    <xf numFmtId="15" fontId="0" fillId="4" borderId="1" xfId="0" applyNumberFormat="1" applyFont="1" applyFill="1" applyBorder="1" applyAlignment="1">
      <alignment horizontal="center" wrapText="1"/>
    </xf>
    <xf numFmtId="0" fontId="0" fillId="4" borderId="14" xfId="0" applyFill="1" applyBorder="1" applyAlignment="1" applyProtection="1">
      <alignment horizontal="center" vertical="center"/>
    </xf>
    <xf numFmtId="0" fontId="17" fillId="4" borderId="4" xfId="0" applyFont="1" applyFill="1" applyBorder="1" applyAlignment="1">
      <alignment wrapText="1"/>
    </xf>
    <xf numFmtId="0" fontId="17" fillId="4" borderId="22" xfId="0" applyFont="1" applyFill="1" applyBorder="1" applyAlignment="1">
      <alignment wrapText="1"/>
    </xf>
    <xf numFmtId="9" fontId="0" fillId="4" borderId="14" xfId="0" applyNumberFormat="1" applyFont="1" applyFill="1" applyBorder="1" applyAlignment="1">
      <alignment horizontal="center" vertical="center" wrapText="1"/>
    </xf>
    <xf numFmtId="0" fontId="0" fillId="4" borderId="0" xfId="0" applyFill="1"/>
    <xf numFmtId="0" fontId="0" fillId="4" borderId="1" xfId="0" applyFont="1" applyFill="1" applyBorder="1" applyAlignment="1">
      <alignment horizontal="left"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3" xfId="0" applyFont="1" applyFill="1" applyBorder="1" applyAlignment="1">
      <alignment horizontal="lef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29" fillId="0" borderId="0" xfId="0" applyFont="1" applyAlignment="1">
      <alignment horizontal="center" wrapText="1"/>
    </xf>
    <xf numFmtId="0" fontId="25" fillId="0" borderId="0" xfId="0" applyFont="1" applyAlignment="1">
      <alignment wrapText="1"/>
    </xf>
    <xf numFmtId="0" fontId="16" fillId="9" borderId="14" xfId="0" applyFont="1" applyFill="1" applyBorder="1" applyAlignment="1">
      <alignment horizontal="left" wrapText="1"/>
    </xf>
    <xf numFmtId="0" fontId="17"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xf numFmtId="0" fontId="43" fillId="4" borderId="1" xfId="0" applyFont="1" applyFill="1" applyBorder="1" applyAlignment="1">
      <alignment vertical="top" wrapText="1"/>
    </xf>
    <xf numFmtId="0" fontId="12" fillId="4" borderId="1" xfId="0" applyFont="1" applyFill="1" applyBorder="1" applyAlignment="1">
      <alignment horizontal="center" vertical="center" wrapText="1"/>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nhuntermcgregor@mtvernoncsd.org" TargetMode="Externa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p12.nysed.gov/accountability/ChecklistforDeterminingPrioritySchoolLeaderQualification.docx" TargetMode="Externa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zoomScale="90" zoomScaleNormal="90" zoomScalePageLayoutView="90" workbookViewId="0">
      <selection activeCell="D21" sqref="D21"/>
    </sheetView>
  </sheetViews>
  <sheetFormatPr defaultColWidth="9.140625" defaultRowHeight="15.75" x14ac:dyDescent="0.25"/>
  <cols>
    <col min="1" max="1" width="5.42578125" style="46" customWidth="1"/>
    <col min="2" max="2" width="27.42578125" style="46" customWidth="1"/>
    <col min="3" max="3" width="50.7109375" style="46" customWidth="1"/>
    <col min="4" max="4" width="33.85546875" style="46" customWidth="1"/>
    <col min="5" max="5" width="38.28515625" style="46" customWidth="1"/>
    <col min="6" max="16384" width="9.140625" style="46"/>
  </cols>
  <sheetData>
    <row r="1" spans="2:5" x14ac:dyDescent="0.25">
      <c r="B1" s="44" t="s">
        <v>349</v>
      </c>
      <c r="C1" s="45"/>
      <c r="D1" s="215" t="s">
        <v>500</v>
      </c>
      <c r="E1" s="216"/>
    </row>
    <row r="2" spans="2:5" s="165" customFormat="1" x14ac:dyDescent="0.25">
      <c r="B2" s="167" t="s">
        <v>514</v>
      </c>
      <c r="C2" s="206" t="s">
        <v>635</v>
      </c>
      <c r="D2" s="215"/>
      <c r="E2" s="216"/>
    </row>
    <row r="3" spans="2:5" x14ac:dyDescent="0.25">
      <c r="B3" s="44" t="s">
        <v>427</v>
      </c>
      <c r="C3" s="207" t="s">
        <v>597</v>
      </c>
      <c r="D3" s="217"/>
      <c r="E3" s="216"/>
    </row>
    <row r="4" spans="2:5" x14ac:dyDescent="0.25">
      <c r="E4" s="36"/>
    </row>
    <row r="5" spans="2:5" x14ac:dyDescent="0.25">
      <c r="E5" s="36"/>
    </row>
    <row r="6" spans="2:5" ht="23.25" x14ac:dyDescent="0.35">
      <c r="B6" s="220" t="s">
        <v>556</v>
      </c>
      <c r="C6" s="221"/>
      <c r="D6" s="221"/>
      <c r="E6" s="221"/>
    </row>
    <row r="8" spans="2:5" x14ac:dyDescent="0.25">
      <c r="B8" s="47" t="s">
        <v>350</v>
      </c>
      <c r="C8" s="48" t="s">
        <v>598</v>
      </c>
      <c r="D8" s="47" t="s">
        <v>351</v>
      </c>
      <c r="E8" s="48" t="s">
        <v>576</v>
      </c>
    </row>
    <row r="9" spans="2:5" x14ac:dyDescent="0.25">
      <c r="B9" s="47" t="s">
        <v>352</v>
      </c>
      <c r="C9" s="48" t="s">
        <v>599</v>
      </c>
      <c r="D9" s="47" t="s">
        <v>353</v>
      </c>
      <c r="E9" s="205" t="s">
        <v>600</v>
      </c>
    </row>
    <row r="10" spans="2:5" ht="15.75" customHeight="1" x14ac:dyDescent="0.25">
      <c r="B10" s="47" t="s">
        <v>354</v>
      </c>
      <c r="C10" s="222"/>
      <c r="D10" s="223"/>
      <c r="E10" s="224"/>
    </row>
    <row r="12" spans="2:5" ht="30.75" customHeight="1" x14ac:dyDescent="0.25">
      <c r="B12" s="225" t="s">
        <v>355</v>
      </c>
      <c r="C12" s="226"/>
      <c r="D12" s="226"/>
      <c r="E12" s="226"/>
    </row>
    <row r="14" spans="2:5" x14ac:dyDescent="0.25">
      <c r="B14" s="227" t="s">
        <v>356</v>
      </c>
      <c r="C14" s="226"/>
      <c r="D14" s="226"/>
      <c r="E14" s="226"/>
    </row>
    <row r="16" spans="2:5" ht="45.75" customHeight="1" x14ac:dyDescent="0.25">
      <c r="B16" s="228" t="s">
        <v>515</v>
      </c>
      <c r="C16" s="226"/>
      <c r="D16" s="226"/>
      <c r="E16" s="226"/>
    </row>
    <row r="18" spans="2:5" x14ac:dyDescent="0.25">
      <c r="B18" s="218" t="s">
        <v>357</v>
      </c>
      <c r="C18" s="219"/>
      <c r="D18" s="219"/>
      <c r="E18" s="219"/>
    </row>
    <row r="19" spans="2:5" x14ac:dyDescent="0.25">
      <c r="B19" s="49" t="s">
        <v>358</v>
      </c>
      <c r="C19" s="49" t="s">
        <v>359</v>
      </c>
      <c r="D19" s="49" t="s">
        <v>360</v>
      </c>
      <c r="E19" s="49" t="s">
        <v>361</v>
      </c>
    </row>
    <row r="20" spans="2:5" ht="30" customHeight="1" x14ac:dyDescent="0.25">
      <c r="B20" s="50" t="s">
        <v>362</v>
      </c>
      <c r="C20" s="211"/>
      <c r="D20" s="51" t="s">
        <v>586</v>
      </c>
      <c r="E20" s="48"/>
    </row>
    <row r="21" spans="2:5" ht="30" customHeight="1" x14ac:dyDescent="0.25">
      <c r="B21" s="50" t="s">
        <v>363</v>
      </c>
      <c r="C21" s="210"/>
      <c r="D21" s="51" t="s">
        <v>636</v>
      </c>
      <c r="E21" s="48"/>
    </row>
  </sheetData>
  <customSheetViews>
    <customSheetView guid="{C0736EDE-B647-460A-AF7D-0FC5B36FDE49}" scale="90" showPageBreaks="1" printArea="1">
      <selection activeCell="C21" sqref="C21"/>
      <pageMargins left="0.7" right="0.7" top="0.75" bottom="0.75" header="0.3" footer="0.3"/>
      <pageSetup scale="80" orientation="landscape" r:id="rId1"/>
      <headerFooter>
        <oddFooter>&amp;R&amp;P</oddFooter>
      </headerFooter>
    </customSheetView>
    <customSheetView guid="{F3BF036D-440D-E44B-BAEE-673ABE22F3CD}" scale="90">
      <pageMargins left="0.7" right="0.7" top="0.75" bottom="0.75" header="0.3" footer="0.3"/>
      <pageSetup scale="80" orientation="landscape"/>
      <headerFooter>
        <oddFooter>&amp;R&amp;P</oddFooter>
      </headerFooter>
    </customSheetView>
    <customSheetView guid="{D084C74A-34CE-4171-80D6-1BE5E86C1BB8}" showPageBreaks="1" printArea="1">
      <selection activeCell="B6" sqref="B6:E6"/>
      <pageMargins left="0.7" right="0.7" top="0.75" bottom="0.75" header="0.3" footer="0.3"/>
      <pageSetup scale="80" orientation="landscape"/>
      <headerFooter>
        <oddFooter>&amp;R&amp;P</oddFooter>
      </headerFooter>
    </customSheetView>
    <customSheetView guid="{44594B27-9C70-41F1-9630-666DBB02377F}" scale="90" showPageBreaks="1" printArea="1">
      <pageMargins left="0.7" right="0.7" top="0.75" bottom="0.75" header="0.3" footer="0.3"/>
      <pageSetup scale="80" orientation="landscape"/>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hyperlinks>
    <hyperlink ref="E9" r:id="rId2"/>
  </hyperlinks>
  <pageMargins left="0.7" right="0.7" top="0.75" bottom="0.75" header="0.3" footer="0.3"/>
  <pageSetup scale="80" orientation="landscape" r:id="rId3"/>
  <headerFooter>
    <oddFooter>&amp;R&amp;P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90" zoomScaleNormal="90" zoomScalePageLayoutView="90" workbookViewId="0">
      <selection activeCell="B8" sqref="B8"/>
    </sheetView>
  </sheetViews>
  <sheetFormatPr defaultColWidth="9.140625" defaultRowHeight="15" x14ac:dyDescent="0.25"/>
  <cols>
    <col min="1" max="1" width="5.42578125" style="144" customWidth="1"/>
    <col min="2" max="2" width="5.7109375" style="144" customWidth="1"/>
    <col min="3" max="3" width="150.7109375" style="155" customWidth="1"/>
    <col min="4" max="16384" width="9.140625" style="155"/>
  </cols>
  <sheetData>
    <row r="1" spans="1:29" s="156" customFormat="1" ht="18.75" x14ac:dyDescent="0.3">
      <c r="A1" s="160"/>
      <c r="B1" s="160"/>
      <c r="C1" s="154" t="s">
        <v>512</v>
      </c>
    </row>
    <row r="2" spans="1:29" ht="18.75" x14ac:dyDescent="0.3">
      <c r="C2" s="84"/>
    </row>
    <row r="3" spans="1:29" s="161" customFormat="1" x14ac:dyDescent="0.25">
      <c r="A3" s="76"/>
      <c r="B3" s="168"/>
      <c r="C3" s="168" t="s">
        <v>513</v>
      </c>
      <c r="D3" s="76"/>
      <c r="E3" s="76"/>
      <c r="F3" s="76"/>
      <c r="G3" s="76"/>
      <c r="H3" s="76"/>
      <c r="I3" s="76"/>
      <c r="J3" s="76"/>
      <c r="K3" s="76"/>
      <c r="L3" s="76"/>
      <c r="M3" s="76"/>
      <c r="N3" s="76"/>
      <c r="O3" s="76"/>
      <c r="P3" s="76"/>
      <c r="Q3" s="76"/>
      <c r="R3" s="76"/>
      <c r="S3" s="76"/>
      <c r="T3" s="76"/>
      <c r="U3" s="76"/>
      <c r="V3" s="76"/>
      <c r="W3" s="76"/>
      <c r="X3" s="76"/>
      <c r="Y3" s="76"/>
      <c r="Z3" s="76"/>
      <c r="AA3" s="76"/>
      <c r="AB3" s="76"/>
      <c r="AC3" s="76"/>
    </row>
    <row r="4" spans="1:29" s="74" customFormat="1" x14ac:dyDescent="0.25">
      <c r="A4" s="76"/>
      <c r="B4" s="76"/>
      <c r="C4" s="157"/>
      <c r="D4" s="76"/>
      <c r="E4" s="76"/>
      <c r="F4" s="76"/>
      <c r="G4" s="76"/>
      <c r="H4" s="76"/>
      <c r="I4" s="76"/>
      <c r="J4" s="76"/>
      <c r="K4" s="76"/>
      <c r="L4" s="76"/>
      <c r="M4" s="76"/>
      <c r="N4" s="76"/>
      <c r="O4" s="76"/>
      <c r="P4" s="76"/>
      <c r="Q4" s="76"/>
      <c r="R4" s="76"/>
      <c r="S4" s="76"/>
      <c r="T4" s="76"/>
      <c r="U4" s="76"/>
      <c r="V4" s="76"/>
      <c r="W4" s="76"/>
      <c r="X4" s="76"/>
      <c r="Y4" s="76"/>
      <c r="Z4" s="76"/>
      <c r="AA4" s="76"/>
      <c r="AB4" s="76"/>
      <c r="AC4" s="76"/>
    </row>
    <row r="5" spans="1:29" s="74" customFormat="1" ht="45" x14ac:dyDescent="0.25">
      <c r="A5" s="76"/>
      <c r="B5" s="103" t="s">
        <v>580</v>
      </c>
      <c r="C5" s="79" t="s">
        <v>557</v>
      </c>
      <c r="D5" s="76"/>
      <c r="E5" s="76"/>
      <c r="F5" s="76"/>
      <c r="G5" s="76"/>
      <c r="H5" s="76"/>
      <c r="I5" s="76"/>
      <c r="J5" s="76"/>
      <c r="K5" s="76"/>
      <c r="L5" s="76"/>
      <c r="M5" s="76"/>
      <c r="N5" s="76"/>
      <c r="O5" s="76"/>
      <c r="P5" s="76"/>
      <c r="Q5" s="76"/>
      <c r="R5" s="76"/>
      <c r="S5" s="76"/>
      <c r="T5" s="76"/>
      <c r="U5" s="76"/>
      <c r="V5" s="76"/>
      <c r="W5" s="76"/>
      <c r="X5" s="76"/>
      <c r="Y5" s="76"/>
      <c r="Z5" s="76"/>
      <c r="AA5" s="76"/>
      <c r="AB5" s="76"/>
      <c r="AC5" s="76"/>
    </row>
    <row r="6" spans="1:29" s="74" customFormat="1" x14ac:dyDescent="0.25">
      <c r="A6" s="76"/>
      <c r="B6" s="173"/>
      <c r="C6" s="79"/>
      <c r="D6" s="76"/>
      <c r="E6" s="76"/>
      <c r="F6" s="76"/>
      <c r="G6" s="76"/>
      <c r="H6" s="76"/>
      <c r="I6" s="76"/>
      <c r="J6" s="76"/>
      <c r="K6" s="76"/>
      <c r="L6" s="76"/>
      <c r="M6" s="76"/>
      <c r="N6" s="76"/>
      <c r="O6" s="76"/>
      <c r="P6" s="76"/>
      <c r="Q6" s="76"/>
      <c r="R6" s="76"/>
      <c r="S6" s="76"/>
      <c r="T6" s="76"/>
      <c r="U6" s="76"/>
      <c r="V6" s="76"/>
      <c r="W6" s="76"/>
      <c r="X6" s="76"/>
      <c r="Y6" s="76"/>
      <c r="Z6" s="76"/>
      <c r="AA6" s="76"/>
      <c r="AB6" s="76"/>
      <c r="AC6" s="76"/>
    </row>
    <row r="7" spans="1:29" s="161" customFormat="1" x14ac:dyDescent="0.25">
      <c r="A7" s="76"/>
      <c r="B7" s="76"/>
      <c r="C7" s="79"/>
      <c r="D7" s="76"/>
      <c r="E7" s="76"/>
      <c r="F7" s="76"/>
      <c r="G7" s="76"/>
      <c r="H7" s="76"/>
      <c r="I7" s="76"/>
      <c r="J7" s="76"/>
      <c r="K7" s="76"/>
      <c r="L7" s="76"/>
      <c r="M7" s="76"/>
      <c r="N7" s="76"/>
      <c r="O7" s="76"/>
      <c r="P7" s="76"/>
      <c r="Q7" s="76"/>
      <c r="R7" s="76"/>
      <c r="S7" s="76"/>
      <c r="T7" s="76"/>
      <c r="U7" s="76"/>
      <c r="V7" s="76"/>
      <c r="W7" s="76"/>
      <c r="X7" s="76"/>
      <c r="Y7" s="76"/>
      <c r="Z7" s="76"/>
      <c r="AA7" s="76"/>
      <c r="AB7" s="76"/>
      <c r="AC7" s="76"/>
    </row>
    <row r="8" spans="1:29" s="161" customFormat="1" ht="30" x14ac:dyDescent="0.25">
      <c r="A8" s="76"/>
      <c r="B8" s="103"/>
      <c r="C8" s="79" t="s">
        <v>538</v>
      </c>
      <c r="D8" s="76"/>
      <c r="E8" s="76"/>
      <c r="F8" s="76"/>
      <c r="G8" s="76"/>
      <c r="H8" s="76"/>
      <c r="I8" s="76"/>
      <c r="J8" s="76"/>
      <c r="K8" s="76"/>
      <c r="L8" s="76"/>
      <c r="M8" s="76"/>
      <c r="N8" s="76"/>
      <c r="O8" s="76"/>
      <c r="P8" s="76"/>
      <c r="Q8" s="76"/>
      <c r="R8" s="76"/>
      <c r="S8" s="76"/>
      <c r="T8" s="76"/>
      <c r="U8" s="76"/>
      <c r="V8" s="76"/>
      <c r="W8" s="76"/>
      <c r="X8" s="76"/>
      <c r="Y8" s="76"/>
      <c r="Z8" s="76"/>
      <c r="AA8" s="76"/>
      <c r="AB8" s="76"/>
      <c r="AC8" s="76"/>
    </row>
    <row r="9" spans="1:29" s="161" customFormat="1" x14ac:dyDescent="0.25">
      <c r="A9" s="76"/>
      <c r="B9" s="76"/>
      <c r="C9" s="79"/>
      <c r="D9" s="76"/>
      <c r="E9" s="76"/>
      <c r="F9" s="76"/>
      <c r="G9" s="76"/>
      <c r="H9" s="76"/>
      <c r="I9" s="76"/>
      <c r="J9" s="76"/>
      <c r="K9" s="76"/>
      <c r="L9" s="76"/>
      <c r="M9" s="76"/>
      <c r="N9" s="76"/>
      <c r="O9" s="76"/>
      <c r="P9" s="76"/>
      <c r="Q9" s="76"/>
      <c r="R9" s="76"/>
      <c r="S9" s="76"/>
      <c r="T9" s="76"/>
      <c r="U9" s="76"/>
      <c r="V9" s="76"/>
      <c r="W9" s="76"/>
      <c r="X9" s="76"/>
      <c r="Y9" s="76"/>
      <c r="Z9" s="76"/>
      <c r="AA9" s="76"/>
      <c r="AB9" s="76"/>
      <c r="AC9" s="76"/>
    </row>
    <row r="10" spans="1:29" s="161" customFormat="1" x14ac:dyDescent="0.25">
      <c r="A10" s="76"/>
      <c r="B10" s="76"/>
      <c r="C10" s="79"/>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row>
    <row r="11" spans="1:29" s="74" customFormat="1" ht="30" customHeight="1" x14ac:dyDescent="0.25">
      <c r="A11" s="76"/>
      <c r="B11" s="103" t="s">
        <v>580</v>
      </c>
      <c r="C11" s="162" t="s">
        <v>539</v>
      </c>
    </row>
    <row r="12" spans="1:29" s="74" customFormat="1" x14ac:dyDescent="0.25">
      <c r="A12" s="76"/>
      <c r="B12" s="76"/>
      <c r="C12" s="163"/>
    </row>
    <row r="13" spans="1:29" s="74" customFormat="1" x14ac:dyDescent="0.25">
      <c r="A13" s="76"/>
      <c r="B13" s="76"/>
      <c r="C13" s="163"/>
    </row>
    <row r="14" spans="1:29" s="74" customFormat="1" ht="30" customHeight="1" x14ac:dyDescent="0.25">
      <c r="A14" s="76"/>
      <c r="B14" s="103" t="s">
        <v>580</v>
      </c>
      <c r="C14" s="79" t="s">
        <v>571</v>
      </c>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row>
    <row r="15" spans="1:29" s="161" customFormat="1" x14ac:dyDescent="0.25">
      <c r="A15" s="76"/>
      <c r="B15" s="76"/>
      <c r="C15" s="79"/>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row>
    <row r="16" spans="1:29" s="161" customFormat="1" x14ac:dyDescent="0.25">
      <c r="A16" s="76"/>
      <c r="B16" s="76"/>
      <c r="C16" s="79"/>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row>
    <row r="17" spans="1:3" s="74" customFormat="1" ht="30" customHeight="1" x14ac:dyDescent="0.25">
      <c r="A17" s="76"/>
      <c r="B17" s="103" t="s">
        <v>580</v>
      </c>
      <c r="C17" s="79" t="s">
        <v>540</v>
      </c>
    </row>
    <row r="18" spans="1:3" s="74" customFormat="1" x14ac:dyDescent="0.25">
      <c r="A18" s="76"/>
      <c r="B18" s="76"/>
      <c r="C18" s="79"/>
    </row>
    <row r="19" spans="1:3" s="74" customFormat="1" x14ac:dyDescent="0.25">
      <c r="A19" s="76"/>
      <c r="B19" s="76"/>
      <c r="C19" s="79"/>
    </row>
    <row r="20" spans="1:3" s="74" customFormat="1" ht="30" customHeight="1" x14ac:dyDescent="0.25">
      <c r="A20" s="76"/>
      <c r="B20" s="103" t="s">
        <v>580</v>
      </c>
      <c r="C20" s="164" t="s">
        <v>541</v>
      </c>
    </row>
  </sheetData>
  <customSheetViews>
    <customSheetView guid="{C0736EDE-B647-460A-AF7D-0FC5B36FDE49}" scale="90" showPageBreaks="1" printArea="1" topLeftCell="A4">
      <selection activeCell="C22" sqref="C22:C23"/>
      <pageMargins left="0.7" right="0.7" top="0.75" bottom="0.75" header="0.3" footer="0.3"/>
      <pageSetup scale="80" fitToHeight="7" orientation="landscape" r:id="rId1"/>
      <headerFooter>
        <oddFooter>&amp;R&amp;P</oddFooter>
      </headerFooter>
    </customSheetView>
    <customSheetView guid="{F3BF036D-440D-E44B-BAEE-673ABE22F3CD}" scale="90">
      <pageMargins left="0.7" right="0.7" top="0.75" bottom="0.75" header="0.3" footer="0.3"/>
      <pageSetup scale="80" fitToHeight="7" orientation="landscape"/>
      <headerFooter>
        <oddFooter>&amp;R&amp;P</oddFooter>
      </headerFooter>
    </customSheetView>
    <customSheetView guid="{D084C74A-34CE-4171-80D6-1BE5E86C1BB8}" showPageBreaks="1" printArea="1">
      <selection activeCell="C20" sqref="C20"/>
      <pageMargins left="0.7" right="0.7" top="0.75" bottom="0.75" header="0.3" footer="0.3"/>
      <pageSetup scale="80" fitToHeight="7" orientation="landscape"/>
      <headerFooter>
        <oddFooter>&amp;R&amp;P</oddFooter>
      </headerFooter>
    </customSheetView>
    <customSheetView guid="{44594B27-9C70-41F1-9630-666DBB02377F}" scale="90" showPageBreaks="1" printArea="1">
      <pageMargins left="0.7" right="0.7" top="0.75" bottom="0.75" header="0.3" footer="0.3"/>
      <pageSetup scale="80" fitToHeight="7" orientation="landscape"/>
      <headerFooter>
        <oddFooter>&amp;R&amp;P</oddFooter>
      </headerFooter>
    </customSheetView>
  </customSheetViews>
  <pageMargins left="0.7" right="0.7" top="0.75" bottom="0.75" header="0.3" footer="0.3"/>
  <pageSetup scale="80" fitToHeight="7" orientation="landscape" r:id="rId2"/>
  <headerFooter>
    <oddFooter>&amp;R&amp;P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tabSelected="1" topLeftCell="A4" zoomScale="90" zoomScaleNormal="90" zoomScalePageLayoutView="90" workbookViewId="0">
      <selection activeCell="I15" sqref="I15"/>
    </sheetView>
  </sheetViews>
  <sheetFormatPr defaultColWidth="9.140625" defaultRowHeight="15" x14ac:dyDescent="0.25"/>
  <cols>
    <col min="1" max="1" width="5.7109375" style="57" customWidth="1"/>
    <col min="2" max="2" width="27.7109375" style="57" customWidth="1"/>
    <col min="3" max="3" width="52.140625" style="57" customWidth="1"/>
    <col min="4" max="4" width="27.85546875" style="57" customWidth="1"/>
    <col min="5" max="5" width="50" style="57" customWidth="1"/>
    <col min="6" max="16384" width="9.140625" style="57"/>
  </cols>
  <sheetData>
    <row r="1" spans="2:13" s="52" customFormat="1" ht="18.75" customHeight="1" x14ac:dyDescent="0.3">
      <c r="B1" s="230" t="s">
        <v>428</v>
      </c>
      <c r="C1" s="231"/>
      <c r="D1" s="231"/>
      <c r="E1" s="231"/>
      <c r="F1" s="36"/>
      <c r="G1" s="36"/>
      <c r="H1" s="36"/>
      <c r="I1" s="36"/>
      <c r="J1" s="36"/>
      <c r="K1" s="36"/>
      <c r="L1" s="36"/>
      <c r="M1" s="36"/>
    </row>
    <row r="2" spans="2:13" s="52" customFormat="1" ht="15.75" x14ac:dyDescent="0.25">
      <c r="B2" s="54"/>
      <c r="C2" s="55"/>
      <c r="D2" s="56"/>
      <c r="E2" s="36"/>
    </row>
    <row r="3" spans="2:13" ht="45" customHeight="1" x14ac:dyDescent="0.25">
      <c r="B3" s="232" t="s">
        <v>441</v>
      </c>
      <c r="C3" s="232"/>
      <c r="D3" s="232"/>
      <c r="E3" s="232"/>
    </row>
    <row r="5" spans="2:13" ht="30" customHeight="1" x14ac:dyDescent="0.25">
      <c r="B5" s="233" t="s">
        <v>526</v>
      </c>
      <c r="C5" s="233"/>
      <c r="D5" s="233"/>
      <c r="E5" s="233"/>
    </row>
    <row r="6" spans="2:13" x14ac:dyDescent="0.25">
      <c r="B6" s="58"/>
      <c r="D6" s="58"/>
      <c r="E6" s="59"/>
    </row>
    <row r="7" spans="2:13" x14ac:dyDescent="0.25">
      <c r="B7" s="66" t="s">
        <v>366</v>
      </c>
      <c r="C7" s="66" t="s">
        <v>367</v>
      </c>
      <c r="D7" s="66" t="s">
        <v>366</v>
      </c>
      <c r="E7" s="66" t="s">
        <v>368</v>
      </c>
    </row>
    <row r="8" spans="2:13" ht="15" customHeight="1" x14ac:dyDescent="0.25">
      <c r="B8" s="67">
        <v>42983</v>
      </c>
      <c r="C8" s="214" t="s">
        <v>663</v>
      </c>
      <c r="D8" s="208">
        <v>43137</v>
      </c>
      <c r="E8" s="203" t="s">
        <v>663</v>
      </c>
    </row>
    <row r="9" spans="2:13" ht="15" customHeight="1" x14ac:dyDescent="0.25">
      <c r="B9" s="67">
        <v>43011</v>
      </c>
      <c r="C9" s="203" t="s">
        <v>663</v>
      </c>
      <c r="D9" s="208">
        <v>43165</v>
      </c>
      <c r="E9" s="203" t="s">
        <v>663</v>
      </c>
    </row>
    <row r="10" spans="2:13" ht="15" customHeight="1" x14ac:dyDescent="0.25">
      <c r="B10" s="67">
        <v>43046</v>
      </c>
      <c r="C10" s="203" t="s">
        <v>663</v>
      </c>
      <c r="D10" s="208">
        <v>43200</v>
      </c>
      <c r="E10" s="203" t="s">
        <v>663</v>
      </c>
    </row>
    <row r="11" spans="2:13" ht="15" customHeight="1" x14ac:dyDescent="0.25">
      <c r="B11" s="67">
        <v>43074</v>
      </c>
      <c r="C11" s="203" t="s">
        <v>663</v>
      </c>
      <c r="D11" s="208">
        <v>43228</v>
      </c>
      <c r="E11" s="203" t="s">
        <v>663</v>
      </c>
    </row>
    <row r="12" spans="2:13" ht="15" customHeight="1" x14ac:dyDescent="0.25">
      <c r="B12" s="67">
        <v>43109</v>
      </c>
      <c r="C12" s="203" t="s">
        <v>663</v>
      </c>
      <c r="D12" s="208">
        <v>43263</v>
      </c>
      <c r="E12" s="214" t="s">
        <v>663</v>
      </c>
    </row>
    <row r="14" spans="2:13" x14ac:dyDescent="0.25">
      <c r="B14" s="60" t="s">
        <v>364</v>
      </c>
      <c r="C14" s="234" t="s">
        <v>365</v>
      </c>
      <c r="D14" s="234"/>
      <c r="E14" s="61" t="s">
        <v>359</v>
      </c>
    </row>
    <row r="15" spans="2:13" ht="15" customHeight="1" x14ac:dyDescent="0.25">
      <c r="B15" s="62" t="s">
        <v>598</v>
      </c>
      <c r="C15" s="229" t="s">
        <v>576</v>
      </c>
      <c r="D15" s="229"/>
      <c r="E15" s="63"/>
    </row>
    <row r="16" spans="2:13" ht="15" customHeight="1" x14ac:dyDescent="0.25">
      <c r="B16" s="62" t="s">
        <v>637</v>
      </c>
      <c r="C16" s="229" t="s">
        <v>577</v>
      </c>
      <c r="D16" s="229"/>
      <c r="E16" s="63"/>
    </row>
    <row r="17" spans="2:5" ht="15" customHeight="1" x14ac:dyDescent="0.25">
      <c r="B17" s="62" t="s">
        <v>643</v>
      </c>
      <c r="C17" s="229" t="s">
        <v>644</v>
      </c>
      <c r="D17" s="229"/>
      <c r="E17" s="63"/>
    </row>
    <row r="18" spans="2:5" ht="15" customHeight="1" x14ac:dyDescent="0.25">
      <c r="B18" s="62" t="s">
        <v>645</v>
      </c>
      <c r="C18" s="229" t="s">
        <v>646</v>
      </c>
      <c r="D18" s="229"/>
      <c r="E18" s="63"/>
    </row>
    <row r="19" spans="2:5" ht="15" customHeight="1" x14ac:dyDescent="0.25">
      <c r="B19" s="62" t="s">
        <v>639</v>
      </c>
      <c r="C19" s="229" t="s">
        <v>647</v>
      </c>
      <c r="D19" s="229"/>
      <c r="E19" s="63"/>
    </row>
    <row r="20" spans="2:5" ht="15" customHeight="1" x14ac:dyDescent="0.25">
      <c r="B20" s="62" t="s">
        <v>640</v>
      </c>
      <c r="C20" s="229" t="s">
        <v>578</v>
      </c>
      <c r="D20" s="229"/>
      <c r="E20" s="63"/>
    </row>
    <row r="21" spans="2:5" ht="15" customHeight="1" x14ac:dyDescent="0.25">
      <c r="B21" s="62" t="s">
        <v>641</v>
      </c>
      <c r="C21" s="229" t="s">
        <v>648</v>
      </c>
      <c r="D21" s="229"/>
      <c r="E21" s="63"/>
    </row>
    <row r="22" spans="2:5" ht="15" customHeight="1" x14ac:dyDescent="0.25">
      <c r="B22" s="62" t="s">
        <v>642</v>
      </c>
      <c r="C22" s="229" t="s">
        <v>649</v>
      </c>
      <c r="D22" s="229"/>
      <c r="E22" s="63"/>
    </row>
    <row r="23" spans="2:5" ht="15" customHeight="1" x14ac:dyDescent="0.25">
      <c r="B23" s="62" t="s">
        <v>638</v>
      </c>
      <c r="C23" s="229" t="s">
        <v>579</v>
      </c>
      <c r="D23" s="229"/>
      <c r="E23" s="63"/>
    </row>
    <row r="24" spans="2:5" ht="15" customHeight="1" x14ac:dyDescent="0.25">
      <c r="B24" s="62" t="s">
        <v>662</v>
      </c>
      <c r="C24" s="229" t="s">
        <v>582</v>
      </c>
      <c r="D24" s="229"/>
      <c r="E24" s="63"/>
    </row>
    <row r="25" spans="2:5" ht="15" customHeight="1" x14ac:dyDescent="0.25">
      <c r="B25" s="62"/>
      <c r="C25" s="229"/>
      <c r="D25" s="229"/>
      <c r="E25" s="63"/>
    </row>
    <row r="26" spans="2:5" ht="15" customHeight="1" x14ac:dyDescent="0.25">
      <c r="B26" s="62"/>
      <c r="C26" s="229"/>
      <c r="D26" s="229"/>
      <c r="E26" s="63"/>
    </row>
    <row r="27" spans="2:5" ht="15" customHeight="1" x14ac:dyDescent="0.25">
      <c r="B27" s="62"/>
      <c r="C27" s="229"/>
      <c r="D27" s="229"/>
      <c r="E27" s="63"/>
    </row>
    <row r="28" spans="2:5" ht="15" customHeight="1" x14ac:dyDescent="0.25">
      <c r="B28" s="62"/>
      <c r="C28" s="229"/>
      <c r="D28" s="229"/>
      <c r="E28" s="63"/>
    </row>
    <row r="29" spans="2:5" ht="15" customHeight="1" x14ac:dyDescent="0.25">
      <c r="B29" s="62"/>
      <c r="C29" s="229"/>
      <c r="D29" s="229"/>
      <c r="E29" s="63"/>
    </row>
    <row r="30" spans="2:5" ht="15" customHeight="1" x14ac:dyDescent="0.25">
      <c r="B30" s="62"/>
      <c r="C30" s="229"/>
      <c r="D30" s="229"/>
      <c r="E30" s="63"/>
    </row>
    <row r="31" spans="2:5" ht="15" customHeight="1" x14ac:dyDescent="0.25">
      <c r="B31" s="62"/>
      <c r="C31" s="229"/>
      <c r="D31" s="229"/>
      <c r="E31" s="63"/>
    </row>
    <row r="32" spans="2:5" ht="15" customHeight="1" x14ac:dyDescent="0.25">
      <c r="B32" s="62"/>
      <c r="C32" s="229"/>
      <c r="D32" s="229"/>
      <c r="E32" s="63"/>
    </row>
    <row r="33" spans="2:5" ht="15" customHeight="1" x14ac:dyDescent="0.25">
      <c r="B33" s="62"/>
      <c r="C33" s="229"/>
      <c r="D33" s="229"/>
      <c r="E33" s="63"/>
    </row>
    <row r="34" spans="2:5" ht="15" customHeight="1" x14ac:dyDescent="0.25">
      <c r="B34" s="62"/>
      <c r="C34" s="229"/>
      <c r="D34" s="229"/>
      <c r="E34" s="63"/>
    </row>
    <row r="35" spans="2:5" ht="15" customHeight="1" x14ac:dyDescent="0.25">
      <c r="B35" s="62"/>
      <c r="C35" s="229"/>
      <c r="D35" s="229"/>
      <c r="E35" s="62"/>
    </row>
    <row r="36" spans="2:5" x14ac:dyDescent="0.25">
      <c r="B36" s="64"/>
      <c r="C36" s="65"/>
      <c r="D36" s="65"/>
      <c r="E36" s="64"/>
    </row>
  </sheetData>
  <customSheetViews>
    <customSheetView guid="{C0736EDE-B647-460A-AF7D-0FC5B36FDE49}" scale="90" showPageBreaks="1" printArea="1" topLeftCell="A7">
      <selection activeCell="C29" sqref="C29:D29"/>
      <pageMargins left="0.7" right="0.7" top="0.75" bottom="0.75" header="0.3" footer="0.3"/>
      <pageSetup scale="80" orientation="landscape" r:id="rId1"/>
      <headerFooter>
        <oddFooter>&amp;R&amp;P</oddFooter>
      </headerFooter>
    </customSheetView>
    <customSheetView guid="{F3BF036D-440D-E44B-BAEE-673ABE22F3CD}" scale="90">
      <pageMargins left="0.7" right="0.7" top="0.75" bottom="0.75" header="0.3" footer="0.3"/>
      <pageSetup scale="80" orientation="landscape"/>
      <headerFooter>
        <oddFooter>&amp;R&amp;P</oddFooter>
      </headerFooter>
    </customSheetView>
    <customSheetView guid="{D084C74A-34CE-4171-80D6-1BE5E86C1BB8}" showPageBreaks="1" printArea="1">
      <selection activeCell="A3" sqref="A3:XFD3"/>
      <pageMargins left="0.7" right="0.7" top="0.75" bottom="0.75" header="0.3" footer="0.3"/>
      <pageSetup scale="80" orientation="landscape"/>
      <headerFooter>
        <oddFooter>&amp;R&amp;P</oddFooter>
      </headerFooter>
    </customSheetView>
    <customSheetView guid="{44594B27-9C70-41F1-9630-666DBB02377F}" scale="90" showPageBreaks="1" printArea="1">
      <pageMargins left="0.7" right="0.7" top="0.75" bottom="0.75" header="0.3" footer="0.3"/>
      <pageSetup scale="80" orientation="landscape"/>
      <headerFooter>
        <oddFooter>&amp;R&amp;P</oddFooter>
      </headerFooter>
    </customSheetView>
  </customSheetViews>
  <mergeCells count="25">
    <mergeCell ref="C35:D35"/>
    <mergeCell ref="C29:D29"/>
    <mergeCell ref="C30:D30"/>
    <mergeCell ref="C31:D31"/>
    <mergeCell ref="C32:D32"/>
    <mergeCell ref="C33:D33"/>
    <mergeCell ref="C34:D34"/>
    <mergeCell ref="C28:D28"/>
    <mergeCell ref="C17:D17"/>
    <mergeCell ref="C18:D18"/>
    <mergeCell ref="C19:D19"/>
    <mergeCell ref="C20:D20"/>
    <mergeCell ref="C21:D21"/>
    <mergeCell ref="C22:D22"/>
    <mergeCell ref="C23:D23"/>
    <mergeCell ref="C24:D24"/>
    <mergeCell ref="C25:D25"/>
    <mergeCell ref="C26:D26"/>
    <mergeCell ref="C27:D27"/>
    <mergeCell ref="C16:D16"/>
    <mergeCell ref="B1:E1"/>
    <mergeCell ref="B3:E3"/>
    <mergeCell ref="B5:E5"/>
    <mergeCell ref="C14:D14"/>
    <mergeCell ref="C15:D15"/>
  </mergeCells>
  <dataValidations xWindow="149" yWindow="546"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7" right="0.7"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16" zoomScale="90" zoomScaleNormal="90" zoomScalePageLayoutView="90" workbookViewId="0">
      <selection activeCell="E8" sqref="E8"/>
    </sheetView>
  </sheetViews>
  <sheetFormatPr defaultColWidth="9.140625" defaultRowHeight="15.75" x14ac:dyDescent="0.25"/>
  <cols>
    <col min="1" max="1" width="5.7109375" style="53" customWidth="1"/>
    <col min="2" max="2" width="14.7109375" style="53" customWidth="1"/>
    <col min="3" max="3" width="9.85546875" style="53" customWidth="1"/>
    <col min="4" max="4" width="14.7109375" style="53" customWidth="1"/>
    <col min="5" max="5" width="9.85546875" style="53" customWidth="1"/>
    <col min="6" max="6" width="14.7109375" style="53" customWidth="1"/>
    <col min="7" max="7" width="9.85546875" style="53" customWidth="1"/>
    <col min="8" max="8" width="15.28515625" style="53" bestFit="1" customWidth="1"/>
    <col min="9" max="9" width="9.85546875" style="53" customWidth="1"/>
    <col min="10" max="10" width="14.7109375" style="53" customWidth="1"/>
    <col min="11" max="11" width="9.85546875" style="53" customWidth="1"/>
    <col min="12" max="12" width="14.7109375" style="53" customWidth="1"/>
    <col min="13" max="13" width="9.85546875" style="53" customWidth="1"/>
    <col min="14" max="16384" width="9.140625" style="53"/>
  </cols>
  <sheetData>
    <row r="1" spans="2:13" ht="18.75" x14ac:dyDescent="0.3">
      <c r="B1" s="230" t="s">
        <v>439</v>
      </c>
      <c r="C1" s="254"/>
      <c r="D1" s="254"/>
      <c r="E1" s="254"/>
      <c r="F1" s="255"/>
      <c r="G1" s="255"/>
      <c r="H1" s="255"/>
      <c r="I1" s="255"/>
      <c r="J1" s="255"/>
      <c r="K1" s="255"/>
      <c r="L1" s="255"/>
      <c r="M1" s="255"/>
    </row>
    <row r="2" spans="2:13" ht="15.75" customHeight="1" x14ac:dyDescent="0.25">
      <c r="B2" s="70"/>
      <c r="C2" s="70"/>
      <c r="D2" s="70"/>
      <c r="E2" s="70"/>
      <c r="F2" s="70"/>
      <c r="G2" s="70"/>
      <c r="H2" s="70"/>
      <c r="I2" s="70"/>
      <c r="J2" s="70"/>
      <c r="K2" s="70"/>
      <c r="L2" s="70"/>
      <c r="M2" s="70"/>
    </row>
    <row r="3" spans="2:13" x14ac:dyDescent="0.25">
      <c r="B3" s="256" t="s">
        <v>439</v>
      </c>
      <c r="C3" s="256"/>
      <c r="D3" s="256"/>
      <c r="E3" s="256"/>
      <c r="F3" s="256"/>
      <c r="G3" s="256"/>
      <c r="H3" s="256"/>
      <c r="I3" s="257"/>
      <c r="J3" s="257"/>
      <c r="K3" s="257"/>
      <c r="L3" s="257"/>
      <c r="M3" s="257"/>
    </row>
    <row r="4" spans="2:13" s="69" customFormat="1" ht="45" customHeight="1" x14ac:dyDescent="0.25">
      <c r="B4" s="116" t="s">
        <v>442</v>
      </c>
      <c r="C4" s="151" t="s">
        <v>601</v>
      </c>
      <c r="D4" s="116" t="s">
        <v>369</v>
      </c>
      <c r="E4" s="103">
        <v>478</v>
      </c>
      <c r="F4" s="116" t="s">
        <v>370</v>
      </c>
      <c r="G4" s="103">
        <v>76.599999999999994</v>
      </c>
      <c r="H4" s="116" t="s">
        <v>371</v>
      </c>
      <c r="I4" s="103">
        <v>92.59</v>
      </c>
      <c r="J4" s="256"/>
      <c r="K4" s="256"/>
      <c r="L4" s="256"/>
      <c r="M4" s="256"/>
    </row>
    <row r="5" spans="2:13" ht="45" customHeight="1" x14ac:dyDescent="0.25">
      <c r="B5" s="116" t="s">
        <v>443</v>
      </c>
      <c r="C5" s="103">
        <v>74.099999999999994</v>
      </c>
      <c r="D5" s="116" t="s">
        <v>587</v>
      </c>
      <c r="E5" s="103">
        <v>2.5</v>
      </c>
      <c r="F5" s="116" t="s">
        <v>444</v>
      </c>
      <c r="G5" s="103">
        <v>6.7</v>
      </c>
      <c r="H5" s="116" t="s">
        <v>445</v>
      </c>
      <c r="I5" s="103">
        <v>14.4</v>
      </c>
      <c r="J5" s="256"/>
      <c r="K5" s="256"/>
      <c r="L5" s="256"/>
      <c r="M5" s="256"/>
    </row>
    <row r="6" spans="2:13" x14ac:dyDescent="0.25">
      <c r="B6" s="117"/>
      <c r="C6" s="117"/>
      <c r="D6" s="117"/>
      <c r="E6" s="117"/>
      <c r="F6" s="117"/>
      <c r="G6" s="117"/>
      <c r="H6" s="117"/>
      <c r="I6" s="117"/>
      <c r="J6" s="117"/>
      <c r="K6" s="117"/>
      <c r="L6" s="117"/>
      <c r="M6" s="117"/>
    </row>
    <row r="7" spans="2:13" s="69" customFormat="1" x14ac:dyDescent="0.25">
      <c r="B7" s="256" t="s">
        <v>469</v>
      </c>
      <c r="C7" s="256"/>
      <c r="D7" s="256"/>
      <c r="E7" s="256"/>
      <c r="F7" s="256"/>
      <c r="G7" s="256"/>
      <c r="H7" s="256"/>
      <c r="I7" s="257"/>
      <c r="J7" s="257"/>
      <c r="K7" s="257"/>
      <c r="L7" s="257"/>
      <c r="M7" s="257"/>
    </row>
    <row r="8" spans="2:13" s="69" customFormat="1" ht="60" customHeight="1" x14ac:dyDescent="0.25">
      <c r="B8" s="116" t="s">
        <v>372</v>
      </c>
      <c r="C8" s="103">
        <v>0.8</v>
      </c>
      <c r="D8" s="116" t="s">
        <v>373</v>
      </c>
      <c r="E8" s="103">
        <v>81.2</v>
      </c>
      <c r="F8" s="116" t="s">
        <v>374</v>
      </c>
      <c r="G8" s="103">
        <v>13.4</v>
      </c>
      <c r="H8" s="116" t="s">
        <v>446</v>
      </c>
      <c r="I8" s="103">
        <v>2.1</v>
      </c>
      <c r="J8" s="116" t="s">
        <v>375</v>
      </c>
      <c r="K8" s="103">
        <v>2.5</v>
      </c>
      <c r="L8" s="116" t="s">
        <v>376</v>
      </c>
      <c r="M8" s="103">
        <v>0</v>
      </c>
    </row>
    <row r="9" spans="2:13" s="69" customFormat="1" x14ac:dyDescent="0.25">
      <c r="B9" s="117"/>
      <c r="C9" s="117"/>
      <c r="D9" s="117"/>
      <c r="E9" s="117"/>
      <c r="F9" s="117"/>
      <c r="G9" s="117"/>
      <c r="H9" s="117"/>
      <c r="I9" s="117"/>
      <c r="J9" s="117"/>
      <c r="K9" s="117"/>
      <c r="L9" s="117"/>
      <c r="M9" s="117"/>
    </row>
    <row r="10" spans="2:13" s="69" customFormat="1" x14ac:dyDescent="0.25">
      <c r="B10" s="256" t="s">
        <v>447</v>
      </c>
      <c r="C10" s="256"/>
      <c r="D10" s="256"/>
      <c r="E10" s="256"/>
      <c r="F10" s="256"/>
      <c r="G10" s="256"/>
      <c r="H10" s="256"/>
      <c r="I10" s="257"/>
      <c r="J10" s="257"/>
      <c r="K10" s="257"/>
      <c r="L10" s="257"/>
      <c r="M10" s="257"/>
    </row>
    <row r="11" spans="2:13" s="69" customFormat="1" ht="45" customHeight="1" x14ac:dyDescent="0.25">
      <c r="B11" s="252" t="s">
        <v>448</v>
      </c>
      <c r="C11" s="253"/>
      <c r="D11" s="118">
        <v>11</v>
      </c>
      <c r="E11" s="252" t="s">
        <v>449</v>
      </c>
      <c r="F11" s="253"/>
      <c r="G11" s="103">
        <v>1</v>
      </c>
      <c r="H11" s="252" t="s">
        <v>450</v>
      </c>
      <c r="I11" s="253"/>
      <c r="J11" s="118">
        <v>0</v>
      </c>
      <c r="K11" s="252" t="s">
        <v>451</v>
      </c>
      <c r="L11" s="253"/>
      <c r="M11" s="103">
        <v>2.5</v>
      </c>
    </row>
    <row r="12" spans="2:13" s="69" customFormat="1" ht="45" customHeight="1" x14ac:dyDescent="0.25">
      <c r="B12" s="252" t="s">
        <v>516</v>
      </c>
      <c r="C12" s="253"/>
      <c r="D12" s="118">
        <v>0</v>
      </c>
      <c r="E12" s="252" t="s">
        <v>452</v>
      </c>
      <c r="F12" s="253"/>
      <c r="G12" s="103">
        <v>0</v>
      </c>
      <c r="H12" s="252" t="s">
        <v>453</v>
      </c>
      <c r="I12" s="253"/>
      <c r="J12" s="118"/>
      <c r="K12" s="252" t="s">
        <v>454</v>
      </c>
      <c r="L12" s="253"/>
      <c r="M12" s="103">
        <v>5</v>
      </c>
    </row>
    <row r="13" spans="2:13" s="69" customFormat="1" x14ac:dyDescent="0.25">
      <c r="B13" s="117"/>
      <c r="C13" s="117"/>
      <c r="D13" s="117"/>
      <c r="E13" s="117"/>
      <c r="F13" s="117"/>
      <c r="G13" s="117"/>
      <c r="H13" s="117"/>
      <c r="I13" s="117"/>
      <c r="J13" s="117"/>
      <c r="K13" s="117"/>
      <c r="L13" s="117"/>
      <c r="M13" s="117"/>
    </row>
    <row r="14" spans="2:13" s="69" customFormat="1" x14ac:dyDescent="0.25">
      <c r="B14" s="256" t="s">
        <v>377</v>
      </c>
      <c r="C14" s="256"/>
      <c r="D14" s="256"/>
      <c r="E14" s="256"/>
      <c r="F14" s="256"/>
      <c r="G14" s="256"/>
      <c r="H14" s="256"/>
      <c r="I14" s="257"/>
      <c r="J14" s="257"/>
      <c r="K14" s="257"/>
      <c r="L14" s="257"/>
      <c r="M14" s="257"/>
    </row>
    <row r="15" spans="2:13" ht="45" customHeight="1" x14ac:dyDescent="0.25">
      <c r="B15" s="252" t="s">
        <v>455</v>
      </c>
      <c r="C15" s="253"/>
      <c r="D15" s="103"/>
      <c r="E15" s="252" t="s">
        <v>456</v>
      </c>
      <c r="F15" s="253"/>
      <c r="G15" s="103" t="s">
        <v>580</v>
      </c>
      <c r="H15" s="252" t="s">
        <v>527</v>
      </c>
      <c r="I15" s="253"/>
      <c r="J15" s="103" t="s">
        <v>580</v>
      </c>
      <c r="K15" s="252" t="s">
        <v>528</v>
      </c>
      <c r="L15" s="253"/>
      <c r="M15" s="103"/>
    </row>
    <row r="16" spans="2:13" s="105" customFormat="1" ht="45" customHeight="1" x14ac:dyDescent="0.25">
      <c r="B16" s="252" t="s">
        <v>457</v>
      </c>
      <c r="C16" s="253"/>
      <c r="D16" s="103" t="s">
        <v>580</v>
      </c>
      <c r="E16" s="252" t="s">
        <v>458</v>
      </c>
      <c r="F16" s="253"/>
      <c r="G16" s="103" t="s">
        <v>580</v>
      </c>
      <c r="H16" s="252" t="s">
        <v>459</v>
      </c>
      <c r="I16" s="253"/>
      <c r="J16" s="103"/>
      <c r="K16" s="252" t="s">
        <v>460</v>
      </c>
      <c r="L16" s="253"/>
      <c r="M16" s="103"/>
    </row>
    <row r="17" spans="2:13" s="105" customFormat="1" ht="45" customHeight="1" x14ac:dyDescent="0.25">
      <c r="B17" s="252" t="s">
        <v>461</v>
      </c>
      <c r="C17" s="253"/>
      <c r="D17" s="212">
        <v>0.16</v>
      </c>
      <c r="E17" s="252" t="s">
        <v>462</v>
      </c>
      <c r="F17" s="253"/>
      <c r="G17" s="212">
        <v>0.11</v>
      </c>
      <c r="H17" s="252" t="s">
        <v>463</v>
      </c>
      <c r="I17" s="253"/>
      <c r="J17" s="212">
        <v>0.92</v>
      </c>
      <c r="K17" s="252" t="s">
        <v>464</v>
      </c>
      <c r="L17" s="253"/>
      <c r="M17" s="103"/>
    </row>
    <row r="18" spans="2:13" s="105" customFormat="1" ht="45" customHeight="1" x14ac:dyDescent="0.25">
      <c r="B18" s="252" t="s">
        <v>465</v>
      </c>
      <c r="C18" s="253"/>
      <c r="D18" s="103"/>
      <c r="E18" s="252" t="s">
        <v>466</v>
      </c>
      <c r="F18" s="253"/>
      <c r="G18" s="103"/>
      <c r="H18" s="252" t="s">
        <v>467</v>
      </c>
      <c r="I18" s="253"/>
      <c r="J18" s="103"/>
      <c r="K18" s="252" t="s">
        <v>468</v>
      </c>
      <c r="L18" s="253"/>
      <c r="M18" s="103"/>
    </row>
    <row r="19" spans="2:13" s="171" customFormat="1" ht="45" customHeight="1" x14ac:dyDescent="0.25">
      <c r="B19" s="261" t="s">
        <v>536</v>
      </c>
      <c r="C19" s="262"/>
      <c r="D19" s="174"/>
      <c r="E19" s="261" t="s">
        <v>537</v>
      </c>
      <c r="F19" s="262"/>
      <c r="G19" s="174"/>
      <c r="H19" s="256"/>
      <c r="I19" s="256"/>
      <c r="J19" s="256"/>
      <c r="K19" s="258"/>
      <c r="L19" s="259"/>
      <c r="M19" s="260"/>
    </row>
    <row r="20" spans="2:13" s="105" customFormat="1" ht="15.75" customHeight="1" x14ac:dyDescent="0.25">
      <c r="B20" s="135"/>
      <c r="C20" s="133"/>
      <c r="D20" s="134"/>
      <c r="E20" s="135"/>
      <c r="F20" s="133"/>
      <c r="G20" s="134"/>
      <c r="H20" s="135"/>
      <c r="I20" s="133"/>
      <c r="J20" s="134"/>
      <c r="K20" s="135"/>
      <c r="L20" s="133"/>
      <c r="M20" s="134"/>
    </row>
    <row r="21" spans="2:13" s="120" customFormat="1" ht="15.75" customHeight="1" x14ac:dyDescent="0.25">
      <c r="B21" s="70"/>
      <c r="C21" s="136"/>
      <c r="D21" s="137"/>
      <c r="E21" s="70"/>
      <c r="F21" s="136"/>
      <c r="G21" s="137"/>
      <c r="H21" s="70"/>
      <c r="I21" s="136"/>
      <c r="J21" s="137"/>
      <c r="K21" s="70"/>
      <c r="L21" s="136"/>
      <c r="M21" s="137"/>
    </row>
    <row r="22" spans="2:13" s="105" customFormat="1" ht="15.75" customHeight="1" x14ac:dyDescent="0.25">
      <c r="B22" s="249" t="s">
        <v>378</v>
      </c>
      <c r="C22" s="250"/>
      <c r="D22" s="250"/>
      <c r="E22" s="250"/>
      <c r="F22" s="250"/>
      <c r="G22" s="250"/>
      <c r="H22" s="250"/>
      <c r="I22" s="250"/>
      <c r="J22" s="250"/>
      <c r="K22" s="250"/>
      <c r="L22" s="250"/>
      <c r="M22" s="251"/>
    </row>
    <row r="23" spans="2:13" s="105" customFormat="1" ht="15.75" customHeight="1" x14ac:dyDescent="0.25">
      <c r="B23" s="242"/>
      <c r="C23" s="243"/>
      <c r="D23" s="244" t="s">
        <v>379</v>
      </c>
      <c r="E23" s="245"/>
      <c r="F23" s="245"/>
      <c r="G23" s="246"/>
      <c r="H23" s="242" t="s">
        <v>580</v>
      </c>
      <c r="I23" s="243"/>
      <c r="J23" s="244" t="s">
        <v>380</v>
      </c>
      <c r="K23" s="245"/>
      <c r="L23" s="245"/>
      <c r="M23" s="246"/>
    </row>
    <row r="24" spans="2:13" ht="15.75" customHeight="1" x14ac:dyDescent="0.25">
      <c r="B24" s="242"/>
      <c r="C24" s="243"/>
      <c r="D24" s="244" t="s">
        <v>381</v>
      </c>
      <c r="E24" s="245"/>
      <c r="F24" s="245"/>
      <c r="G24" s="246"/>
      <c r="H24" s="242"/>
      <c r="I24" s="243"/>
      <c r="J24" s="244" t="s">
        <v>382</v>
      </c>
      <c r="K24" s="245"/>
      <c r="L24" s="245"/>
      <c r="M24" s="246"/>
    </row>
    <row r="25" spans="2:13" s="69" customFormat="1" ht="15.75" customHeight="1" x14ac:dyDescent="0.25">
      <c r="B25" s="242"/>
      <c r="C25" s="243"/>
      <c r="D25" s="244" t="s">
        <v>383</v>
      </c>
      <c r="E25" s="245"/>
      <c r="F25" s="245"/>
      <c r="G25" s="246"/>
      <c r="H25" s="242"/>
      <c r="I25" s="243"/>
      <c r="J25" s="244" t="s">
        <v>384</v>
      </c>
      <c r="K25" s="245"/>
      <c r="L25" s="245"/>
      <c r="M25" s="246"/>
    </row>
    <row r="26" spans="2:13" s="69" customFormat="1" ht="15.75" customHeight="1" x14ac:dyDescent="0.25">
      <c r="B26" s="242" t="s">
        <v>580</v>
      </c>
      <c r="C26" s="243"/>
      <c r="D26" s="244" t="s">
        <v>385</v>
      </c>
      <c r="E26" s="245"/>
      <c r="F26" s="245"/>
      <c r="G26" s="246"/>
      <c r="H26" s="242"/>
      <c r="I26" s="243"/>
      <c r="J26" s="244" t="s">
        <v>386</v>
      </c>
      <c r="K26" s="245"/>
      <c r="L26" s="245"/>
      <c r="M26" s="246"/>
    </row>
    <row r="27" spans="2:13" ht="15.75" customHeight="1" x14ac:dyDescent="0.25">
      <c r="B27" s="242" t="s">
        <v>580</v>
      </c>
      <c r="C27" s="243"/>
      <c r="D27" s="244" t="s">
        <v>387</v>
      </c>
      <c r="E27" s="245"/>
      <c r="F27" s="245"/>
      <c r="G27" s="246"/>
      <c r="H27" s="242"/>
      <c r="I27" s="243"/>
      <c r="J27" s="244"/>
      <c r="K27" s="245"/>
      <c r="L27" s="245"/>
      <c r="M27" s="246"/>
    </row>
    <row r="28" spans="2:13" ht="15.75" customHeight="1" x14ac:dyDescent="0.25">
      <c r="B28" s="70"/>
      <c r="C28" s="70"/>
      <c r="D28" s="70"/>
      <c r="E28" s="70"/>
      <c r="F28" s="69"/>
      <c r="G28" s="69"/>
      <c r="H28" s="69"/>
      <c r="I28" s="69"/>
      <c r="J28" s="69"/>
      <c r="K28" s="69"/>
      <c r="L28" s="69"/>
      <c r="M28" s="69"/>
    </row>
    <row r="29" spans="2:13" ht="15.75" customHeight="1" x14ac:dyDescent="0.25">
      <c r="B29" s="247" t="s">
        <v>388</v>
      </c>
      <c r="C29" s="248"/>
      <c r="D29" s="248"/>
      <c r="E29" s="248"/>
      <c r="F29" s="248"/>
      <c r="G29" s="248"/>
      <c r="H29" s="248"/>
      <c r="I29" s="248"/>
      <c r="J29" s="248"/>
      <c r="K29" s="248"/>
      <c r="L29" s="248"/>
      <c r="M29" s="248"/>
    </row>
    <row r="30" spans="2:13" ht="15.75" customHeight="1" x14ac:dyDescent="0.25">
      <c r="B30" s="242"/>
      <c r="C30" s="243"/>
      <c r="D30" s="244" t="s">
        <v>379</v>
      </c>
      <c r="E30" s="245"/>
      <c r="F30" s="245"/>
      <c r="G30" s="246"/>
      <c r="H30" s="242" t="s">
        <v>580</v>
      </c>
      <c r="I30" s="243"/>
      <c r="J30" s="244" t="s">
        <v>380</v>
      </c>
      <c r="K30" s="245"/>
      <c r="L30" s="245"/>
      <c r="M30" s="246"/>
    </row>
    <row r="31" spans="2:13" ht="15.75" customHeight="1" x14ac:dyDescent="0.25">
      <c r="B31" s="242"/>
      <c r="C31" s="243"/>
      <c r="D31" s="244" t="s">
        <v>381</v>
      </c>
      <c r="E31" s="245"/>
      <c r="F31" s="245"/>
      <c r="G31" s="246"/>
      <c r="H31" s="242"/>
      <c r="I31" s="243"/>
      <c r="J31" s="244" t="s">
        <v>382</v>
      </c>
      <c r="K31" s="245"/>
      <c r="L31" s="245"/>
      <c r="M31" s="246"/>
    </row>
    <row r="32" spans="2:13" ht="15.75" customHeight="1" x14ac:dyDescent="0.25">
      <c r="B32" s="242"/>
      <c r="C32" s="243"/>
      <c r="D32" s="244" t="s">
        <v>383</v>
      </c>
      <c r="E32" s="245"/>
      <c r="F32" s="245"/>
      <c r="G32" s="246"/>
      <c r="H32" s="242"/>
      <c r="I32" s="243"/>
      <c r="J32" s="244" t="s">
        <v>384</v>
      </c>
      <c r="K32" s="245"/>
      <c r="L32" s="245"/>
      <c r="M32" s="246"/>
    </row>
    <row r="33" spans="2:13" s="69" customFormat="1" ht="15.75" customHeight="1" x14ac:dyDescent="0.25">
      <c r="B33" s="242" t="s">
        <v>580</v>
      </c>
      <c r="C33" s="243"/>
      <c r="D33" s="244" t="s">
        <v>385</v>
      </c>
      <c r="E33" s="245"/>
      <c r="F33" s="245"/>
      <c r="G33" s="246"/>
      <c r="H33" s="242"/>
      <c r="I33" s="243"/>
      <c r="J33" s="244" t="s">
        <v>386</v>
      </c>
      <c r="K33" s="245"/>
      <c r="L33" s="245"/>
      <c r="M33" s="246"/>
    </row>
    <row r="34" spans="2:13" ht="15.75" customHeight="1" x14ac:dyDescent="0.25">
      <c r="B34" s="242" t="s">
        <v>580</v>
      </c>
      <c r="C34" s="243"/>
      <c r="D34" s="244" t="s">
        <v>387</v>
      </c>
      <c r="E34" s="245"/>
      <c r="F34" s="245"/>
      <c r="G34" s="246"/>
      <c r="H34" s="242"/>
      <c r="I34" s="243"/>
      <c r="J34" s="244"/>
      <c r="K34" s="245"/>
      <c r="L34" s="245"/>
      <c r="M34" s="246"/>
    </row>
    <row r="35" spans="2:13" ht="15.75" customHeight="1" x14ac:dyDescent="0.25">
      <c r="B35" s="68"/>
      <c r="C35" s="68"/>
      <c r="D35" s="68"/>
      <c r="E35" s="68"/>
      <c r="F35" s="69"/>
      <c r="G35" s="69"/>
      <c r="H35" s="69"/>
      <c r="I35" s="69"/>
      <c r="J35" s="69"/>
      <c r="K35" s="69"/>
      <c r="L35" s="69"/>
      <c r="M35" s="69"/>
    </row>
    <row r="36" spans="2:13" ht="15.75" customHeight="1" x14ac:dyDescent="0.25">
      <c r="B36" s="239" t="s">
        <v>389</v>
      </c>
      <c r="C36" s="240"/>
      <c r="D36" s="240"/>
      <c r="E36" s="240"/>
      <c r="F36" s="241"/>
      <c r="G36" s="241"/>
      <c r="H36" s="241"/>
      <c r="I36" s="241"/>
      <c r="J36" s="241"/>
      <c r="K36" s="241"/>
      <c r="L36" s="241"/>
      <c r="M36" s="241"/>
    </row>
    <row r="37" spans="2:13" ht="15.75" customHeight="1" x14ac:dyDescent="0.25">
      <c r="B37" s="235"/>
      <c r="C37" s="236"/>
      <c r="D37" s="238" t="s">
        <v>379</v>
      </c>
      <c r="E37" s="236"/>
      <c r="F37" s="236"/>
      <c r="G37" s="236"/>
      <c r="H37" s="235"/>
      <c r="I37" s="236"/>
      <c r="J37" s="238" t="s">
        <v>380</v>
      </c>
      <c r="K37" s="236"/>
      <c r="L37" s="236"/>
      <c r="M37" s="236"/>
    </row>
    <row r="38" spans="2:13" ht="15.75" customHeight="1" x14ac:dyDescent="0.25">
      <c r="B38" s="235"/>
      <c r="C38" s="236"/>
      <c r="D38" s="238" t="s">
        <v>381</v>
      </c>
      <c r="E38" s="236"/>
      <c r="F38" s="236"/>
      <c r="G38" s="236"/>
      <c r="H38" s="235"/>
      <c r="I38" s="236"/>
      <c r="J38" s="238" t="s">
        <v>382</v>
      </c>
      <c r="K38" s="236"/>
      <c r="L38" s="236"/>
      <c r="M38" s="236"/>
    </row>
    <row r="39" spans="2:13" ht="15.75" customHeight="1" x14ac:dyDescent="0.25">
      <c r="B39" s="235"/>
      <c r="C39" s="236"/>
      <c r="D39" s="238" t="s">
        <v>383</v>
      </c>
      <c r="E39" s="236"/>
      <c r="F39" s="236"/>
      <c r="G39" s="236"/>
      <c r="H39" s="235"/>
      <c r="I39" s="236"/>
      <c r="J39" s="238" t="s">
        <v>384</v>
      </c>
      <c r="K39" s="236"/>
      <c r="L39" s="236"/>
      <c r="M39" s="236"/>
    </row>
    <row r="40" spans="2:13" s="69" customFormat="1" x14ac:dyDescent="0.25">
      <c r="B40" s="235"/>
      <c r="C40" s="236"/>
      <c r="D40" s="238" t="s">
        <v>385</v>
      </c>
      <c r="E40" s="236"/>
      <c r="F40" s="236"/>
      <c r="G40" s="236"/>
      <c r="H40" s="235"/>
      <c r="I40" s="236"/>
      <c r="J40" s="238" t="s">
        <v>386</v>
      </c>
      <c r="K40" s="236"/>
      <c r="L40" s="236"/>
      <c r="M40" s="236"/>
    </row>
    <row r="41" spans="2:13" ht="15.75" customHeight="1" x14ac:dyDescent="0.25">
      <c r="B41" s="235"/>
      <c r="C41" s="236"/>
      <c r="D41" s="238" t="s">
        <v>387</v>
      </c>
      <c r="E41" s="236"/>
      <c r="F41" s="236"/>
      <c r="G41" s="236"/>
      <c r="H41" s="235"/>
      <c r="I41" s="236"/>
      <c r="J41" s="238"/>
      <c r="K41" s="236"/>
      <c r="L41" s="236"/>
      <c r="M41" s="236"/>
    </row>
    <row r="42" spans="2:13" x14ac:dyDescent="0.25">
      <c r="B42" s="132"/>
      <c r="C42" s="71"/>
      <c r="D42" s="72"/>
      <c r="E42" s="71"/>
      <c r="F42" s="71"/>
      <c r="G42" s="71"/>
      <c r="H42" s="73"/>
      <c r="I42" s="71"/>
      <c r="J42" s="72"/>
      <c r="K42" s="71"/>
      <c r="L42" s="71"/>
      <c r="M42" s="71"/>
    </row>
    <row r="43" spans="2:13" x14ac:dyDescent="0.25">
      <c r="B43" s="239" t="s">
        <v>390</v>
      </c>
      <c r="C43" s="240"/>
      <c r="D43" s="240"/>
      <c r="E43" s="240"/>
      <c r="F43" s="241"/>
      <c r="G43" s="241"/>
      <c r="H43" s="241"/>
      <c r="I43" s="241"/>
      <c r="J43" s="241"/>
      <c r="K43" s="241"/>
      <c r="L43" s="241"/>
      <c r="M43" s="241"/>
    </row>
    <row r="44" spans="2:13" x14ac:dyDescent="0.25">
      <c r="B44" s="235"/>
      <c r="C44" s="236"/>
      <c r="D44" s="237" t="s">
        <v>386</v>
      </c>
      <c r="E44" s="223"/>
      <c r="F44" s="223"/>
      <c r="G44" s="223"/>
      <c r="H44" s="223"/>
      <c r="I44" s="223"/>
      <c r="J44" s="223"/>
      <c r="K44" s="223"/>
      <c r="L44" s="223"/>
      <c r="M44" s="224"/>
    </row>
    <row r="47" spans="2:13" s="69" customFormat="1" x14ac:dyDescent="0.25">
      <c r="B47" s="53"/>
      <c r="C47" s="53"/>
      <c r="D47" s="53"/>
      <c r="E47" s="53"/>
      <c r="F47" s="53"/>
      <c r="G47" s="53"/>
      <c r="H47" s="53"/>
      <c r="I47" s="53"/>
      <c r="J47" s="53"/>
      <c r="K47" s="53"/>
      <c r="L47" s="53"/>
      <c r="M47" s="53"/>
    </row>
    <row r="48" spans="2:13" ht="15.75" customHeight="1" x14ac:dyDescent="0.25"/>
  </sheetData>
  <customSheetViews>
    <customSheetView guid="{C0736EDE-B647-460A-AF7D-0FC5B36FDE49}" scale="90" showPageBreaks="1" printArea="1" topLeftCell="A19">
      <selection activeCell="N11" sqref="N11"/>
      <rowBreaks count="2" manualBreakCount="2">
        <brk id="20" min="1" max="12" man="1"/>
        <brk id="44" min="1" max="12" man="1"/>
      </rowBreaks>
      <pageMargins left="0.7" right="0.7" top="0.75" bottom="0.75" header="0.3" footer="0.3"/>
      <printOptions horizontalCentered="1"/>
      <pageSetup scale="80" orientation="landscape" r:id="rId1"/>
      <headerFooter>
        <oddFooter>&amp;R&amp;P</oddFooter>
      </headerFooter>
    </customSheetView>
    <customSheetView guid="{F3BF036D-440D-E44B-BAEE-673ABE22F3CD}" scale="90">
      <rowBreaks count="2" manualBreakCount="2">
        <brk id="20" min="1" max="12" man="1"/>
        <brk id="44" min="1" max="12" man="1"/>
      </rowBreaks>
      <pageMargins left="0.7" right="0.7" top="0.75" bottom="0.75" header="0.3" footer="0.3"/>
      <printOptions horizontalCentered="1"/>
      <pageSetup scale="80" orientation="landscape"/>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7" right="0.7" top="0.75" bottom="0.75" header="0.3" footer="0.3"/>
      <printOptions horizontalCentered="1"/>
      <pageSetup scale="80" orientation="landscape"/>
      <headerFooter>
        <oddFooter>&amp;R&amp;P</oddFooter>
      </headerFooter>
    </customSheetView>
    <customSheetView guid="{44594B27-9C70-41F1-9630-666DBB02377F}" scale="90" showPageBreaks="1" printArea="1">
      <rowBreaks count="2" manualBreakCount="2">
        <brk id="20" min="1" max="12" man="1"/>
        <brk id="44" min="1" max="12" man="1"/>
      </rowBreaks>
      <pageMargins left="0.7" right="0.7" top="0.75" bottom="0.75" header="0.3" footer="0.3"/>
      <printOptions horizontalCentered="1"/>
      <pageSetup scale="80" orientation="landscape"/>
      <headerFooter>
        <oddFooter>&amp;R&amp;P</oddFooter>
      </headerFooter>
    </customSheetView>
  </customSheetViews>
  <mergeCells count="101">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 ref="K11:L11"/>
    <mergeCell ref="K16:L16"/>
    <mergeCell ref="E17:F17"/>
    <mergeCell ref="K17:L17"/>
    <mergeCell ref="B11:C11"/>
    <mergeCell ref="H11:I11"/>
    <mergeCell ref="H17:I17"/>
    <mergeCell ref="E16:F16"/>
    <mergeCell ref="B1:M1"/>
    <mergeCell ref="B3:M3"/>
    <mergeCell ref="B7:M7"/>
    <mergeCell ref="B25:C25"/>
    <mergeCell ref="D25:G25"/>
    <mergeCell ref="H25:I25"/>
    <mergeCell ref="J25:M25"/>
    <mergeCell ref="B22:M22"/>
    <mergeCell ref="B23:C23"/>
    <mergeCell ref="D23:G23"/>
    <mergeCell ref="H23:I23"/>
    <mergeCell ref="J23:M23"/>
    <mergeCell ref="B24:C24"/>
    <mergeCell ref="D24:G24"/>
    <mergeCell ref="H24:I24"/>
    <mergeCell ref="J24:M24"/>
    <mergeCell ref="B26:C26"/>
    <mergeCell ref="D26:G26"/>
    <mergeCell ref="H26:I26"/>
    <mergeCell ref="J26:M26"/>
    <mergeCell ref="B29:M29"/>
    <mergeCell ref="B27:C27"/>
    <mergeCell ref="D27:G27"/>
    <mergeCell ref="H27:I27"/>
    <mergeCell ref="J27:M27"/>
    <mergeCell ref="B31:C31"/>
    <mergeCell ref="D31:G31"/>
    <mergeCell ref="H31:I31"/>
    <mergeCell ref="J31:M31"/>
    <mergeCell ref="B30:C30"/>
    <mergeCell ref="D30:G30"/>
    <mergeCell ref="H30:I30"/>
    <mergeCell ref="J30:M30"/>
    <mergeCell ref="B32:C32"/>
    <mergeCell ref="D32:G32"/>
    <mergeCell ref="H32:I32"/>
    <mergeCell ref="J32:M32"/>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s>
  <printOptions horizontalCentered="1"/>
  <pageMargins left="0.7" right="0.7" top="0.75" bottom="0.75" header="0.3" footer="0.3"/>
  <pageSetup scale="80" orientation="landscape" r:id="rId2"/>
  <headerFooter>
    <oddFooter>&amp;R&amp;P</oddFooter>
  </headerFooter>
  <rowBreaks count="2" manualBreakCount="2">
    <brk id="20" min="1" max="12" man="1"/>
    <brk id="44" min="1" max="12"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topLeftCell="A53" zoomScale="90" zoomScaleNormal="90" zoomScalePageLayoutView="90" workbookViewId="0">
      <selection activeCell="C56" sqref="C56"/>
    </sheetView>
  </sheetViews>
  <sheetFormatPr defaultColWidth="9.140625" defaultRowHeight="15" x14ac:dyDescent="0.25"/>
  <cols>
    <col min="1" max="1" width="5.42578125" style="97" customWidth="1"/>
    <col min="2" max="2" width="3.42578125" style="99" customWidth="1"/>
    <col min="3" max="3" width="155.7109375" style="97" customWidth="1"/>
    <col min="4" max="4" width="145.85546875" style="185" customWidth="1"/>
    <col min="5" max="16384" width="9.140625" style="97"/>
  </cols>
  <sheetData>
    <row r="1" spans="2:4" s="98" customFormat="1" ht="26.25" x14ac:dyDescent="0.3">
      <c r="B1" s="100"/>
      <c r="C1" s="96" t="s">
        <v>429</v>
      </c>
      <c r="D1" s="195" t="s">
        <v>554</v>
      </c>
    </row>
    <row r="2" spans="2:4" ht="12" customHeight="1" x14ac:dyDescent="0.3">
      <c r="C2" s="84"/>
      <c r="D2" s="97"/>
    </row>
    <row r="3" spans="2:4" s="74" customFormat="1" ht="45" customHeight="1" x14ac:dyDescent="0.25">
      <c r="C3" s="74" t="s">
        <v>492</v>
      </c>
      <c r="D3" s="189"/>
    </row>
    <row r="4" spans="2:4" s="74" customFormat="1" x14ac:dyDescent="0.25">
      <c r="D4" s="190"/>
    </row>
    <row r="5" spans="2:4" s="74" customFormat="1" ht="30" customHeight="1" x14ac:dyDescent="0.25">
      <c r="C5" s="74" t="s">
        <v>493</v>
      </c>
      <c r="D5" s="190"/>
    </row>
    <row r="6" spans="2:4" s="74" customFormat="1" x14ac:dyDescent="0.25">
      <c r="D6" s="191"/>
    </row>
    <row r="7" spans="2:4" s="74" customFormat="1" x14ac:dyDescent="0.25">
      <c r="B7" s="263" t="s">
        <v>529</v>
      </c>
      <c r="C7" s="264"/>
      <c r="D7" s="191"/>
    </row>
    <row r="8" spans="2:4" s="74" customFormat="1" x14ac:dyDescent="0.25">
      <c r="B8" s="103"/>
      <c r="C8" t="s">
        <v>401</v>
      </c>
      <c r="D8" s="191"/>
    </row>
    <row r="9" spans="2:4" s="74" customFormat="1" x14ac:dyDescent="0.25">
      <c r="B9" s="103"/>
      <c r="C9" t="s">
        <v>402</v>
      </c>
      <c r="D9" s="191"/>
    </row>
    <row r="10" spans="2:4" s="74" customFormat="1" x14ac:dyDescent="0.25">
      <c r="B10" s="103" t="s">
        <v>580</v>
      </c>
      <c r="C10" t="s">
        <v>403</v>
      </c>
      <c r="D10" s="191"/>
    </row>
    <row r="11" spans="2:4" s="74" customFormat="1" x14ac:dyDescent="0.25">
      <c r="B11" s="103"/>
      <c r="C11" t="s">
        <v>404</v>
      </c>
      <c r="D11" s="192"/>
    </row>
    <row r="12" spans="2:4" s="76" customFormat="1" x14ac:dyDescent="0.25">
      <c r="C12" s="77"/>
      <c r="D12" s="191"/>
    </row>
    <row r="13" spans="2:4" s="74" customFormat="1" x14ac:dyDescent="0.25">
      <c r="B13" s="263" t="s">
        <v>530</v>
      </c>
      <c r="C13" s="264"/>
      <c r="D13" s="192"/>
    </row>
    <row r="14" spans="2:4" s="74" customFormat="1" x14ac:dyDescent="0.25">
      <c r="B14" s="104"/>
      <c r="C14" t="s">
        <v>405</v>
      </c>
      <c r="D14" s="192"/>
    </row>
    <row r="15" spans="2:4" s="74" customFormat="1" x14ac:dyDescent="0.25">
      <c r="B15" s="104"/>
      <c r="C15" t="s">
        <v>406</v>
      </c>
      <c r="D15" s="192"/>
    </row>
    <row r="16" spans="2:4" s="74" customFormat="1" x14ac:dyDescent="0.25">
      <c r="B16" s="104" t="s">
        <v>580</v>
      </c>
      <c r="C16" t="s">
        <v>407</v>
      </c>
      <c r="D16" s="192"/>
    </row>
    <row r="17" spans="2:4" s="74" customFormat="1" x14ac:dyDescent="0.25">
      <c r="B17" s="104"/>
      <c r="C17" t="s">
        <v>408</v>
      </c>
      <c r="D17" s="192"/>
    </row>
    <row r="18" spans="2:4" s="76" customFormat="1" x14ac:dyDescent="0.25">
      <c r="C18" s="77"/>
      <c r="D18" s="192"/>
    </row>
    <row r="19" spans="2:4" s="76" customFormat="1" x14ac:dyDescent="0.25">
      <c r="B19" s="265" t="s">
        <v>531</v>
      </c>
      <c r="C19" s="264"/>
      <c r="D19" s="192"/>
    </row>
    <row r="20" spans="2:4" s="74" customFormat="1" x14ac:dyDescent="0.25">
      <c r="B20" s="104"/>
      <c r="C20" s="101" t="s">
        <v>409</v>
      </c>
      <c r="D20" s="192"/>
    </row>
    <row r="21" spans="2:4" s="74" customFormat="1" x14ac:dyDescent="0.25">
      <c r="B21" s="104"/>
      <c r="C21" s="101" t="s">
        <v>410</v>
      </c>
      <c r="D21" s="192"/>
    </row>
    <row r="22" spans="2:4" s="74" customFormat="1" x14ac:dyDescent="0.25">
      <c r="B22" s="104" t="s">
        <v>580</v>
      </c>
      <c r="C22" s="101" t="s">
        <v>411</v>
      </c>
      <c r="D22" s="192"/>
    </row>
    <row r="23" spans="2:4" s="74" customFormat="1" x14ac:dyDescent="0.25">
      <c r="B23" s="104"/>
      <c r="C23" s="101" t="s">
        <v>412</v>
      </c>
      <c r="D23" s="192"/>
    </row>
    <row r="24" spans="2:4" s="76" customFormat="1" x14ac:dyDescent="0.25">
      <c r="C24" s="77"/>
      <c r="D24" s="192"/>
    </row>
    <row r="25" spans="2:4" s="74" customFormat="1" x14ac:dyDescent="0.25">
      <c r="B25" s="263" t="s">
        <v>532</v>
      </c>
      <c r="C25" s="264"/>
      <c r="D25" s="192"/>
    </row>
    <row r="26" spans="2:4" s="74" customFormat="1" x14ac:dyDescent="0.25">
      <c r="B26" s="104"/>
      <c r="C26" s="101" t="s">
        <v>413</v>
      </c>
      <c r="D26" s="192"/>
    </row>
    <row r="27" spans="2:4" s="74" customFormat="1" x14ac:dyDescent="0.25">
      <c r="B27" s="104"/>
      <c r="C27" s="101" t="s">
        <v>414</v>
      </c>
      <c r="D27" s="192"/>
    </row>
    <row r="28" spans="2:4" s="74" customFormat="1" x14ac:dyDescent="0.25">
      <c r="B28" s="104" t="s">
        <v>580</v>
      </c>
      <c r="C28" s="101" t="s">
        <v>415</v>
      </c>
      <c r="D28" s="192"/>
    </row>
    <row r="29" spans="2:4" s="74" customFormat="1" x14ac:dyDescent="0.25">
      <c r="B29" s="104"/>
      <c r="C29" s="101" t="s">
        <v>416</v>
      </c>
      <c r="D29" s="192"/>
    </row>
    <row r="30" spans="2:4" s="76" customFormat="1" x14ac:dyDescent="0.25">
      <c r="C30" s="77"/>
      <c r="D30" s="192"/>
    </row>
    <row r="31" spans="2:4" s="74" customFormat="1" x14ac:dyDescent="0.25">
      <c r="B31" s="263" t="s">
        <v>533</v>
      </c>
      <c r="C31" s="264"/>
      <c r="D31" s="192"/>
    </row>
    <row r="32" spans="2:4" s="74" customFormat="1" x14ac:dyDescent="0.25">
      <c r="B32" s="104"/>
      <c r="C32" t="s">
        <v>417</v>
      </c>
      <c r="D32" s="192"/>
    </row>
    <row r="33" spans="1:4" s="74" customFormat="1" x14ac:dyDescent="0.25">
      <c r="B33" s="104"/>
      <c r="C33" t="s">
        <v>418</v>
      </c>
      <c r="D33" s="192"/>
    </row>
    <row r="34" spans="1:4" s="74" customFormat="1" x14ac:dyDescent="0.25">
      <c r="B34" s="104" t="s">
        <v>580</v>
      </c>
      <c r="C34" t="s">
        <v>419</v>
      </c>
      <c r="D34" s="192"/>
    </row>
    <row r="35" spans="1:4" s="74" customFormat="1" x14ac:dyDescent="0.25">
      <c r="B35" s="104"/>
      <c r="C35" t="s">
        <v>420</v>
      </c>
      <c r="D35" s="192"/>
    </row>
    <row r="36" spans="1:4" s="76" customFormat="1" x14ac:dyDescent="0.25">
      <c r="C36" s="77"/>
      <c r="D36" s="192"/>
    </row>
    <row r="37" spans="1:4" s="74" customFormat="1" x14ac:dyDescent="0.25">
      <c r="B37" s="263" t="s">
        <v>534</v>
      </c>
      <c r="C37" s="264"/>
      <c r="D37" s="192"/>
    </row>
    <row r="38" spans="1:4" s="74" customFormat="1" x14ac:dyDescent="0.25">
      <c r="B38" s="103"/>
      <c r="C38" s="101" t="s">
        <v>421</v>
      </c>
      <c r="D38" s="192"/>
    </row>
    <row r="39" spans="1:4" s="74" customFormat="1" x14ac:dyDescent="0.25">
      <c r="B39" s="103" t="s">
        <v>580</v>
      </c>
      <c r="C39" s="101" t="s">
        <v>422</v>
      </c>
      <c r="D39" s="192"/>
    </row>
    <row r="40" spans="1:4" s="74" customFormat="1" x14ac:dyDescent="0.25">
      <c r="B40" s="103"/>
      <c r="C40" s="101" t="s">
        <v>423</v>
      </c>
      <c r="D40" s="192"/>
    </row>
    <row r="41" spans="1:4" s="74" customFormat="1" x14ac:dyDescent="0.25">
      <c r="B41" s="103" t="s">
        <v>580</v>
      </c>
      <c r="C41" s="101" t="s">
        <v>424</v>
      </c>
      <c r="D41" s="192"/>
    </row>
    <row r="42" spans="1:4" s="74" customFormat="1" x14ac:dyDescent="0.25">
      <c r="B42" s="102"/>
      <c r="C42" s="101" t="s">
        <v>425</v>
      </c>
      <c r="D42" s="192"/>
    </row>
    <row r="43" spans="1:4" s="74" customFormat="1" x14ac:dyDescent="0.25">
      <c r="B43" s="102"/>
      <c r="C43" s="101" t="s">
        <v>426</v>
      </c>
      <c r="D43" s="192"/>
    </row>
    <row r="44" spans="1:4" s="76" customFormat="1" x14ac:dyDescent="0.25">
      <c r="C44" s="77"/>
      <c r="D44" s="192"/>
    </row>
    <row r="45" spans="1:4" s="74" customFormat="1" x14ac:dyDescent="0.25">
      <c r="A45" s="76"/>
      <c r="B45" s="76"/>
      <c r="C45" s="77" t="s">
        <v>391</v>
      </c>
      <c r="D45" s="192"/>
    </row>
    <row r="46" spans="1:4" s="74" customFormat="1" x14ac:dyDescent="0.25">
      <c r="A46" s="76"/>
      <c r="B46" s="76"/>
      <c r="C46" s="77"/>
      <c r="D46" s="192"/>
    </row>
    <row r="47" spans="1:4" s="74" customFormat="1" ht="30" x14ac:dyDescent="0.25">
      <c r="C47" s="78" t="s">
        <v>488</v>
      </c>
      <c r="D47" s="187"/>
    </row>
    <row r="48" spans="1:4" s="74" customFormat="1" x14ac:dyDescent="0.25">
      <c r="A48" s="76"/>
      <c r="B48" s="76"/>
      <c r="C48" s="186" t="s">
        <v>584</v>
      </c>
      <c r="D48" s="188"/>
    </row>
    <row r="49" spans="1:4" s="74" customFormat="1" x14ac:dyDescent="0.25">
      <c r="A49" s="76"/>
      <c r="B49" s="76"/>
      <c r="C49" s="79"/>
      <c r="D49" s="187"/>
    </row>
    <row r="50" spans="1:4" s="74" customFormat="1" ht="30" x14ac:dyDescent="0.25">
      <c r="C50" s="78" t="s">
        <v>489</v>
      </c>
      <c r="D50" s="187"/>
    </row>
    <row r="51" spans="1:4" s="76" customFormat="1" ht="30" x14ac:dyDescent="0.25">
      <c r="C51" s="186" t="s">
        <v>585</v>
      </c>
      <c r="D51" s="188"/>
    </row>
    <row r="52" spans="1:4" s="76" customFormat="1" ht="15" customHeight="1" x14ac:dyDescent="0.25">
      <c r="C52" s="79"/>
      <c r="D52" s="187"/>
    </row>
    <row r="53" spans="1:4" s="76" customFormat="1" x14ac:dyDescent="0.25">
      <c r="A53" s="74"/>
      <c r="B53" s="74"/>
      <c r="C53" s="80" t="s">
        <v>392</v>
      </c>
      <c r="D53" s="187"/>
    </row>
    <row r="54" spans="1:4" s="74" customFormat="1" ht="15" customHeight="1" x14ac:dyDescent="0.3">
      <c r="A54" s="97"/>
      <c r="B54" s="99"/>
      <c r="C54" s="84"/>
      <c r="D54" s="187"/>
    </row>
    <row r="55" spans="1:4" s="76" customFormat="1" x14ac:dyDescent="0.25">
      <c r="C55" s="81" t="s">
        <v>519</v>
      </c>
      <c r="D55" s="187"/>
    </row>
    <row r="56" spans="1:4" s="76" customFormat="1" ht="30" x14ac:dyDescent="0.25">
      <c r="C56" s="186" t="s">
        <v>673</v>
      </c>
      <c r="D56" s="188"/>
    </row>
    <row r="57" spans="1:4" s="74" customFormat="1" x14ac:dyDescent="0.25">
      <c r="C57" s="82"/>
      <c r="D57" s="187"/>
    </row>
    <row r="58" spans="1:4" s="76" customFormat="1" x14ac:dyDescent="0.25">
      <c r="C58" s="81" t="s">
        <v>525</v>
      </c>
      <c r="D58" s="187"/>
    </row>
    <row r="59" spans="1:4" s="76" customFormat="1" ht="30" x14ac:dyDescent="0.25">
      <c r="C59" s="186" t="s">
        <v>664</v>
      </c>
      <c r="D59" s="188"/>
    </row>
    <row r="60" spans="1:4" s="76" customFormat="1" x14ac:dyDescent="0.25">
      <c r="C60" s="79"/>
      <c r="D60" s="187"/>
    </row>
    <row r="61" spans="1:4" s="74" customFormat="1" ht="15" customHeight="1" x14ac:dyDescent="0.25">
      <c r="C61" s="78" t="s">
        <v>520</v>
      </c>
      <c r="D61" s="187"/>
    </row>
    <row r="62" spans="1:4" s="76" customFormat="1" ht="30" x14ac:dyDescent="0.25">
      <c r="C62" s="186" t="s">
        <v>665</v>
      </c>
      <c r="D62" s="188"/>
    </row>
    <row r="63" spans="1:4" s="76" customFormat="1" x14ac:dyDescent="0.25">
      <c r="C63" s="79"/>
      <c r="D63" s="187"/>
    </row>
    <row r="64" spans="1:4" s="74" customFormat="1" x14ac:dyDescent="0.25">
      <c r="C64" s="78" t="s">
        <v>394</v>
      </c>
      <c r="D64" s="187"/>
    </row>
    <row r="65" spans="3:4" s="76" customFormat="1" x14ac:dyDescent="0.25">
      <c r="C65" s="186" t="s">
        <v>666</v>
      </c>
      <c r="D65" s="188"/>
    </row>
    <row r="66" spans="3:4" s="76" customFormat="1" x14ac:dyDescent="0.25">
      <c r="C66" s="79"/>
      <c r="D66" s="187"/>
    </row>
    <row r="67" spans="3:4" s="76" customFormat="1" x14ac:dyDescent="0.25">
      <c r="C67" s="81" t="s">
        <v>521</v>
      </c>
      <c r="D67" s="187"/>
    </row>
    <row r="68" spans="3:4" s="76" customFormat="1" ht="45" x14ac:dyDescent="0.25">
      <c r="C68" s="186" t="s">
        <v>667</v>
      </c>
      <c r="D68" s="188"/>
    </row>
    <row r="69" spans="3:4" s="76" customFormat="1" x14ac:dyDescent="0.25">
      <c r="C69" s="79"/>
      <c r="D69" s="187"/>
    </row>
    <row r="70" spans="3:4" s="76" customFormat="1" x14ac:dyDescent="0.25">
      <c r="C70" s="81" t="s">
        <v>517</v>
      </c>
      <c r="D70" s="187"/>
    </row>
    <row r="71" spans="3:4" s="76" customFormat="1" x14ac:dyDescent="0.25">
      <c r="C71" s="186" t="s">
        <v>668</v>
      </c>
      <c r="D71" s="188"/>
    </row>
    <row r="72" spans="3:4" s="76" customFormat="1" x14ac:dyDescent="0.25">
      <c r="C72" s="79"/>
      <c r="D72" s="187"/>
    </row>
    <row r="73" spans="3:4" s="166" customFormat="1" x14ac:dyDescent="0.25">
      <c r="C73" s="83" t="s">
        <v>518</v>
      </c>
      <c r="D73" s="187"/>
    </row>
    <row r="74" spans="3:4" s="76" customFormat="1" ht="30" x14ac:dyDescent="0.25">
      <c r="C74" s="186" t="s">
        <v>669</v>
      </c>
      <c r="D74" s="188"/>
    </row>
    <row r="75" spans="3:4" s="166" customFormat="1" x14ac:dyDescent="0.25">
      <c r="D75" s="187"/>
    </row>
    <row r="76" spans="3:4" s="166" customFormat="1" x14ac:dyDescent="0.25">
      <c r="C76" s="83" t="s">
        <v>522</v>
      </c>
      <c r="D76" s="187"/>
    </row>
    <row r="77" spans="3:4" s="76" customFormat="1" ht="30" x14ac:dyDescent="0.25">
      <c r="C77" s="186" t="s">
        <v>670</v>
      </c>
      <c r="D77" s="188"/>
    </row>
    <row r="78" spans="3:4" s="166" customFormat="1" x14ac:dyDescent="0.25">
      <c r="D78" s="187"/>
    </row>
    <row r="79" spans="3:4" s="166" customFormat="1" x14ac:dyDescent="0.25">
      <c r="C79" s="83" t="s">
        <v>393</v>
      </c>
      <c r="D79" s="187"/>
    </row>
    <row r="80" spans="3:4" s="76" customFormat="1" x14ac:dyDescent="0.25">
      <c r="C80" s="186" t="s">
        <v>671</v>
      </c>
      <c r="D80" s="188"/>
    </row>
    <row r="81" spans="1:4" s="76" customFormat="1" x14ac:dyDescent="0.25">
      <c r="A81" s="97"/>
      <c r="B81" s="99"/>
      <c r="C81" s="97"/>
      <c r="D81" s="187"/>
    </row>
    <row r="82" spans="1:4" ht="30" x14ac:dyDescent="0.25">
      <c r="C82" s="58" t="s">
        <v>470</v>
      </c>
      <c r="D82" s="187"/>
    </row>
    <row r="83" spans="1:4" x14ac:dyDescent="0.25">
      <c r="C83" s="186" t="s">
        <v>672</v>
      </c>
      <c r="D83" s="188"/>
    </row>
    <row r="84" spans="1:4" s="76" customFormat="1" x14ac:dyDescent="0.25">
      <c r="A84" s="97"/>
      <c r="B84" s="99"/>
      <c r="C84" s="97"/>
      <c r="D84" s="187"/>
    </row>
    <row r="87" spans="1:4" s="76" customFormat="1" x14ac:dyDescent="0.25">
      <c r="A87" s="97"/>
      <c r="B87" s="99"/>
      <c r="C87" s="97"/>
      <c r="D87" s="185"/>
    </row>
    <row r="88" spans="1:4" x14ac:dyDescent="0.25">
      <c r="B88" s="97"/>
    </row>
  </sheetData>
  <customSheetViews>
    <customSheetView guid="{C0736EDE-B647-460A-AF7D-0FC5B36FDE49}" scale="90" showPageBreaks="1" printArea="1" topLeftCell="A52">
      <selection activeCell="C62" sqref="C62"/>
      <rowBreaks count="1" manualBreakCount="1">
        <brk id="43" min="1" max="2" man="1"/>
      </rowBreaks>
      <pageMargins left="0.7" right="0.7" top="0.75" bottom="0.75" header="0.3" footer="0.3"/>
      <pageSetup scale="79" fitToHeight="7" orientation="landscape" r:id="rId1"/>
      <headerFooter>
        <oddFooter>&amp;R&amp;P</oddFooter>
      </headerFooter>
    </customSheetView>
    <customSheetView guid="{F3BF036D-440D-E44B-BAEE-673ABE22F3CD}" scale="90">
      <rowBreaks count="1" manualBreakCount="1">
        <brk id="43" min="1" max="2" man="1"/>
      </rowBreaks>
      <pageMargins left="0.7" right="0.7" top="0.75" bottom="0.75" header="0.3" footer="0.3"/>
      <pageSetup scale="79" fitToHeight="7" orientation="landscape"/>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7" right="0.7" top="0.75" bottom="0.75" header="0.3" footer="0.3"/>
      <pageSetup scale="80" fitToHeight="7" orientation="landscape"/>
      <headerFooter>
        <oddFooter>&amp;R&amp;P</oddFooter>
      </headerFooter>
    </customSheetView>
    <customSheetView guid="{44594B27-9C70-41F1-9630-666DBB02377F}" scale="90" showPageBreaks="1" printArea="1">
      <rowBreaks count="1" manualBreakCount="1">
        <brk id="43" min="1" max="2" man="1"/>
      </rowBreaks>
      <pageMargins left="0.7" right="0.7" top="0.75" bottom="0.75" header="0.3" footer="0.3"/>
      <pageSetup scale="79" fitToHeight="7" orientation="landscape"/>
      <headerFooter>
        <oddFooter>&amp;R&amp;P</oddFooter>
      </headerFooter>
    </customSheetView>
  </customSheetViews>
  <mergeCells count="6">
    <mergeCell ref="B37:C37"/>
    <mergeCell ref="B7:C7"/>
    <mergeCell ref="B13:C13"/>
    <mergeCell ref="B19:C19"/>
    <mergeCell ref="B25:C25"/>
    <mergeCell ref="B31:C31"/>
  </mergeCells>
  <pageMargins left="0.7" right="0.7" top="0.75" bottom="0.75" header="0.3" footer="0.3"/>
  <pageSetup scale="79" fitToHeight="7" orientation="landscape" r:id="rId2"/>
  <headerFooter>
    <oddFooter>&amp;R&amp;P</oddFooter>
  </headerFooter>
  <rowBreaks count="1" manualBreakCount="1">
    <brk id="43" min="1" max="2" man="1"/>
  </row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90" zoomScaleNormal="90" zoomScalePageLayoutView="90" workbookViewId="0"/>
  </sheetViews>
  <sheetFormatPr defaultColWidth="8.85546875" defaultRowHeight="15" x14ac:dyDescent="0.25"/>
  <cols>
    <col min="1" max="1" width="5.42578125" customWidth="1"/>
    <col min="2" max="2" width="155.7109375" customWidth="1"/>
    <col min="3" max="3" width="145.7109375" customWidth="1"/>
  </cols>
  <sheetData>
    <row r="1" spans="2:3" ht="26.25" x14ac:dyDescent="0.3">
      <c r="B1" s="180" t="s">
        <v>545</v>
      </c>
      <c r="C1" s="195" t="s">
        <v>554</v>
      </c>
    </row>
    <row r="2" spans="2:3" ht="26.25" x14ac:dyDescent="0.3">
      <c r="B2" s="84" t="s">
        <v>549</v>
      </c>
      <c r="C2" s="195" t="s">
        <v>554</v>
      </c>
    </row>
    <row r="3" spans="2:3" ht="18.75" x14ac:dyDescent="0.3">
      <c r="B3" s="84"/>
      <c r="C3" s="193"/>
    </row>
    <row r="4" spans="2:3" ht="117.75" customHeight="1" x14ac:dyDescent="0.25">
      <c r="B4" s="183" t="s">
        <v>574</v>
      </c>
      <c r="C4" s="193"/>
    </row>
    <row r="5" spans="2:3" x14ac:dyDescent="0.25">
      <c r="B5" s="183"/>
      <c r="C5" s="193"/>
    </row>
    <row r="6" spans="2:3" x14ac:dyDescent="0.25">
      <c r="B6" s="183" t="s">
        <v>548</v>
      </c>
      <c r="C6" s="193"/>
    </row>
    <row r="7" spans="2:3" x14ac:dyDescent="0.25">
      <c r="B7" s="181"/>
    </row>
    <row r="8" spans="2:3" x14ac:dyDescent="0.25">
      <c r="B8" s="158" t="s">
        <v>572</v>
      </c>
    </row>
    <row r="9" spans="2:3" x14ac:dyDescent="0.25">
      <c r="B9" s="75"/>
      <c r="C9" s="194"/>
    </row>
    <row r="10" spans="2:3" x14ac:dyDescent="0.25">
      <c r="B10" s="181"/>
    </row>
    <row r="11" spans="2:3" ht="30" x14ac:dyDescent="0.25">
      <c r="B11" s="158" t="s">
        <v>573</v>
      </c>
    </row>
    <row r="12" spans="2:3" x14ac:dyDescent="0.25">
      <c r="B12" s="75"/>
      <c r="C12" s="194"/>
    </row>
    <row r="13" spans="2:3" x14ac:dyDescent="0.25">
      <c r="B13" s="181"/>
    </row>
    <row r="14" spans="2:3" x14ac:dyDescent="0.25">
      <c r="B14" s="182" t="s">
        <v>559</v>
      </c>
    </row>
    <row r="15" spans="2:3" x14ac:dyDescent="0.25">
      <c r="B15" s="75"/>
      <c r="C15" s="194"/>
    </row>
  </sheetData>
  <customSheetViews>
    <customSheetView guid="{C0736EDE-B647-460A-AF7D-0FC5B36FDE49}" scale="90" showPageBreaks="1" printArea="1">
      <pageMargins left="0.7" right="0.7" top="0.75" bottom="0.75" header="0.3" footer="0.3"/>
      <pageSetup scale="80" orientation="landscape" r:id="rId1"/>
    </customSheetView>
    <customSheetView guid="{F3BF036D-440D-E44B-BAEE-673ABE22F3CD}" scale="90">
      <pageMargins left="0.7" right="0.7" top="0.75" bottom="0.75" header="0.3" footer="0.3"/>
      <pageSetup scale="80" orientation="landscape"/>
    </customSheetView>
    <customSheetView guid="{D084C74A-34CE-4171-80D6-1BE5E86C1BB8}" showPageBreaks="1" hiddenColumns="1">
      <selection activeCell="B14" sqref="B14"/>
      <pageMargins left="0.7" right="0.7" top="0.75" bottom="0.75" header="0.3" footer="0.3"/>
      <pageSetup orientation="portrait"/>
    </customSheetView>
    <customSheetView guid="{44594B27-9C70-41F1-9630-666DBB02377F}" scale="90" showPageBreaks="1" printArea="1">
      <pageMargins left="0.7" right="0.7" top="0.75" bottom="0.75" header="0.3" footer="0.3"/>
      <pageSetup scale="80" orientation="landscape"/>
    </customSheetView>
  </customSheetViews>
  <pageMargins left="0.7" right="0.7" top="0.75" bottom="0.75" header="0.3" footer="0.3"/>
  <pageSetup scale="80" orientation="landscape"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90" zoomScaleNormal="90" zoomScalePageLayoutView="90" workbookViewId="0">
      <selection activeCell="B22" sqref="B22"/>
    </sheetView>
  </sheetViews>
  <sheetFormatPr defaultColWidth="9.140625" defaultRowHeight="15" x14ac:dyDescent="0.25"/>
  <cols>
    <col min="1" max="1" width="5.42578125" style="107" customWidth="1"/>
    <col min="2" max="2" width="155.7109375" style="107" customWidth="1"/>
    <col min="3" max="3" width="145.42578125" style="107" customWidth="1"/>
    <col min="4" max="16384" width="9.140625" style="107"/>
  </cols>
  <sheetData>
    <row r="1" spans="2:3" s="108" customFormat="1" ht="26.25" x14ac:dyDescent="0.3">
      <c r="B1" s="106" t="s">
        <v>546</v>
      </c>
      <c r="C1" s="195" t="s">
        <v>554</v>
      </c>
    </row>
    <row r="2" spans="2:3" s="177" customFormat="1" ht="18.75" x14ac:dyDescent="0.3">
      <c r="B2" s="84" t="s">
        <v>547</v>
      </c>
    </row>
    <row r="3" spans="2:3" s="123" customFormat="1" ht="15" customHeight="1" x14ac:dyDescent="0.3">
      <c r="B3" s="121"/>
      <c r="C3" s="196"/>
    </row>
    <row r="4" spans="2:3" s="111" customFormat="1" ht="90" x14ac:dyDescent="0.25">
      <c r="B4" s="143" t="s">
        <v>544</v>
      </c>
      <c r="C4" s="196"/>
    </row>
    <row r="5" spans="2:3" s="172" customFormat="1" x14ac:dyDescent="0.25">
      <c r="B5" s="143"/>
      <c r="C5" s="196"/>
    </row>
    <row r="6" spans="2:3" s="172" customFormat="1" x14ac:dyDescent="0.25">
      <c r="B6" s="175" t="s">
        <v>543</v>
      </c>
      <c r="C6" s="196"/>
    </row>
    <row r="7" spans="2:3" s="123" customFormat="1" ht="15.75" x14ac:dyDescent="0.25">
      <c r="B7" s="119"/>
      <c r="C7" s="196"/>
    </row>
    <row r="8" spans="2:3" ht="19.5" customHeight="1" x14ac:dyDescent="0.3">
      <c r="B8" s="112" t="s">
        <v>490</v>
      </c>
      <c r="C8" s="144"/>
    </row>
    <row r="9" spans="2:3" s="74" customFormat="1" x14ac:dyDescent="0.25">
      <c r="B9" s="142"/>
    </row>
    <row r="10" spans="2:3" s="74" customFormat="1" ht="30" x14ac:dyDescent="0.25">
      <c r="B10" s="80" t="s">
        <v>560</v>
      </c>
    </row>
    <row r="11" spans="2:3" s="74" customFormat="1" x14ac:dyDescent="0.25">
      <c r="B11" s="80"/>
    </row>
    <row r="12" spans="2:3" s="74" customFormat="1" x14ac:dyDescent="0.25">
      <c r="B12" s="75"/>
      <c r="C12" s="197"/>
    </row>
    <row r="13" spans="2:3" s="74" customFormat="1" x14ac:dyDescent="0.25">
      <c r="B13"/>
    </row>
    <row r="14" spans="2:3" s="74" customFormat="1" ht="45" x14ac:dyDescent="0.25">
      <c r="B14" s="130" t="s">
        <v>561</v>
      </c>
    </row>
    <row r="15" spans="2:3" s="74" customFormat="1" x14ac:dyDescent="0.25">
      <c r="B15" s="130"/>
    </row>
    <row r="16" spans="2:3" s="76" customFormat="1" x14ac:dyDescent="0.25">
      <c r="B16" s="75"/>
      <c r="C16" s="198"/>
    </row>
    <row r="17" spans="2:3" s="74" customFormat="1" ht="15" customHeight="1" x14ac:dyDescent="0.25">
      <c r="B17"/>
    </row>
    <row r="18" spans="2:3" s="74" customFormat="1" ht="45" x14ac:dyDescent="0.25">
      <c r="B18" s="129" t="s">
        <v>563</v>
      </c>
    </row>
    <row r="19" spans="2:3" s="74" customFormat="1" x14ac:dyDescent="0.25">
      <c r="B19" s="129"/>
    </row>
    <row r="20" spans="2:3" s="74" customFormat="1" x14ac:dyDescent="0.25">
      <c r="B20" s="75"/>
      <c r="C20" s="197"/>
    </row>
    <row r="21" spans="2:3" s="74" customFormat="1" x14ac:dyDescent="0.25">
      <c r="B21"/>
    </row>
    <row r="22" spans="2:3" s="74" customFormat="1" x14ac:dyDescent="0.25">
      <c r="B22" s="58" t="s">
        <v>562</v>
      </c>
    </row>
    <row r="23" spans="2:3" s="74" customFormat="1" x14ac:dyDescent="0.25">
      <c r="B23" s="58"/>
    </row>
    <row r="24" spans="2:3" s="76" customFormat="1" x14ac:dyDescent="0.25">
      <c r="B24" s="75"/>
      <c r="C24" s="198"/>
    </row>
    <row r="25" spans="2:3" s="76" customFormat="1" x14ac:dyDescent="0.25">
      <c r="B25"/>
    </row>
    <row r="26" spans="2:3" s="74" customFormat="1" ht="60" x14ac:dyDescent="0.25">
      <c r="B26" s="110" t="s">
        <v>564</v>
      </c>
    </row>
    <row r="27" spans="2:3" s="74" customFormat="1" x14ac:dyDescent="0.25">
      <c r="B27" s="124"/>
    </row>
    <row r="28" spans="2:3" s="74" customFormat="1" x14ac:dyDescent="0.25">
      <c r="B28" s="75"/>
      <c r="C28" s="197"/>
    </row>
    <row r="29" spans="2:3" s="74" customFormat="1" x14ac:dyDescent="0.25">
      <c r="B29" s="101"/>
    </row>
    <row r="30" spans="2:3" s="74" customFormat="1" ht="60" x14ac:dyDescent="0.25">
      <c r="B30" s="110" t="s">
        <v>555</v>
      </c>
    </row>
    <row r="31" spans="2:3" s="74" customFormat="1" x14ac:dyDescent="0.25">
      <c r="B31" s="124"/>
    </row>
    <row r="32" spans="2:3" s="74" customFormat="1" x14ac:dyDescent="0.25">
      <c r="B32" s="75"/>
      <c r="C32" s="197"/>
    </row>
    <row r="33" spans="2:3" s="74" customFormat="1" x14ac:dyDescent="0.25">
      <c r="B33" s="101"/>
    </row>
    <row r="34" spans="2:3" s="74" customFormat="1" ht="18.75" x14ac:dyDescent="0.3">
      <c r="B34" s="115" t="s">
        <v>491</v>
      </c>
    </row>
    <row r="35" spans="2:3" s="76" customFormat="1" ht="30" x14ac:dyDescent="0.25">
      <c r="B35" s="144" t="s">
        <v>440</v>
      </c>
    </row>
    <row r="36" spans="2:3" s="76" customFormat="1" x14ac:dyDescent="0.25">
      <c r="B36" s="113"/>
    </row>
    <row r="37" spans="2:3" s="74" customFormat="1" ht="30" x14ac:dyDescent="0.25">
      <c r="B37" s="114" t="s">
        <v>575</v>
      </c>
    </row>
    <row r="38" spans="2:3" s="74" customFormat="1" x14ac:dyDescent="0.25">
      <c r="B38" s="114"/>
    </row>
    <row r="39" spans="2:3" s="74" customFormat="1" x14ac:dyDescent="0.25">
      <c r="B39" s="75"/>
      <c r="C39" s="197"/>
    </row>
    <row r="40" spans="2:3" s="74" customFormat="1" x14ac:dyDescent="0.25">
      <c r="B40" s="178"/>
    </row>
    <row r="41" spans="2:3" s="74" customFormat="1" ht="30" x14ac:dyDescent="0.25">
      <c r="B41" s="58" t="s">
        <v>565</v>
      </c>
    </row>
    <row r="42" spans="2:3" s="74" customFormat="1" x14ac:dyDescent="0.25">
      <c r="B42" s="58"/>
    </row>
    <row r="43" spans="2:3" s="74" customFormat="1" x14ac:dyDescent="0.25">
      <c r="B43" s="75"/>
      <c r="C43" s="197"/>
    </row>
    <row r="44" spans="2:3" s="74" customFormat="1" x14ac:dyDescent="0.25">
      <c r="B44" s="109"/>
    </row>
    <row r="45" spans="2:3" s="74" customFormat="1" ht="18.75" x14ac:dyDescent="0.3">
      <c r="B45" s="115"/>
    </row>
    <row r="46" spans="2:3" s="74" customFormat="1" x14ac:dyDescent="0.25">
      <c r="B46" s="101"/>
    </row>
    <row r="47" spans="2:3" s="74" customFormat="1" x14ac:dyDescent="0.25">
      <c r="B47" s="101"/>
    </row>
    <row r="48" spans="2:3" s="74" customFormat="1" x14ac:dyDescent="0.25">
      <c r="B48" s="101"/>
    </row>
    <row r="49" spans="1:2" s="76" customFormat="1" x14ac:dyDescent="0.25">
      <c r="B49" s="101"/>
    </row>
    <row r="50" spans="1:2" s="74" customFormat="1" x14ac:dyDescent="0.25">
      <c r="A50" s="76"/>
      <c r="B50" s="101"/>
    </row>
    <row r="51" spans="1:2" s="74" customFormat="1" x14ac:dyDescent="0.25">
      <c r="A51" s="76"/>
      <c r="B51" s="110"/>
    </row>
    <row r="52" spans="1:2" s="74" customFormat="1" x14ac:dyDescent="0.25">
      <c r="A52" s="76"/>
    </row>
    <row r="53" spans="1:2" s="74" customFormat="1" x14ac:dyDescent="0.25"/>
    <row r="54" spans="1:2" s="74" customFormat="1" x14ac:dyDescent="0.25">
      <c r="A54" s="76"/>
    </row>
    <row r="55" spans="1:2" s="74" customFormat="1" x14ac:dyDescent="0.25">
      <c r="A55" s="76"/>
    </row>
    <row r="56" spans="1:2" s="74" customFormat="1" x14ac:dyDescent="0.25"/>
    <row r="57" spans="1:2" s="76" customFormat="1" x14ac:dyDescent="0.25"/>
    <row r="58" spans="1:2" s="76" customFormat="1" ht="15" customHeight="1" x14ac:dyDescent="0.25"/>
    <row r="59" spans="1:2" s="76" customFormat="1" x14ac:dyDescent="0.25">
      <c r="A59" s="74"/>
    </row>
    <row r="60" spans="1:2" s="74" customFormat="1" ht="15" customHeight="1" x14ac:dyDescent="0.25">
      <c r="A60" s="107"/>
    </row>
    <row r="61" spans="1:2" s="76" customFormat="1" x14ac:dyDescent="0.25"/>
    <row r="62" spans="1:2" s="76" customFormat="1" x14ac:dyDescent="0.25"/>
    <row r="63" spans="1:2" s="74" customFormat="1" x14ac:dyDescent="0.25"/>
    <row r="64" spans="1:2" s="76" customFormat="1" x14ac:dyDescent="0.25">
      <c r="A64" s="74"/>
    </row>
    <row r="65" spans="1:1" s="76" customFormat="1" x14ac:dyDescent="0.25"/>
    <row r="66" spans="1:1" s="74" customFormat="1" ht="15" customHeight="1" x14ac:dyDescent="0.25">
      <c r="A66" s="76"/>
    </row>
    <row r="68" spans="1:1" s="76" customFormat="1" x14ac:dyDescent="0.25"/>
    <row r="69" spans="1:1" s="76" customFormat="1" x14ac:dyDescent="0.25"/>
    <row r="70" spans="1:1" s="74" customFormat="1" x14ac:dyDescent="0.25">
      <c r="A70" s="76"/>
    </row>
    <row r="71" spans="1:1" s="74" customFormat="1" x14ac:dyDescent="0.25">
      <c r="A71" s="76"/>
    </row>
    <row r="72" spans="1:1" s="76" customFormat="1" x14ac:dyDescent="0.25"/>
    <row r="73" spans="1:1" s="76" customFormat="1" x14ac:dyDescent="0.25">
      <c r="A73" s="74"/>
    </row>
    <row r="74" spans="1:1" x14ac:dyDescent="0.25">
      <c r="A74" s="76"/>
    </row>
    <row r="75" spans="1:1" s="76" customFormat="1" x14ac:dyDescent="0.25"/>
    <row r="76" spans="1:1" s="76" customFormat="1" x14ac:dyDescent="0.25">
      <c r="A76" s="107"/>
    </row>
    <row r="77" spans="1:1" s="76" customFormat="1" x14ac:dyDescent="0.25"/>
    <row r="78" spans="1:1" s="76" customFormat="1" x14ac:dyDescent="0.25"/>
    <row r="79" spans="1:1" s="76" customFormat="1" x14ac:dyDescent="0.25"/>
    <row r="80" spans="1:1" s="74" customFormat="1" ht="15" customHeight="1" x14ac:dyDescent="0.25">
      <c r="A80" s="76"/>
    </row>
    <row r="81" spans="1:1" s="76" customFormat="1" x14ac:dyDescent="0.25"/>
    <row r="82" spans="1:1" s="76" customFormat="1" x14ac:dyDescent="0.25"/>
    <row r="83" spans="1:1" x14ac:dyDescent="0.25">
      <c r="A83" s="76"/>
    </row>
    <row r="84" spans="1:1" s="76" customFormat="1" x14ac:dyDescent="0.25"/>
    <row r="85" spans="1:1" s="76" customFormat="1" x14ac:dyDescent="0.25">
      <c r="A85" s="74"/>
    </row>
    <row r="86" spans="1:1" s="76" customFormat="1" x14ac:dyDescent="0.25"/>
    <row r="87" spans="1:1" s="76" customFormat="1" x14ac:dyDescent="0.25"/>
    <row r="88" spans="1:1" s="76" customFormat="1" x14ac:dyDescent="0.25">
      <c r="A88" s="107"/>
    </row>
    <row r="89" spans="1:1" s="76" customFormat="1" x14ac:dyDescent="0.25"/>
    <row r="90" spans="1:1" s="76" customFormat="1" x14ac:dyDescent="0.25">
      <c r="A90" s="107"/>
    </row>
    <row r="91" spans="1:1" s="76" customFormat="1" x14ac:dyDescent="0.25">
      <c r="A91" s="107"/>
    </row>
    <row r="92" spans="1:1" s="74" customFormat="1" x14ac:dyDescent="0.25">
      <c r="A92" s="76"/>
    </row>
    <row r="93" spans="1:1" s="76" customFormat="1" x14ac:dyDescent="0.25">
      <c r="A93" s="107"/>
    </row>
    <row r="94" spans="1:1" s="76" customFormat="1" x14ac:dyDescent="0.25">
      <c r="A94" s="107"/>
    </row>
    <row r="95" spans="1:1" x14ac:dyDescent="0.25">
      <c r="A95" s="76"/>
    </row>
    <row r="96" spans="1:1" s="76" customFormat="1" x14ac:dyDescent="0.25">
      <c r="A96" s="107"/>
    </row>
    <row r="99" spans="1:2" s="76" customFormat="1" x14ac:dyDescent="0.25">
      <c r="A99" s="107"/>
      <c r="B99" s="107"/>
    </row>
    <row r="102" spans="1:2" s="76" customFormat="1" x14ac:dyDescent="0.25">
      <c r="A102" s="107"/>
      <c r="B102" s="107"/>
    </row>
  </sheetData>
  <customSheetViews>
    <customSheetView guid="{C0736EDE-B647-460A-AF7D-0FC5B36FDE49}" scale="90" showPageBreaks="1" printArea="1">
      <selection activeCell="B22" sqref="B22"/>
      <rowBreaks count="1" manualBreakCount="1">
        <brk id="25" min="1" max="1" man="1"/>
      </rowBreaks>
      <pageMargins left="0.7" right="0.7" top="0.75" bottom="0.75" header="0.3" footer="0.3"/>
      <pageSetup scale="80" fitToHeight="7" orientation="landscape" r:id="rId1"/>
      <headerFooter>
        <oddFooter>&amp;R&amp;P</oddFooter>
      </headerFooter>
    </customSheetView>
    <customSheetView guid="{F3BF036D-440D-E44B-BAEE-673ABE22F3CD}" scale="90">
      <rowBreaks count="1" manualBreakCount="1">
        <brk id="25" min="1" max="1" man="1"/>
      </rowBreaks>
      <pageMargins left="0.7" right="0.7" top="0.75" bottom="0.75" header="0.3" footer="0.3"/>
      <pageSetup scale="80" fitToHeight="7" orientation="landscape"/>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7" right="0.7" top="0.75" bottom="0.75" header="0.3" footer="0.3"/>
      <pageSetup scale="80" fitToHeight="7" orientation="landscape"/>
      <headerFooter>
        <oddFooter>&amp;R&amp;P</oddFooter>
      </headerFooter>
    </customSheetView>
    <customSheetView guid="{44594B27-9C70-41F1-9630-666DBB02377F}" scale="90" showPageBreaks="1" printArea="1">
      <rowBreaks count="1" manualBreakCount="1">
        <brk id="25" min="1" max="1" man="1"/>
      </rowBreaks>
      <pageMargins left="0.7" right="0.7" top="0.75" bottom="0.75" header="0.3" footer="0.3"/>
      <pageSetup scale="80" fitToHeight="7" orientation="landscape"/>
      <headerFooter>
        <oddFooter>&amp;R&amp;P</oddFooter>
      </headerFooter>
    </customSheetView>
  </customSheetViews>
  <hyperlinks>
    <hyperlink ref="B6" r:id="rId2" display="www.p12.nysed.gov/accountability/ChecklistforDeterminingPrioritySchoolLeaderQualification.docx  "/>
  </hyperlinks>
  <pageMargins left="0.7" right="0.7" top="0.75" bottom="0.75" header="0.3" footer="0.3"/>
  <pageSetup scale="80" fitToHeight="7" orientation="landscape" r:id="rId3"/>
  <headerFooter>
    <oddFooter>&amp;R&amp;P</oddFooter>
  </headerFooter>
  <rowBreaks count="1" manualBreakCount="1">
    <brk id="25" min="1" max="1" man="1"/>
  </row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90" zoomScaleNormal="90" zoomScalePageLayoutView="90" workbookViewId="0"/>
  </sheetViews>
  <sheetFormatPr defaultColWidth="8.85546875" defaultRowHeight="15" x14ac:dyDescent="0.25"/>
  <cols>
    <col min="1" max="1" width="5.42578125" customWidth="1"/>
    <col min="2" max="2" width="155.7109375" customWidth="1"/>
    <col min="3" max="3" width="145.7109375" customWidth="1"/>
  </cols>
  <sheetData>
    <row r="1" spans="1:3" ht="26.25" x14ac:dyDescent="0.25">
      <c r="B1" s="179" t="s">
        <v>546</v>
      </c>
      <c r="C1" s="195"/>
    </row>
    <row r="2" spans="1:3" ht="18.75" x14ac:dyDescent="0.25">
      <c r="B2" s="184" t="s">
        <v>550</v>
      </c>
    </row>
    <row r="3" spans="1:3" x14ac:dyDescent="0.25">
      <c r="A3" s="168"/>
      <c r="B3" s="168"/>
    </row>
    <row r="4" spans="1:3" ht="135" x14ac:dyDescent="0.25">
      <c r="A4" s="76"/>
      <c r="B4" s="176" t="s">
        <v>566</v>
      </c>
      <c r="C4" s="193"/>
    </row>
    <row r="5" spans="1:3" x14ac:dyDescent="0.25">
      <c r="A5" s="76"/>
      <c r="B5" s="199"/>
      <c r="C5" s="193"/>
    </row>
    <row r="6" spans="1:3" x14ac:dyDescent="0.25">
      <c r="A6" s="76"/>
      <c r="B6" s="143" t="s">
        <v>543</v>
      </c>
    </row>
    <row r="7" spans="1:3" x14ac:dyDescent="0.25">
      <c r="A7" s="76"/>
      <c r="B7" s="143"/>
    </row>
    <row r="8" spans="1:3" x14ac:dyDescent="0.25">
      <c r="B8" s="163" t="s">
        <v>568</v>
      </c>
    </row>
    <row r="9" spans="1:3" x14ac:dyDescent="0.25">
      <c r="B9" s="163"/>
    </row>
    <row r="10" spans="1:3" ht="18.75" customHeight="1" x14ac:dyDescent="0.25">
      <c r="B10" s="103"/>
      <c r="C10" s="194"/>
    </row>
    <row r="12" spans="1:3" x14ac:dyDescent="0.25">
      <c r="B12" s="58" t="s">
        <v>569</v>
      </c>
    </row>
    <row r="14" spans="1:3" x14ac:dyDescent="0.25">
      <c r="B14" s="103"/>
    </row>
    <row r="16" spans="1:3" x14ac:dyDescent="0.25">
      <c r="B16" s="182" t="s">
        <v>567</v>
      </c>
    </row>
    <row r="18" spans="2:2" x14ac:dyDescent="0.25">
      <c r="B18" s="103"/>
    </row>
    <row r="20" spans="2:2" x14ac:dyDescent="0.25">
      <c r="B20" s="182" t="s">
        <v>570</v>
      </c>
    </row>
    <row r="22" spans="2:2" x14ac:dyDescent="0.25">
      <c r="B22" s="103"/>
    </row>
  </sheetData>
  <customSheetViews>
    <customSheetView guid="{C0736EDE-B647-460A-AF7D-0FC5B36FDE49}" scale="90" showPageBreaks="1" printArea="1">
      <pageMargins left="0.7" right="0.7" top="0.75" bottom="0.75" header="0.3" footer="0.3"/>
      <pageSetup scale="80" orientation="landscape" r:id="rId1"/>
    </customSheetView>
    <customSheetView guid="{F3BF036D-440D-E44B-BAEE-673ABE22F3CD}" scale="90">
      <pageMargins left="0.7" right="0.7" top="0.75" bottom="0.75" header="0.3" footer="0.3"/>
      <pageSetup scale="80" orientation="landscape"/>
    </customSheetView>
    <customSheetView guid="{D084C74A-34CE-4171-80D6-1BE5E86C1BB8}" showPageBreaks="1" hiddenColumns="1">
      <selection activeCell="C1" sqref="C1:C1048576"/>
      <pageMargins left="0.7" right="0.7" top="0.75" bottom="0.75" header="0.3" footer="0.3"/>
      <pageSetup orientation="portrait"/>
    </customSheetView>
    <customSheetView guid="{44594B27-9C70-41F1-9630-666DBB02377F}" scale="90" showPageBreaks="1" printArea="1">
      <pageMargins left="0.7" right="0.7" top="0.75" bottom="0.75" header="0.3" footer="0.3"/>
      <pageSetup scale="80" orientation="landscape"/>
    </customSheetView>
  </customSheetViews>
  <pageMargins left="0.7" right="0.7" top="0.75" bottom="0.75" header="0.3" footer="0.3"/>
  <pageSetup scale="80" orientation="landscape"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B1" zoomScale="90" zoomScaleNormal="90" zoomScalePageLayoutView="90" workbookViewId="0"/>
  </sheetViews>
  <sheetFormatPr defaultColWidth="9.140625" defaultRowHeight="15" x14ac:dyDescent="0.25"/>
  <cols>
    <col min="1" max="1" width="5.42578125" style="148" customWidth="1"/>
    <col min="2" max="2" width="155.7109375" style="148" customWidth="1"/>
    <col min="3" max="3" width="145.85546875" style="148" customWidth="1"/>
    <col min="4" max="16384" width="9.140625" style="148"/>
  </cols>
  <sheetData>
    <row r="1" spans="2:4" s="149" customFormat="1" ht="26.25" x14ac:dyDescent="0.3">
      <c r="B1" s="147" t="s">
        <v>501</v>
      </c>
      <c r="C1" s="195" t="s">
        <v>554</v>
      </c>
    </row>
    <row r="2" spans="2:4" s="149" customFormat="1" ht="15" customHeight="1" x14ac:dyDescent="0.3">
      <c r="B2" s="147"/>
    </row>
    <row r="3" spans="2:4" s="149" customFormat="1" ht="45" x14ac:dyDescent="0.25">
      <c r="B3" s="152" t="s">
        <v>558</v>
      </c>
      <c r="C3" s="196"/>
    </row>
    <row r="4" spans="2:4" s="149" customFormat="1" ht="15.75" x14ac:dyDescent="0.25">
      <c r="B4" s="119"/>
    </row>
    <row r="5" spans="2:4" s="74" customFormat="1" ht="30" x14ac:dyDescent="0.25">
      <c r="B5" s="80" t="s">
        <v>542</v>
      </c>
    </row>
    <row r="6" spans="2:4" s="74" customFormat="1" x14ac:dyDescent="0.25">
      <c r="B6" s="80"/>
    </row>
    <row r="7" spans="2:4" s="74" customFormat="1" x14ac:dyDescent="0.25">
      <c r="B7" s="131"/>
      <c r="C7" s="197"/>
    </row>
    <row r="8" spans="2:4" s="74" customFormat="1" ht="15" customHeight="1" x14ac:dyDescent="0.25">
      <c r="B8" s="80"/>
    </row>
    <row r="9" spans="2:4" s="74" customFormat="1" x14ac:dyDescent="0.25">
      <c r="B9" s="80" t="s">
        <v>510</v>
      </c>
    </row>
    <row r="10" spans="2:4" s="74" customFormat="1" x14ac:dyDescent="0.25">
      <c r="B10" s="80"/>
      <c r="D10" s="159"/>
    </row>
    <row r="11" spans="2:4" s="74" customFormat="1" x14ac:dyDescent="0.25">
      <c r="B11" s="75"/>
      <c r="C11" s="197"/>
    </row>
    <row r="12" spans="2:4" s="74" customFormat="1" x14ac:dyDescent="0.25">
      <c r="B12"/>
    </row>
    <row r="13" spans="2:4" s="74" customFormat="1" ht="30" x14ac:dyDescent="0.25">
      <c r="B13" s="130" t="s">
        <v>511</v>
      </c>
    </row>
    <row r="14" spans="2:4" s="74" customFormat="1" x14ac:dyDescent="0.25">
      <c r="B14" s="130"/>
    </row>
    <row r="15" spans="2:4" s="76" customFormat="1" x14ac:dyDescent="0.25">
      <c r="B15" s="75"/>
      <c r="C15" s="198"/>
    </row>
    <row r="16" spans="2:4" s="76" customFormat="1" x14ac:dyDescent="0.25">
      <c r="B16" s="153"/>
    </row>
    <row r="17" spans="2:3" s="74" customFormat="1" ht="30" x14ac:dyDescent="0.25">
      <c r="B17" s="158" t="s">
        <v>502</v>
      </c>
    </row>
    <row r="18" spans="2:3" s="74" customFormat="1" x14ac:dyDescent="0.25"/>
    <row r="19" spans="2:3" s="74" customFormat="1" x14ac:dyDescent="0.25">
      <c r="B19" s="75"/>
      <c r="C19" s="197"/>
    </row>
    <row r="20" spans="2:3" s="74" customFormat="1" x14ac:dyDescent="0.25">
      <c r="B20"/>
    </row>
    <row r="21" spans="2:3" s="74" customFormat="1" ht="30" x14ac:dyDescent="0.25">
      <c r="B21" s="58" t="s">
        <v>504</v>
      </c>
    </row>
    <row r="22" spans="2:3" s="74" customFormat="1" x14ac:dyDescent="0.25">
      <c r="B22" s="58"/>
    </row>
    <row r="23" spans="2:3" s="76" customFormat="1" x14ac:dyDescent="0.25">
      <c r="B23" s="75"/>
      <c r="C23" s="198"/>
    </row>
    <row r="24" spans="2:3" s="76" customFormat="1" x14ac:dyDescent="0.25">
      <c r="B24"/>
    </row>
    <row r="25" spans="2:3" s="74" customFormat="1" ht="30" x14ac:dyDescent="0.25">
      <c r="B25" s="150" t="s">
        <v>503</v>
      </c>
    </row>
    <row r="26" spans="2:3" s="74" customFormat="1" x14ac:dyDescent="0.25">
      <c r="B26" s="150"/>
    </row>
    <row r="27" spans="2:3" s="74" customFormat="1" x14ac:dyDescent="0.25">
      <c r="B27" s="75"/>
      <c r="C27" s="197"/>
    </row>
    <row r="28" spans="2:3" s="74" customFormat="1" x14ac:dyDescent="0.25">
      <c r="B28" s="101"/>
    </row>
    <row r="29" spans="2:3" s="74" customFormat="1" ht="30" x14ac:dyDescent="0.25">
      <c r="B29" s="114" t="s">
        <v>505</v>
      </c>
    </row>
    <row r="30" spans="2:3" s="74" customFormat="1" x14ac:dyDescent="0.25">
      <c r="B30" s="114"/>
    </row>
    <row r="31" spans="2:3" s="76" customFormat="1" x14ac:dyDescent="0.25">
      <c r="B31" s="75"/>
      <c r="C31" s="198"/>
    </row>
    <row r="32" spans="2:3" s="74" customFormat="1" ht="15" customHeight="1" x14ac:dyDescent="0.25">
      <c r="B32" s="101"/>
    </row>
    <row r="33" spans="2:3" s="74" customFormat="1" ht="30" x14ac:dyDescent="0.25">
      <c r="B33" s="150" t="s">
        <v>506</v>
      </c>
    </row>
    <row r="34" spans="2:3" s="74" customFormat="1" x14ac:dyDescent="0.25">
      <c r="B34" s="150"/>
    </row>
    <row r="35" spans="2:3" s="74" customFormat="1" x14ac:dyDescent="0.25">
      <c r="B35" s="75"/>
      <c r="C35" s="197"/>
    </row>
    <row r="36" spans="2:3" s="74" customFormat="1" x14ac:dyDescent="0.25">
      <c r="B36" s="101"/>
    </row>
    <row r="37" spans="2:3" s="74" customFormat="1" ht="30" x14ac:dyDescent="0.25">
      <c r="B37" s="158" t="s">
        <v>507</v>
      </c>
    </row>
    <row r="38" spans="2:3" s="74" customFormat="1" x14ac:dyDescent="0.25"/>
    <row r="39" spans="2:3" s="74" customFormat="1" x14ac:dyDescent="0.25">
      <c r="B39" s="75"/>
      <c r="C39" s="197"/>
    </row>
    <row r="40" spans="2:3" s="74" customFormat="1" x14ac:dyDescent="0.25">
      <c r="B40"/>
    </row>
    <row r="41" spans="2:3" s="74" customFormat="1" ht="30" x14ac:dyDescent="0.25">
      <c r="B41" s="58" t="s">
        <v>508</v>
      </c>
    </row>
    <row r="42" spans="2:3" s="74" customFormat="1" x14ac:dyDescent="0.25">
      <c r="B42" s="58"/>
    </row>
    <row r="43" spans="2:3" s="76" customFormat="1" x14ac:dyDescent="0.25">
      <c r="B43" s="75"/>
      <c r="C43" s="198"/>
    </row>
    <row r="44" spans="2:3" s="76" customFormat="1" x14ac:dyDescent="0.25">
      <c r="B44"/>
    </row>
    <row r="45" spans="2:3" s="74" customFormat="1" ht="30" x14ac:dyDescent="0.25">
      <c r="B45" s="158" t="s">
        <v>509</v>
      </c>
    </row>
    <row r="46" spans="2:3" s="74" customFormat="1" x14ac:dyDescent="0.25"/>
    <row r="47" spans="2:3" s="74" customFormat="1" x14ac:dyDescent="0.25">
      <c r="B47" s="75"/>
      <c r="C47" s="197"/>
    </row>
    <row r="48" spans="2:3" s="74" customFormat="1" x14ac:dyDescent="0.25">
      <c r="B48"/>
    </row>
    <row r="49" spans="1:2" s="74" customFormat="1" x14ac:dyDescent="0.25">
      <c r="A49" s="76"/>
      <c r="B49" s="150"/>
    </row>
    <row r="50" spans="1:2" s="74" customFormat="1" x14ac:dyDescent="0.25">
      <c r="A50" s="76"/>
    </row>
    <row r="51" spans="1:2" s="74" customFormat="1" x14ac:dyDescent="0.25"/>
    <row r="52" spans="1:2" s="74" customFormat="1" x14ac:dyDescent="0.25">
      <c r="A52" s="76"/>
    </row>
    <row r="53" spans="1:2" s="74" customFormat="1" x14ac:dyDescent="0.25">
      <c r="A53" s="76"/>
    </row>
    <row r="54" spans="1:2" s="74" customFormat="1" x14ac:dyDescent="0.25"/>
    <row r="55" spans="1:2" s="76" customFormat="1" x14ac:dyDescent="0.25"/>
    <row r="56" spans="1:2" s="76" customFormat="1" ht="15" customHeight="1" x14ac:dyDescent="0.25"/>
    <row r="57" spans="1:2" s="76" customFormat="1" x14ac:dyDescent="0.25">
      <c r="A57" s="74"/>
    </row>
    <row r="58" spans="1:2" s="74" customFormat="1" ht="15" customHeight="1" x14ac:dyDescent="0.25">
      <c r="A58" s="148"/>
    </row>
    <row r="59" spans="1:2" s="76" customFormat="1" x14ac:dyDescent="0.25"/>
    <row r="60" spans="1:2" s="76" customFormat="1" x14ac:dyDescent="0.25"/>
    <row r="61" spans="1:2" s="74" customFormat="1" x14ac:dyDescent="0.25"/>
    <row r="62" spans="1:2" s="76" customFormat="1" x14ac:dyDescent="0.25">
      <c r="A62" s="74"/>
    </row>
    <row r="63" spans="1:2" s="76" customFormat="1" x14ac:dyDescent="0.25"/>
    <row r="64" spans="1:2" s="74" customFormat="1" ht="15" customHeight="1" x14ac:dyDescent="0.25">
      <c r="A64" s="76"/>
    </row>
    <row r="66" spans="1:1" s="76" customFormat="1" x14ac:dyDescent="0.25"/>
    <row r="67" spans="1:1" s="76" customFormat="1" x14ac:dyDescent="0.25"/>
    <row r="68" spans="1:1" s="74" customFormat="1" x14ac:dyDescent="0.25">
      <c r="A68" s="76"/>
    </row>
    <row r="69" spans="1:1" s="74" customFormat="1" x14ac:dyDescent="0.25">
      <c r="A69" s="76"/>
    </row>
    <row r="70" spans="1:1" s="76" customFormat="1" x14ac:dyDescent="0.25"/>
    <row r="71" spans="1:1" s="76" customFormat="1" x14ac:dyDescent="0.25">
      <c r="A71" s="74"/>
    </row>
    <row r="72" spans="1:1" x14ac:dyDescent="0.25">
      <c r="A72" s="76"/>
    </row>
    <row r="73" spans="1:1" s="76" customFormat="1" x14ac:dyDescent="0.25"/>
    <row r="74" spans="1:1" s="76" customFormat="1" x14ac:dyDescent="0.25">
      <c r="A74" s="148"/>
    </row>
    <row r="75" spans="1:1" s="76" customFormat="1" x14ac:dyDescent="0.25"/>
    <row r="76" spans="1:1" s="76" customFormat="1" x14ac:dyDescent="0.25"/>
    <row r="77" spans="1:1" s="76" customFormat="1" x14ac:dyDescent="0.25"/>
    <row r="78" spans="1:1" s="74" customFormat="1" ht="15" customHeight="1" x14ac:dyDescent="0.25">
      <c r="A78" s="76"/>
    </row>
    <row r="79" spans="1:1" s="76" customFormat="1" x14ac:dyDescent="0.25"/>
    <row r="80" spans="1:1" s="76" customFormat="1" x14ac:dyDescent="0.25"/>
    <row r="81" spans="1:1" x14ac:dyDescent="0.25">
      <c r="A81" s="76"/>
    </row>
    <row r="82" spans="1:1" s="76" customFormat="1" x14ac:dyDescent="0.25"/>
    <row r="83" spans="1:1" s="76" customFormat="1" x14ac:dyDescent="0.25">
      <c r="A83" s="74"/>
    </row>
    <row r="84" spans="1:1" s="76" customFormat="1" x14ac:dyDescent="0.25"/>
    <row r="85" spans="1:1" s="76" customFormat="1" x14ac:dyDescent="0.25"/>
    <row r="86" spans="1:1" s="76" customFormat="1" x14ac:dyDescent="0.25">
      <c r="A86" s="148"/>
    </row>
    <row r="87" spans="1:1" s="76" customFormat="1" x14ac:dyDescent="0.25"/>
    <row r="88" spans="1:1" s="76" customFormat="1" x14ac:dyDescent="0.25">
      <c r="A88" s="148"/>
    </row>
    <row r="89" spans="1:1" s="76" customFormat="1" x14ac:dyDescent="0.25">
      <c r="A89" s="148"/>
    </row>
    <row r="90" spans="1:1" s="74" customFormat="1" x14ac:dyDescent="0.25">
      <c r="A90" s="76"/>
    </row>
    <row r="91" spans="1:1" s="76" customFormat="1" x14ac:dyDescent="0.25">
      <c r="A91" s="148"/>
    </row>
    <row r="92" spans="1:1" s="76" customFormat="1" x14ac:dyDescent="0.25">
      <c r="A92" s="148"/>
    </row>
    <row r="93" spans="1:1" x14ac:dyDescent="0.25">
      <c r="A93" s="76"/>
    </row>
    <row r="94" spans="1:1" s="76" customFormat="1" x14ac:dyDescent="0.25">
      <c r="A94" s="148"/>
    </row>
    <row r="97" spans="1:2" s="76" customFormat="1" x14ac:dyDescent="0.25">
      <c r="A97" s="148"/>
      <c r="B97" s="148"/>
    </row>
    <row r="100" spans="1:2" s="76" customFormat="1" x14ac:dyDescent="0.25">
      <c r="A100" s="148"/>
      <c r="B100" s="148"/>
    </row>
  </sheetData>
  <customSheetViews>
    <customSheetView guid="{C0736EDE-B647-460A-AF7D-0FC5B36FDE49}" scale="90" showPageBreaks="1" printArea="1">
      <pageMargins left="0.7" right="0.7" top="0.75" bottom="0.75" header="0.3" footer="0.3"/>
      <pageSetup scale="80" orientation="landscape" r:id="rId1"/>
      <headerFooter>
        <oddFooter>&amp;R&amp;P</oddFooter>
      </headerFooter>
    </customSheetView>
    <customSheetView guid="{F3BF036D-440D-E44B-BAEE-673ABE22F3CD}" scale="90">
      <pageMargins left="0.7" right="0.7" top="0.75" bottom="0.75" header="0.3" footer="0.3"/>
      <pageSetup scale="80" orientation="landscape"/>
      <headerFooter>
        <oddFooter>&amp;R&amp;P</oddFooter>
      </headerFooter>
    </customSheetView>
    <customSheetView guid="{D084C74A-34CE-4171-80D6-1BE5E86C1BB8}" showPageBreaks="1" printArea="1" hiddenColumns="1">
      <selection activeCell="C1" sqref="C1:C1048576"/>
      <pageMargins left="0.7" right="0.7" top="0.75" bottom="0.75" header="0.3" footer="0.3"/>
      <pageSetup scale="80" orientation="landscape"/>
      <headerFooter>
        <oddFooter>&amp;R&amp;P</oddFooter>
      </headerFooter>
    </customSheetView>
    <customSheetView guid="{44594B27-9C70-41F1-9630-666DBB02377F}" scale="90" showPageBreaks="1" printArea="1">
      <pageMargins left="0.7" right="0.7" top="0.75" bottom="0.75" header="0.3" footer="0.3"/>
      <pageSetup scale="80" orientation="landscape"/>
      <headerFooter>
        <oddFooter>&amp;R&amp;P</oddFooter>
      </headerFooter>
    </customSheetView>
  </customSheetViews>
  <pageMargins left="0.7" right="0.7"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zoomScalePageLayoutView="90" workbookViewId="0">
      <selection activeCell="F5" sqref="F5"/>
    </sheetView>
  </sheetViews>
  <sheetFormatPr defaultColWidth="8.85546875" defaultRowHeight="15" x14ac:dyDescent="0.25"/>
  <cols>
    <col min="1" max="1" width="5.42578125" customWidth="1"/>
    <col min="2" max="2" width="100.7109375" customWidth="1"/>
    <col min="3" max="7" width="10.7109375" customWidth="1"/>
    <col min="8" max="12" width="10.7109375" hidden="1" customWidth="1"/>
  </cols>
  <sheetData>
    <row r="1" spans="2:12" ht="18.75" customHeight="1" x14ac:dyDescent="0.25">
      <c r="B1" s="266" t="s">
        <v>471</v>
      </c>
      <c r="C1" s="267"/>
      <c r="D1" s="267"/>
      <c r="E1" s="267"/>
      <c r="F1" s="267"/>
      <c r="G1" s="267"/>
    </row>
    <row r="3" spans="2:12" ht="30" customHeight="1" x14ac:dyDescent="0.25">
      <c r="B3" s="169" t="s">
        <v>523</v>
      </c>
      <c r="C3" s="126" t="s">
        <v>494</v>
      </c>
      <c r="D3" s="126" t="s">
        <v>495</v>
      </c>
      <c r="E3" s="126" t="s">
        <v>497</v>
      </c>
      <c r="F3" s="126" t="s">
        <v>496</v>
      </c>
      <c r="G3" s="126" t="s">
        <v>498</v>
      </c>
      <c r="H3" s="138" t="s">
        <v>494</v>
      </c>
      <c r="I3" s="138" t="s">
        <v>495</v>
      </c>
      <c r="J3" s="138" t="s">
        <v>497</v>
      </c>
      <c r="K3" s="138" t="s">
        <v>496</v>
      </c>
      <c r="L3" s="138" t="s">
        <v>498</v>
      </c>
    </row>
    <row r="4" spans="2:12" x14ac:dyDescent="0.25">
      <c r="B4" s="127" t="s">
        <v>487</v>
      </c>
      <c r="C4" s="146" t="s">
        <v>583</v>
      </c>
      <c r="D4" s="209" t="s">
        <v>583</v>
      </c>
      <c r="E4" s="146"/>
      <c r="F4" s="209" t="s">
        <v>583</v>
      </c>
      <c r="G4" s="146"/>
      <c r="H4" t="str">
        <f>IF(C4="Y",$B$4,"")</f>
        <v>Student Growth Percentile  for Low-Income Students</v>
      </c>
      <c r="I4" t="str">
        <f>IF(D4="Y",$B$4,"")</f>
        <v>Student Growth Percentile  for Low-Income Students</v>
      </c>
      <c r="J4" t="str">
        <f>IF(E4="Y",$B$4,"")</f>
        <v/>
      </c>
      <c r="K4" t="str">
        <f>IF(F4="Y",$B$4,"")</f>
        <v>Student Growth Percentile  for Low-Income Students</v>
      </c>
      <c r="L4" t="str">
        <f>IF(G4="Y",$B$4,"")</f>
        <v/>
      </c>
    </row>
    <row r="5" spans="2:12" x14ac:dyDescent="0.25">
      <c r="B5" s="127" t="s">
        <v>472</v>
      </c>
      <c r="C5" s="209" t="s">
        <v>583</v>
      </c>
      <c r="D5" s="146" t="s">
        <v>583</v>
      </c>
      <c r="E5" s="146"/>
      <c r="F5" s="146" t="s">
        <v>583</v>
      </c>
      <c r="G5" s="146"/>
      <c r="H5" t="str">
        <f t="shared" ref="H5:H35" si="0">IF(C5="Y",CONCATENATE(H4,CHAR(10),$B5),H4)</f>
        <v>Student Growth Percentile  for Low-Income Students
Student Average Daily Attendance</v>
      </c>
      <c r="I5" t="str">
        <f t="shared" ref="I5:I35" si="1">IF(D5="Y",CONCATENATE(I4,CHAR(10),$B5),I4)</f>
        <v>Student Growth Percentile  for Low-Income Students
Student Average Daily Attendance</v>
      </c>
      <c r="J5" t="str">
        <f t="shared" ref="J5:J35" si="2">IF(E5="Y",CONCATENATE(J4,CHAR(10),$B5),J4)</f>
        <v/>
      </c>
      <c r="K5" t="str">
        <f t="shared" ref="K5:K35" si="3">IF(F5="Y",CONCATENATE(K4,CHAR(10),$B5),K4)</f>
        <v>Student Growth Percentile  for Low-Income Students
Student Average Daily Attendance</v>
      </c>
      <c r="L5" t="str">
        <f t="shared" ref="L5:L35" si="4">IF(G5="Y",CONCATENATE(L4,CHAR(10),$B5),L4)</f>
        <v/>
      </c>
    </row>
    <row r="6" spans="2:12" x14ac:dyDescent="0.25">
      <c r="B6" s="127" t="s">
        <v>473</v>
      </c>
      <c r="C6" s="146"/>
      <c r="D6" s="146"/>
      <c r="E6" s="146"/>
      <c r="F6" s="146"/>
      <c r="G6" s="146"/>
      <c r="H6" t="str">
        <f t="shared" si="0"/>
        <v>Student Growth Percentile  for Low-Income Students
Student Average Daily Attendance</v>
      </c>
      <c r="I6" t="str">
        <f t="shared" si="1"/>
        <v>Student Growth Percentile  for Low-Income Students
Student Average Daily Attendance</v>
      </c>
      <c r="J6" t="str">
        <f t="shared" si="2"/>
        <v/>
      </c>
      <c r="K6" t="str">
        <f t="shared" si="3"/>
        <v>Student Growth Percentile  for Low-Income Students
Student Average Daily Attendance</v>
      </c>
      <c r="L6" t="str">
        <f t="shared" si="4"/>
        <v/>
      </c>
    </row>
    <row r="7" spans="2:12" x14ac:dyDescent="0.25">
      <c r="B7" s="127" t="s">
        <v>474</v>
      </c>
      <c r="C7" s="146"/>
      <c r="D7" s="146"/>
      <c r="E7" s="146"/>
      <c r="F7" s="146"/>
      <c r="G7" s="146"/>
      <c r="H7" t="str">
        <f t="shared" si="0"/>
        <v>Student Growth Percentile  for Low-Income Students
Student Average Daily Attendance</v>
      </c>
      <c r="I7" t="str">
        <f t="shared" si="1"/>
        <v>Student Growth Percentile  for Low-Income Students
Student Average Daily Attendance</v>
      </c>
      <c r="J7" t="str">
        <f t="shared" si="2"/>
        <v/>
      </c>
      <c r="K7" t="str">
        <f t="shared" si="3"/>
        <v>Student Growth Percentile  for Low-Income Students
Student Average Daily Attendance</v>
      </c>
      <c r="L7" t="str">
        <f t="shared" si="4"/>
        <v/>
      </c>
    </row>
    <row r="8" spans="2:12" x14ac:dyDescent="0.25">
      <c r="B8" s="127" t="s">
        <v>475</v>
      </c>
      <c r="C8" s="146"/>
      <c r="D8" s="146"/>
      <c r="E8" s="146"/>
      <c r="F8" s="146"/>
      <c r="G8" s="146"/>
      <c r="H8" t="str">
        <f t="shared" si="0"/>
        <v>Student Growth Percentile  for Low-Income Students
Student Average Daily Attendance</v>
      </c>
      <c r="I8" t="str">
        <f t="shared" si="1"/>
        <v>Student Growth Percentile  for Low-Income Students
Student Average Daily Attendance</v>
      </c>
      <c r="J8" t="str">
        <f t="shared" si="2"/>
        <v/>
      </c>
      <c r="K8" t="str">
        <f t="shared" si="3"/>
        <v>Student Growth Percentile  for Low-Income Students
Student Average Daily Attendance</v>
      </c>
      <c r="L8" t="str">
        <f t="shared" si="4"/>
        <v/>
      </c>
    </row>
    <row r="9" spans="2:12" x14ac:dyDescent="0.25">
      <c r="B9" s="127" t="s">
        <v>476</v>
      </c>
      <c r="C9" s="146" t="s">
        <v>583</v>
      </c>
      <c r="D9" s="146" t="s">
        <v>583</v>
      </c>
      <c r="E9" s="146"/>
      <c r="F9" s="209" t="s">
        <v>583</v>
      </c>
      <c r="G9" s="146"/>
      <c r="H9" t="str">
        <f t="shared" si="0"/>
        <v>Student Growth Percentile  for Low-Income Students
Student Average Daily Attendance
Student Suspension Rate (Short-Term / Long-Term)</v>
      </c>
      <c r="I9" t="str">
        <f t="shared" si="1"/>
        <v>Student Growth Percentile  for Low-Income Students
Student Average Daily Attendance
Student Suspension Rate (Short-Term / Long-Term)</v>
      </c>
      <c r="J9" t="str">
        <f t="shared" si="2"/>
        <v/>
      </c>
      <c r="K9" t="str">
        <f t="shared" si="3"/>
        <v>Student Growth Percentile  for Low-Income Students
Student Average Daily Attendance
Student Suspension Rate (Short-Term / Long-Term)</v>
      </c>
      <c r="L9" t="str">
        <f t="shared" si="4"/>
        <v/>
      </c>
    </row>
    <row r="10" spans="2:12" x14ac:dyDescent="0.25">
      <c r="B10" s="127" t="s">
        <v>477</v>
      </c>
      <c r="C10" s="209" t="s">
        <v>583</v>
      </c>
      <c r="D10" s="146"/>
      <c r="E10" s="146"/>
      <c r="F10" s="209" t="s">
        <v>583</v>
      </c>
      <c r="G10" s="146"/>
      <c r="H10" t="str">
        <f t="shared" si="0"/>
        <v>Student Growth Percentile  for Low-Income Students
Student Average Daily Attendance
Student Suspension Rate (Short-Term / Long-Term)
Student Discipline Referrals</v>
      </c>
      <c r="I10" t="str">
        <f t="shared" si="1"/>
        <v>Student Growth Percentile  for Low-Income Students
Student Average Daily Attendance
Student Suspension Rate (Short-Term / Long-Term)</v>
      </c>
      <c r="J10" t="str">
        <f t="shared" si="2"/>
        <v/>
      </c>
      <c r="K10" t="str">
        <f t="shared" si="3"/>
        <v>Student Growth Percentile  for Low-Income Students
Student Average Daily Attendance
Student Suspension Rate (Short-Term / Long-Term)
Student Discipline Referrals</v>
      </c>
      <c r="L10" t="str">
        <f t="shared" si="4"/>
        <v/>
      </c>
    </row>
    <row r="11" spans="2:12" x14ac:dyDescent="0.25">
      <c r="B11" s="127" t="s">
        <v>478</v>
      </c>
      <c r="C11" s="146"/>
      <c r="D11" s="146"/>
      <c r="E11" s="146"/>
      <c r="F11" s="146"/>
      <c r="G11" s="146"/>
      <c r="H11" t="str">
        <f t="shared" si="0"/>
        <v>Student Growth Percentile  for Low-Income Students
Student Average Daily Attendance
Student Suspension Rate (Short-Term / Long-Term)
Student Discipline Referrals</v>
      </c>
      <c r="I11" t="str">
        <f t="shared" si="1"/>
        <v>Student Growth Percentile  for Low-Income Students
Student Average Daily Attendance
Student Suspension Rate (Short-Term / Long-Term)</v>
      </c>
      <c r="J11" t="str">
        <f t="shared" si="2"/>
        <v/>
      </c>
      <c r="K11" t="str">
        <f t="shared" si="3"/>
        <v>Student Growth Percentile  for Low-Income Students
Student Average Daily Attendance
Student Suspension Rate (Short-Term / Long-Term)
Student Discipline Referrals</v>
      </c>
      <c r="L11" t="str">
        <f t="shared" si="4"/>
        <v/>
      </c>
    </row>
    <row r="12" spans="2:12" x14ac:dyDescent="0.25">
      <c r="B12" s="127" t="s">
        <v>479</v>
      </c>
      <c r="C12" s="146"/>
      <c r="D12" s="209"/>
      <c r="E12" s="146"/>
      <c r="F12" s="146"/>
      <c r="G12" s="146"/>
      <c r="H12" t="str">
        <f t="shared" si="0"/>
        <v>Student Growth Percentile  for Low-Income Students
Student Average Daily Attendance
Student Suspension Rate (Short-Term / Long-Term)
Student Discipline Referrals</v>
      </c>
      <c r="I12" t="str">
        <f t="shared" si="1"/>
        <v>Student Growth Percentile  for Low-Income Students
Student Average Daily Attendance
Student Suspension Rate (Short-Term / Long-Term)</v>
      </c>
      <c r="J12" t="str">
        <f t="shared" si="2"/>
        <v/>
      </c>
      <c r="K12" t="str">
        <f t="shared" si="3"/>
        <v>Student Growth Percentile  for Low-Income Students
Student Average Daily Attendance
Student Suspension Rate (Short-Term / Long-Term)
Student Discipline Referrals</v>
      </c>
      <c r="L12" t="str">
        <f t="shared" si="4"/>
        <v/>
      </c>
    </row>
    <row r="13" spans="2:12" x14ac:dyDescent="0.25">
      <c r="B13" s="127" t="s">
        <v>480</v>
      </c>
      <c r="C13" s="146"/>
      <c r="D13" s="146"/>
      <c r="E13" s="146"/>
      <c r="F13" s="146"/>
      <c r="G13" s="146"/>
      <c r="H13" t="str">
        <f t="shared" si="0"/>
        <v>Student Growth Percentile  for Low-Income Students
Student Average Daily Attendance
Student Suspension Rate (Short-Term / Long-Term)
Student Discipline Referrals</v>
      </c>
      <c r="I13" t="str">
        <f t="shared" si="1"/>
        <v>Student Growth Percentile  for Low-Income Students
Student Average Daily Attendance
Student Suspension Rate (Short-Term / Long-Term)</v>
      </c>
      <c r="J13" t="str">
        <f t="shared" si="2"/>
        <v/>
      </c>
      <c r="K13" t="str">
        <f t="shared" si="3"/>
        <v>Student Growth Percentile  for Low-Income Students
Student Average Daily Attendance
Student Suspension Rate (Short-Term / Long-Term)
Student Discipline Referrals</v>
      </c>
      <c r="L13" t="str">
        <f t="shared" si="4"/>
        <v/>
      </c>
    </row>
    <row r="14" spans="2:12" x14ac:dyDescent="0.25">
      <c r="B14" s="127" t="s">
        <v>481</v>
      </c>
      <c r="C14" s="146"/>
      <c r="D14" s="146"/>
      <c r="E14" s="146"/>
      <c r="F14" s="146"/>
      <c r="G14" s="146"/>
      <c r="H14" t="str">
        <f t="shared" si="0"/>
        <v>Student Growth Percentile  for Low-Income Students
Student Average Daily Attendance
Student Suspension Rate (Short-Term / Long-Term)
Student Discipline Referrals</v>
      </c>
      <c r="I14" t="str">
        <f t="shared" si="1"/>
        <v>Student Growth Percentile  for Low-Income Students
Student Average Daily Attendance
Student Suspension Rate (Short-Term / Long-Term)</v>
      </c>
      <c r="J14" t="str">
        <f t="shared" si="2"/>
        <v/>
      </c>
      <c r="K14" t="str">
        <f t="shared" si="3"/>
        <v>Student Growth Percentile  for Low-Income Students
Student Average Daily Attendance
Student Suspension Rate (Short-Term / Long-Term)
Student Discipline Referrals</v>
      </c>
      <c r="L14" t="str">
        <f t="shared" si="4"/>
        <v/>
      </c>
    </row>
    <row r="15" spans="2:12" x14ac:dyDescent="0.25">
      <c r="B15" s="127" t="s">
        <v>482</v>
      </c>
      <c r="C15" s="209" t="s">
        <v>583</v>
      </c>
      <c r="D15" s="146" t="s">
        <v>583</v>
      </c>
      <c r="E15" s="146" t="s">
        <v>583</v>
      </c>
      <c r="F15" s="146" t="s">
        <v>583</v>
      </c>
      <c r="G15" s="146" t="s">
        <v>583</v>
      </c>
      <c r="H15" t="str">
        <f t="shared" si="0"/>
        <v>Student Growth Percentile  for Low-Income Students
Student Average Daily Attendance
Student Suspension Rate (Short-Term / Long-Term)
Student Discipline Referrals
Teacher Average Daily Attendance Rate</v>
      </c>
      <c r="I15" t="str">
        <f t="shared" si="1"/>
        <v>Student Growth Percentile  for Low-Income Students
Student Average Daily Attendance
Student Suspension Rate (Short-Term / Long-Term)
Teacher Average Daily Attendance Rate</v>
      </c>
      <c r="J15" t="str">
        <f t="shared" si="2"/>
        <v xml:space="preserve">
Teacher Average Daily Attendance Rate</v>
      </c>
      <c r="K15" t="str">
        <f t="shared" si="3"/>
        <v>Student Growth Percentile  for Low-Income Students
Student Average Daily Attendance
Student Suspension Rate (Short-Term / Long-Term)
Student Discipline Referrals
Teacher Average Daily Attendance Rate</v>
      </c>
      <c r="L15" t="str">
        <f t="shared" si="4"/>
        <v xml:space="preserve">
Teacher Average Daily Attendance Rate</v>
      </c>
    </row>
    <row r="16" spans="2:12" x14ac:dyDescent="0.25">
      <c r="B16" s="127" t="s">
        <v>483</v>
      </c>
      <c r="C16" s="209" t="s">
        <v>583</v>
      </c>
      <c r="D16" s="209" t="s">
        <v>583</v>
      </c>
      <c r="E16" s="209" t="s">
        <v>583</v>
      </c>
      <c r="F16" s="146"/>
      <c r="G16" s="146"/>
      <c r="H16" t="str">
        <f t="shared" si="0"/>
        <v>Student Growth Percentile  for Low-Income Students
Student Average Daily Attendance
Student Suspension Rate (Short-Term / Long-Term)
Student Discipline Referrals
Teacher Average Daily Attendance Rate
Teachers Rated as "Effective" and "Highly Effective"</v>
      </c>
      <c r="I16" t="str">
        <f t="shared" si="1"/>
        <v>Student Growth Percentile  for Low-Income Students
Student Average Daily Attendance
Student Suspension Rate (Short-Term / Long-Term)
Teacher Average Daily Attendance Rate
Teachers Rated as "Effective" and "Highly Effective"</v>
      </c>
      <c r="J16" t="str">
        <f t="shared" si="2"/>
        <v xml:space="preserve">
Teacher Average Daily Attendance Rate
Teachers Rated as "Effective" and "Highly Effective"</v>
      </c>
      <c r="K16" t="str">
        <f t="shared" si="3"/>
        <v>Student Growth Percentile  for Low-Income Students
Student Average Daily Attendance
Student Suspension Rate (Short-Term / Long-Term)
Student Discipline Referrals
Teacher Average Daily Attendance Rate</v>
      </c>
      <c r="L16" t="str">
        <f t="shared" si="4"/>
        <v xml:space="preserve">
Teacher Average Daily Attendance Rate</v>
      </c>
    </row>
    <row r="17" spans="2:12" x14ac:dyDescent="0.25">
      <c r="B17" s="127" t="s">
        <v>484</v>
      </c>
      <c r="C17" s="209" t="s">
        <v>583</v>
      </c>
      <c r="D17" s="209" t="s">
        <v>583</v>
      </c>
      <c r="E17" s="209" t="s">
        <v>583</v>
      </c>
      <c r="F17" s="146" t="s">
        <v>583</v>
      </c>
      <c r="G17" s="146"/>
      <c r="H17"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v>
      </c>
      <c r="I17"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17" t="str">
        <f t="shared" si="2"/>
        <v xml:space="preserve">
Teacher Average Daily Attendance Rate
Teachers Rated as "Effective" and "Highly Effective"
Teacher Attendance at Professional Development</v>
      </c>
      <c r="K17" t="str">
        <f t="shared" si="3"/>
        <v>Student Growth Percentile  for Low-Income Students
Student Average Daily Attendance
Student Suspension Rate (Short-Term / Long-Term)
Student Discipline Referrals
Teacher Average Daily Attendance Rate
Teacher Attendance at Professional Development</v>
      </c>
      <c r="L17" t="str">
        <f t="shared" si="4"/>
        <v xml:space="preserve">
Teacher Average Daily Attendance Rate</v>
      </c>
    </row>
    <row r="18" spans="2:12" x14ac:dyDescent="0.25">
      <c r="B18" s="127" t="s">
        <v>485</v>
      </c>
      <c r="C18" s="209" t="s">
        <v>583</v>
      </c>
      <c r="D18" s="146"/>
      <c r="E18" s="146"/>
      <c r="F18" s="209" t="s">
        <v>583</v>
      </c>
      <c r="G18" s="209" t="s">
        <v>583</v>
      </c>
      <c r="H18"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v>
      </c>
      <c r="I18"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18" t="str">
        <f t="shared" si="2"/>
        <v xml:space="preserve">
Teacher Average Daily Attendance Rate
Teachers Rated as "Effective" and "Highly Effective"
Teacher Attendance at Professional Development</v>
      </c>
      <c r="K18"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v>
      </c>
      <c r="L18" t="str">
        <f t="shared" si="4"/>
        <v xml:space="preserve">
Teacher Average Daily Attendance Rate
Parent Attendance at Workshops</v>
      </c>
    </row>
    <row r="19" spans="2:12" x14ac:dyDescent="0.25">
      <c r="B19" s="127" t="s">
        <v>486</v>
      </c>
      <c r="C19" s="209" t="s">
        <v>583</v>
      </c>
      <c r="D19" s="146"/>
      <c r="E19" s="146"/>
      <c r="F19" s="209" t="s">
        <v>583</v>
      </c>
      <c r="G19" s="209" t="s">
        <v>583</v>
      </c>
      <c r="H19"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19"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19" t="str">
        <f t="shared" si="2"/>
        <v xml:space="preserve">
Teacher Average Daily Attendance Rate
Teachers Rated as "Effective" and "Highly Effective"
Teacher Attendance at Professional Development</v>
      </c>
      <c r="K19"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19" t="str">
        <f t="shared" si="4"/>
        <v xml:space="preserve">
Teacher Average Daily Attendance Rate
Parent Attendance at Workshops
Parent Participation in District/School Surveys</v>
      </c>
    </row>
    <row r="20" spans="2:12" x14ac:dyDescent="0.25">
      <c r="B20" s="128"/>
      <c r="C20" s="146"/>
      <c r="D20" s="146"/>
      <c r="E20" s="146"/>
      <c r="F20" s="146"/>
      <c r="G20" s="146"/>
      <c r="H20"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0"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0" t="str">
        <f t="shared" si="2"/>
        <v xml:space="preserve">
Teacher Average Daily Attendance Rate
Teachers Rated as "Effective" and "Highly Effective"
Teacher Attendance at Professional Development</v>
      </c>
      <c r="K20"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0" t="str">
        <f t="shared" si="4"/>
        <v xml:space="preserve">
Teacher Average Daily Attendance Rate
Parent Attendance at Workshops
Parent Participation in District/School Surveys</v>
      </c>
    </row>
    <row r="21" spans="2:12" x14ac:dyDescent="0.25">
      <c r="B21" s="128"/>
      <c r="C21" s="146"/>
      <c r="D21" s="146"/>
      <c r="E21" s="146"/>
      <c r="F21" s="146"/>
      <c r="G21" s="146"/>
      <c r="H21"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1"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1" t="str">
        <f t="shared" si="2"/>
        <v xml:space="preserve">
Teacher Average Daily Attendance Rate
Teachers Rated as "Effective" and "Highly Effective"
Teacher Attendance at Professional Development</v>
      </c>
      <c r="K21"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1" t="str">
        <f t="shared" si="4"/>
        <v xml:space="preserve">
Teacher Average Daily Attendance Rate
Parent Attendance at Workshops
Parent Participation in District/School Surveys</v>
      </c>
    </row>
    <row r="22" spans="2:12" x14ac:dyDescent="0.25">
      <c r="B22" s="128"/>
      <c r="C22" s="146"/>
      <c r="D22" s="146"/>
      <c r="E22" s="146"/>
      <c r="F22" s="146"/>
      <c r="G22" s="146"/>
      <c r="H22"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2"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2" t="str">
        <f t="shared" si="2"/>
        <v xml:space="preserve">
Teacher Average Daily Attendance Rate
Teachers Rated as "Effective" and "Highly Effective"
Teacher Attendance at Professional Development</v>
      </c>
      <c r="K22"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2" t="str">
        <f t="shared" si="4"/>
        <v xml:space="preserve">
Teacher Average Daily Attendance Rate
Parent Attendance at Workshops
Parent Participation in District/School Surveys</v>
      </c>
    </row>
    <row r="23" spans="2:12" x14ac:dyDescent="0.25">
      <c r="B23" s="128"/>
      <c r="C23" s="146"/>
      <c r="D23" s="146"/>
      <c r="E23" s="146"/>
      <c r="F23" s="146"/>
      <c r="G23" s="146"/>
      <c r="H23"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3"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3" t="str">
        <f t="shared" si="2"/>
        <v xml:space="preserve">
Teacher Average Daily Attendance Rate
Teachers Rated as "Effective" and "Highly Effective"
Teacher Attendance at Professional Development</v>
      </c>
      <c r="K23"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3" t="str">
        <f t="shared" si="4"/>
        <v xml:space="preserve">
Teacher Average Daily Attendance Rate
Parent Attendance at Workshops
Parent Participation in District/School Surveys</v>
      </c>
    </row>
    <row r="24" spans="2:12" x14ac:dyDescent="0.25">
      <c r="B24" s="128"/>
      <c r="C24" s="146"/>
      <c r="D24" s="146"/>
      <c r="E24" s="146"/>
      <c r="F24" s="146"/>
      <c r="G24" s="146"/>
      <c r="H24"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4"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4" t="str">
        <f t="shared" si="2"/>
        <v xml:space="preserve">
Teacher Average Daily Attendance Rate
Teachers Rated as "Effective" and "Highly Effective"
Teacher Attendance at Professional Development</v>
      </c>
      <c r="K24"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4" t="str">
        <f t="shared" si="4"/>
        <v xml:space="preserve">
Teacher Average Daily Attendance Rate
Parent Attendance at Workshops
Parent Participation in District/School Surveys</v>
      </c>
    </row>
    <row r="25" spans="2:12" x14ac:dyDescent="0.25">
      <c r="B25" s="128"/>
      <c r="C25" s="146"/>
      <c r="D25" s="146"/>
      <c r="E25" s="146"/>
      <c r="F25" s="146"/>
      <c r="G25" s="146"/>
      <c r="H25"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5"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5" t="str">
        <f t="shared" si="2"/>
        <v xml:space="preserve">
Teacher Average Daily Attendance Rate
Teachers Rated as "Effective" and "Highly Effective"
Teacher Attendance at Professional Development</v>
      </c>
      <c r="K25"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5" t="str">
        <f t="shared" si="4"/>
        <v xml:space="preserve">
Teacher Average Daily Attendance Rate
Parent Attendance at Workshops
Parent Participation in District/School Surveys</v>
      </c>
    </row>
    <row r="26" spans="2:12" x14ac:dyDescent="0.25">
      <c r="B26" s="128"/>
      <c r="C26" s="146"/>
      <c r="D26" s="146"/>
      <c r="E26" s="146"/>
      <c r="F26" s="146"/>
      <c r="G26" s="146"/>
      <c r="H26"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6"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6" t="str">
        <f t="shared" si="2"/>
        <v xml:space="preserve">
Teacher Average Daily Attendance Rate
Teachers Rated as "Effective" and "Highly Effective"
Teacher Attendance at Professional Development</v>
      </c>
      <c r="K26"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6" t="str">
        <f t="shared" si="4"/>
        <v xml:space="preserve">
Teacher Average Daily Attendance Rate
Parent Attendance at Workshops
Parent Participation in District/School Surveys</v>
      </c>
    </row>
    <row r="27" spans="2:12" x14ac:dyDescent="0.25">
      <c r="B27" s="128"/>
      <c r="C27" s="146"/>
      <c r="D27" s="146"/>
      <c r="E27" s="146"/>
      <c r="F27" s="146"/>
      <c r="G27" s="146"/>
      <c r="H27"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7"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7" t="str">
        <f t="shared" si="2"/>
        <v xml:space="preserve">
Teacher Average Daily Attendance Rate
Teachers Rated as "Effective" and "Highly Effective"
Teacher Attendance at Professional Development</v>
      </c>
      <c r="K27"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7" t="str">
        <f t="shared" si="4"/>
        <v xml:space="preserve">
Teacher Average Daily Attendance Rate
Parent Attendance at Workshops
Parent Participation in District/School Surveys</v>
      </c>
    </row>
    <row r="28" spans="2:12" x14ac:dyDescent="0.25">
      <c r="B28" s="128"/>
      <c r="C28" s="146"/>
      <c r="D28" s="146"/>
      <c r="E28" s="146"/>
      <c r="F28" s="146"/>
      <c r="G28" s="146"/>
      <c r="H28"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8"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8" t="str">
        <f t="shared" si="2"/>
        <v xml:space="preserve">
Teacher Average Daily Attendance Rate
Teachers Rated as "Effective" and "Highly Effective"
Teacher Attendance at Professional Development</v>
      </c>
      <c r="K28"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8" t="str">
        <f t="shared" si="4"/>
        <v xml:space="preserve">
Teacher Average Daily Attendance Rate
Parent Attendance at Workshops
Parent Participation in District/School Surveys</v>
      </c>
    </row>
    <row r="29" spans="2:12" x14ac:dyDescent="0.25">
      <c r="B29" s="128"/>
      <c r="C29" s="146"/>
      <c r="D29" s="146"/>
      <c r="E29" s="146"/>
      <c r="F29" s="146"/>
      <c r="G29" s="146"/>
      <c r="H29"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29"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29" t="str">
        <f t="shared" si="2"/>
        <v xml:space="preserve">
Teacher Average Daily Attendance Rate
Teachers Rated as "Effective" and "Highly Effective"
Teacher Attendance at Professional Development</v>
      </c>
      <c r="K29"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29" t="str">
        <f t="shared" si="4"/>
        <v xml:space="preserve">
Teacher Average Daily Attendance Rate
Parent Attendance at Workshops
Parent Participation in District/School Surveys</v>
      </c>
    </row>
    <row r="30" spans="2:12" x14ac:dyDescent="0.25">
      <c r="B30" s="128"/>
      <c r="C30" s="146"/>
      <c r="D30" s="146"/>
      <c r="E30" s="146"/>
      <c r="F30" s="146"/>
      <c r="G30" s="146"/>
      <c r="H30"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30"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30" t="str">
        <f t="shared" si="2"/>
        <v xml:space="preserve">
Teacher Average Daily Attendance Rate
Teachers Rated as "Effective" and "Highly Effective"
Teacher Attendance at Professional Development</v>
      </c>
      <c r="K30"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30" t="str">
        <f t="shared" si="4"/>
        <v xml:space="preserve">
Teacher Average Daily Attendance Rate
Parent Attendance at Workshops
Parent Participation in District/School Surveys</v>
      </c>
    </row>
    <row r="31" spans="2:12" x14ac:dyDescent="0.25">
      <c r="B31" s="128"/>
      <c r="C31" s="146"/>
      <c r="D31" s="146"/>
      <c r="E31" s="146"/>
      <c r="F31" s="146"/>
      <c r="G31" s="146"/>
      <c r="H31"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31"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31" t="str">
        <f t="shared" si="2"/>
        <v xml:space="preserve">
Teacher Average Daily Attendance Rate
Teachers Rated as "Effective" and "Highly Effective"
Teacher Attendance at Professional Development</v>
      </c>
      <c r="K31"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31" t="str">
        <f t="shared" si="4"/>
        <v xml:space="preserve">
Teacher Average Daily Attendance Rate
Parent Attendance at Workshops
Parent Participation in District/School Surveys</v>
      </c>
    </row>
    <row r="32" spans="2:12" x14ac:dyDescent="0.25">
      <c r="B32" s="128"/>
      <c r="C32" s="146"/>
      <c r="D32" s="146"/>
      <c r="E32" s="146"/>
      <c r="F32" s="146"/>
      <c r="G32" s="146"/>
      <c r="H32"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32"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32" t="str">
        <f t="shared" si="2"/>
        <v xml:space="preserve">
Teacher Average Daily Attendance Rate
Teachers Rated as "Effective" and "Highly Effective"
Teacher Attendance at Professional Development</v>
      </c>
      <c r="K32"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32" t="str">
        <f t="shared" si="4"/>
        <v xml:space="preserve">
Teacher Average Daily Attendance Rate
Parent Attendance at Workshops
Parent Participation in District/School Surveys</v>
      </c>
    </row>
    <row r="33" spans="2:12" x14ac:dyDescent="0.25">
      <c r="B33" s="128"/>
      <c r="C33" s="146"/>
      <c r="D33" s="146"/>
      <c r="E33" s="146"/>
      <c r="F33" s="146"/>
      <c r="G33" s="146"/>
      <c r="H33"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33"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33" t="str">
        <f t="shared" si="2"/>
        <v xml:space="preserve">
Teacher Average Daily Attendance Rate
Teachers Rated as "Effective" and "Highly Effective"
Teacher Attendance at Professional Development</v>
      </c>
      <c r="K33"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33" t="str">
        <f t="shared" si="4"/>
        <v xml:space="preserve">
Teacher Average Daily Attendance Rate
Parent Attendance at Workshops
Parent Participation in District/School Surveys</v>
      </c>
    </row>
    <row r="34" spans="2:12" x14ac:dyDescent="0.25">
      <c r="B34" s="128"/>
      <c r="C34" s="146"/>
      <c r="D34" s="146"/>
      <c r="E34" s="146"/>
      <c r="F34" s="146"/>
      <c r="G34" s="146"/>
      <c r="H34"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34"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34" t="str">
        <f t="shared" si="2"/>
        <v xml:space="preserve">
Teacher Average Daily Attendance Rate
Teachers Rated as "Effective" and "Highly Effective"
Teacher Attendance at Professional Development</v>
      </c>
      <c r="K34"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34" t="str">
        <f t="shared" si="4"/>
        <v xml:space="preserve">
Teacher Average Daily Attendance Rate
Parent Attendance at Workshops
Parent Participation in District/School Surveys</v>
      </c>
    </row>
    <row r="35" spans="2:12" x14ac:dyDescent="0.25">
      <c r="B35" s="128"/>
      <c r="C35" s="146"/>
      <c r="D35" s="146"/>
      <c r="E35" s="146"/>
      <c r="F35" s="146"/>
      <c r="G35" s="146"/>
      <c r="H35" t="str">
        <f t="shared" si="0"/>
        <v>Student Growth Percentile  for Low-Income Students
Student Average Daily Attendance
Student Suspension Rate (Short-Term / Long-Term)
Student Discipline Referrals
Teacher Average Daily Attendance Rate
Teachers Rated as "Effective" and "Highly Effective"
Teacher Attendance at Professional Development
Parent Attendance at Workshops
Parent Participation in District/School Surveys</v>
      </c>
      <c r="I35" t="str">
        <f t="shared" si="1"/>
        <v>Student Growth Percentile  for Low-Income Students
Student Average Daily Attendance
Student Suspension Rate (Short-Term / Long-Term)
Teacher Average Daily Attendance Rate
Teachers Rated as "Effective" and "Highly Effective"
Teacher Attendance at Professional Development</v>
      </c>
      <c r="J35" t="str">
        <f t="shared" si="2"/>
        <v xml:space="preserve">
Teacher Average Daily Attendance Rate
Teachers Rated as "Effective" and "Highly Effective"
Teacher Attendance at Professional Development</v>
      </c>
      <c r="K35" t="str">
        <f t="shared" si="3"/>
        <v>Student Growth Percentile  for Low-Income Students
Student Average Daily Attendance
Student Suspension Rate (Short-Term / Long-Term)
Student Discipline Referrals
Teacher Average Daily Attendance Rate
Teacher Attendance at Professional Development
Parent Attendance at Workshops
Parent Participation in District/School Surveys</v>
      </c>
      <c r="L35" t="str">
        <f t="shared" si="4"/>
        <v xml:space="preserve">
Teacher Average Daily Attendance Rate
Parent Attendance at Workshops
Parent Participation in District/School Surveys</v>
      </c>
    </row>
  </sheetData>
  <sheetProtection sheet="1" objects="1" scenarios="1"/>
  <protectedRanges>
    <protectedRange sqref="C4:G35 B20:B35" name="Range1"/>
  </protectedRanges>
  <customSheetViews>
    <customSheetView guid="{C0736EDE-B647-460A-AF7D-0FC5B36FDE49}" scale="90" showPageBreaks="1" printArea="1" hiddenColumns="1">
      <selection activeCell="B4" sqref="B4"/>
      <pageMargins left="0.7" right="0.7" top="0.75" bottom="0.75" header="0.3" footer="0.3"/>
      <pageSetup scale="80" orientation="landscape" r:id="rId1"/>
      <headerFooter>
        <oddFooter>&amp;R&amp;P</oddFooter>
      </headerFooter>
    </customSheetView>
    <customSheetView guid="{F3BF036D-440D-E44B-BAEE-673ABE22F3CD}" scale="90" hiddenColumns="1">
      <pageMargins left="0.7" right="0.7" top="0.75" bottom="0.75" header="0.3" footer="0.3"/>
      <pageSetup scale="80" orientation="landscape"/>
      <headerFooter>
        <oddFooter>&amp;R&amp;P</oddFooter>
      </headerFooter>
    </customSheetView>
    <customSheetView guid="{D084C74A-34CE-4171-80D6-1BE5E86C1BB8}" showPageBreaks="1" printArea="1" hiddenColumns="1">
      <selection activeCell="B2" sqref="B1:B1048576"/>
      <pageMargins left="0.7" right="0.7" top="0.75" bottom="0.75" header="0.3" footer="0.3"/>
      <pageSetup scale="80" orientation="landscape"/>
      <headerFooter>
        <oddFooter>&amp;R&amp;P</oddFooter>
      </headerFooter>
    </customSheetView>
    <customSheetView guid="{44594B27-9C70-41F1-9630-666DBB02377F}" scale="90" showPageBreaks="1" printArea="1" hiddenColumns="1">
      <pageMargins left="0.7" right="0.7" top="0.75" bottom="0.75" header="0.3" footer="0.3"/>
      <pageSetup scale="80" orientation="landscape"/>
      <headerFooter>
        <oddFooter>&amp;R&amp;P</oddFooter>
      </headerFooter>
    </customSheetView>
  </customSheetViews>
  <mergeCells count="1">
    <mergeCell ref="B1:G1"/>
  </mergeCells>
  <pageMargins left="0.7" right="0.7"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0"/>
  <sheetViews>
    <sheetView topLeftCell="A7" zoomScale="110" zoomScaleNormal="110" zoomScalePageLayoutView="90" workbookViewId="0">
      <selection activeCell="E17" sqref="E17"/>
    </sheetView>
  </sheetViews>
  <sheetFormatPr defaultColWidth="8.85546875" defaultRowHeight="15" x14ac:dyDescent="0.25"/>
  <cols>
    <col min="1" max="1" width="5.42578125" customWidth="1"/>
    <col min="2" max="3" width="18.7109375" customWidth="1"/>
    <col min="4" max="4" width="120.7109375" customWidth="1"/>
    <col min="5" max="5" width="145.85546875" style="170" customWidth="1"/>
  </cols>
  <sheetData>
    <row r="1" spans="2:8" ht="18.75" customHeight="1" x14ac:dyDescent="0.25">
      <c r="B1" s="266" t="s">
        <v>395</v>
      </c>
      <c r="C1" s="266"/>
      <c r="D1" s="266"/>
      <c r="E1" s="271" t="s">
        <v>554</v>
      </c>
    </row>
    <row r="2" spans="2:8" ht="15" customHeight="1" x14ac:dyDescent="0.25">
      <c r="E2" s="272"/>
    </row>
    <row r="3" spans="2:8" ht="30" customHeight="1" x14ac:dyDescent="0.4">
      <c r="B3" s="273" t="s">
        <v>438</v>
      </c>
      <c r="C3" s="274"/>
      <c r="D3" s="41" t="s">
        <v>535</v>
      </c>
      <c r="E3" s="140" t="str">
        <f>D3</f>
        <v>Visionary leaders create a school community and culture that lead to success, well-being and high academic outcomes for all students via systems of continuous and sustainable school improvement.</v>
      </c>
      <c r="H3" s="139"/>
    </row>
    <row r="4" spans="2:8" x14ac:dyDescent="0.25">
      <c r="B4" s="275" t="s">
        <v>552</v>
      </c>
      <c r="C4" s="276"/>
      <c r="D4" s="43"/>
      <c r="E4" s="125"/>
    </row>
    <row r="5" spans="2:8" ht="15" customHeight="1" x14ac:dyDescent="0.25">
      <c r="B5" s="275" t="s">
        <v>551</v>
      </c>
      <c r="C5" s="276"/>
      <c r="D5" s="43"/>
      <c r="E5" s="125"/>
    </row>
    <row r="6" spans="2:8" x14ac:dyDescent="0.25">
      <c r="B6" s="145"/>
      <c r="C6" s="145"/>
      <c r="E6" s="94" t="s">
        <v>499</v>
      </c>
    </row>
    <row r="7" spans="2:8" ht="75" customHeight="1" x14ac:dyDescent="0.25">
      <c r="B7" s="268" t="s">
        <v>347</v>
      </c>
      <c r="C7" s="269"/>
      <c r="D7" s="141" t="s">
        <v>674</v>
      </c>
      <c r="E7" s="93"/>
    </row>
    <row r="8" spans="2:8" x14ac:dyDescent="0.25">
      <c r="B8" s="39"/>
      <c r="C8" s="39"/>
      <c r="E8" s="94" t="s">
        <v>553</v>
      </c>
    </row>
    <row r="9" spans="2:8" ht="75" customHeight="1" x14ac:dyDescent="0.25">
      <c r="B9" s="270" t="s">
        <v>346</v>
      </c>
      <c r="C9" s="269"/>
      <c r="D9" s="141" t="s">
        <v>591</v>
      </c>
      <c r="E9" s="93"/>
    </row>
    <row r="10" spans="2:8" ht="60" customHeight="1" x14ac:dyDescent="0.25">
      <c r="B10" s="268" t="s">
        <v>348</v>
      </c>
      <c r="C10" s="269"/>
      <c r="D10" s="141" t="s">
        <v>676</v>
      </c>
      <c r="E10" s="93"/>
    </row>
    <row r="11" spans="2:8" x14ac:dyDescent="0.25">
      <c r="B11" s="39"/>
      <c r="C11" s="39"/>
      <c r="E11" s="95"/>
    </row>
    <row r="12" spans="2:8" ht="60" customHeight="1" x14ac:dyDescent="0.25">
      <c r="B12" s="38" t="s">
        <v>345</v>
      </c>
      <c r="C12" s="40" t="s">
        <v>344</v>
      </c>
      <c r="D12" s="42" t="s">
        <v>524</v>
      </c>
      <c r="E12" s="94" t="s">
        <v>400</v>
      </c>
    </row>
    <row r="13" spans="2:8" ht="18.75" customHeight="1" x14ac:dyDescent="0.25">
      <c r="B13" s="202">
        <v>42979</v>
      </c>
      <c r="C13" s="202">
        <v>43252</v>
      </c>
      <c r="D13" s="141" t="s">
        <v>588</v>
      </c>
      <c r="E13" s="95"/>
    </row>
    <row r="14" spans="2:8" x14ac:dyDescent="0.25">
      <c r="B14" s="202">
        <v>42979</v>
      </c>
      <c r="C14" s="202">
        <v>43252</v>
      </c>
      <c r="D14" s="43" t="s">
        <v>589</v>
      </c>
      <c r="E14" s="95"/>
    </row>
    <row r="15" spans="2:8" x14ac:dyDescent="0.25">
      <c r="B15" s="202">
        <v>42979</v>
      </c>
      <c r="C15" s="202">
        <v>43252</v>
      </c>
      <c r="D15" s="204" t="s">
        <v>590</v>
      </c>
      <c r="E15" s="95"/>
    </row>
    <row r="16" spans="2:8" ht="30" x14ac:dyDescent="0.25">
      <c r="B16" s="202">
        <v>42979</v>
      </c>
      <c r="C16" s="202">
        <v>43252</v>
      </c>
      <c r="D16" s="204" t="s">
        <v>592</v>
      </c>
      <c r="E16" s="95"/>
    </row>
    <row r="17" spans="2:5" ht="30" x14ac:dyDescent="0.25">
      <c r="B17" s="202">
        <v>42979</v>
      </c>
      <c r="C17" s="202">
        <v>43252</v>
      </c>
      <c r="D17" s="43" t="s">
        <v>593</v>
      </c>
      <c r="E17" s="95"/>
    </row>
    <row r="18" spans="2:5" ht="60" x14ac:dyDescent="0.25">
      <c r="B18" s="202">
        <v>42979</v>
      </c>
      <c r="C18" s="202">
        <v>43252</v>
      </c>
      <c r="D18" s="204" t="s">
        <v>594</v>
      </c>
      <c r="E18" s="95"/>
    </row>
    <row r="19" spans="2:5" x14ac:dyDescent="0.25">
      <c r="B19" s="202">
        <v>42979</v>
      </c>
      <c r="C19" s="202">
        <v>43252</v>
      </c>
      <c r="D19" s="213" t="s">
        <v>595</v>
      </c>
      <c r="E19" s="95"/>
    </row>
    <row r="20" spans="2:5" ht="30" x14ac:dyDescent="0.25">
      <c r="B20" s="202">
        <v>42979</v>
      </c>
      <c r="C20" s="202">
        <v>43252</v>
      </c>
      <c r="D20" s="43" t="s">
        <v>596</v>
      </c>
      <c r="E20" s="95"/>
    </row>
  </sheetData>
  <customSheetViews>
    <customSheetView guid="{C0736EDE-B647-460A-AF7D-0FC5B36FDE49}" scale="110" topLeftCell="B11">
      <selection activeCell="D20" sqref="D20"/>
      <pageMargins left="0.45" right="0.45" top="0.5" bottom="0.5" header="0.3" footer="0.05"/>
      <pageSetup scale="80" orientation="landscape"/>
      <headerFooter>
        <oddFooter>&amp;R&amp;P</oddFooter>
      </headerFooter>
    </customSheetView>
    <customSheetView guid="{F3BF036D-440D-E44B-BAEE-673ABE22F3CD}" scale="90" topLeftCell="D1">
      <selection activeCell="D7" sqref="D7"/>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1:C11 B8:C8 D3 B5:C6 B13:C20"/>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2"/>
  <sheetViews>
    <sheetView topLeftCell="A2" zoomScaleNormal="100" zoomScalePageLayoutView="90" workbookViewId="0">
      <selection activeCell="E15" sqref="E15"/>
    </sheetView>
  </sheetViews>
  <sheetFormatPr defaultColWidth="8.85546875" defaultRowHeight="15" x14ac:dyDescent="0.25"/>
  <cols>
    <col min="1" max="1" width="5.42578125" customWidth="1"/>
    <col min="2" max="3" width="18.7109375" customWidth="1"/>
    <col min="4" max="4" width="120.7109375" customWidth="1"/>
    <col min="5" max="5" width="145.85546875" style="122" customWidth="1"/>
  </cols>
  <sheetData>
    <row r="1" spans="2:8" ht="18.75" customHeight="1" x14ac:dyDescent="0.25">
      <c r="B1" s="266" t="s">
        <v>396</v>
      </c>
      <c r="C1" s="266"/>
      <c r="D1" s="266"/>
      <c r="E1" s="271" t="s">
        <v>554</v>
      </c>
    </row>
    <row r="2" spans="2:8" ht="15" customHeight="1" x14ac:dyDescent="0.25">
      <c r="E2" s="272"/>
    </row>
    <row r="3" spans="2:8" ht="45" customHeight="1" x14ac:dyDescent="0.4">
      <c r="B3" s="273" t="s">
        <v>436</v>
      </c>
      <c r="C3" s="274"/>
      <c r="D3" s="41" t="s">
        <v>430</v>
      </c>
      <c r="E3" s="140"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39"/>
    </row>
    <row r="4" spans="2:8" x14ac:dyDescent="0.25">
      <c r="B4" s="273" t="s">
        <v>552</v>
      </c>
      <c r="C4" s="274"/>
      <c r="D4" s="43"/>
      <c r="E4" s="125"/>
    </row>
    <row r="5" spans="2:8" x14ac:dyDescent="0.25">
      <c r="B5" s="273" t="s">
        <v>551</v>
      </c>
      <c r="C5" s="274"/>
      <c r="D5" s="43"/>
      <c r="E5" s="125"/>
    </row>
    <row r="6" spans="2:8" x14ac:dyDescent="0.25">
      <c r="B6" s="145"/>
      <c r="C6" s="145"/>
      <c r="E6" s="94" t="s">
        <v>499</v>
      </c>
    </row>
    <row r="7" spans="2:8" ht="75" customHeight="1" x14ac:dyDescent="0.25">
      <c r="B7" s="268" t="s">
        <v>347</v>
      </c>
      <c r="C7" s="269"/>
      <c r="D7" s="141" t="s">
        <v>625</v>
      </c>
      <c r="E7" s="93"/>
    </row>
    <row r="8" spans="2:8" x14ac:dyDescent="0.25">
      <c r="B8" s="39"/>
      <c r="C8" s="39"/>
      <c r="E8" s="94" t="s">
        <v>553</v>
      </c>
    </row>
    <row r="9" spans="2:8" ht="75" customHeight="1" x14ac:dyDescent="0.25">
      <c r="B9" s="270" t="s">
        <v>346</v>
      </c>
      <c r="C9" s="269"/>
      <c r="D9" s="200" t="s">
        <v>609</v>
      </c>
      <c r="E9" s="93"/>
    </row>
    <row r="10" spans="2:8" ht="60" customHeight="1" x14ac:dyDescent="0.25">
      <c r="B10" s="268" t="s">
        <v>348</v>
      </c>
      <c r="C10" s="269"/>
      <c r="D10" s="201" t="s">
        <v>675</v>
      </c>
      <c r="E10" s="279"/>
    </row>
    <row r="11" spans="2:8" x14ac:dyDescent="0.25">
      <c r="B11" s="39"/>
      <c r="C11" s="39"/>
      <c r="E11" s="95"/>
    </row>
    <row r="12" spans="2:8" ht="60" customHeight="1" x14ac:dyDescent="0.25">
      <c r="B12" s="38" t="s">
        <v>345</v>
      </c>
      <c r="C12" s="40" t="s">
        <v>344</v>
      </c>
      <c r="D12" s="42" t="s">
        <v>524</v>
      </c>
      <c r="E12" s="94" t="s">
        <v>400</v>
      </c>
    </row>
    <row r="13" spans="2:8" ht="30" x14ac:dyDescent="0.25">
      <c r="B13" s="202">
        <v>42979</v>
      </c>
      <c r="C13" s="202">
        <v>43252</v>
      </c>
      <c r="D13" s="43" t="s">
        <v>608</v>
      </c>
      <c r="E13" s="95"/>
    </row>
    <row r="14" spans="2:8" x14ac:dyDescent="0.25">
      <c r="B14" s="202">
        <v>42979</v>
      </c>
      <c r="C14" s="202">
        <v>43252</v>
      </c>
      <c r="D14" s="43" t="s">
        <v>602</v>
      </c>
      <c r="E14" s="95"/>
    </row>
    <row r="15" spans="2:8" ht="30" x14ac:dyDescent="0.25">
      <c r="B15" s="202">
        <v>42979</v>
      </c>
      <c r="C15" s="202">
        <v>43252</v>
      </c>
      <c r="D15" s="43" t="s">
        <v>603</v>
      </c>
      <c r="E15" s="95"/>
    </row>
    <row r="16" spans="2:8" ht="30" x14ac:dyDescent="0.25">
      <c r="B16" s="202">
        <v>42979</v>
      </c>
      <c r="C16" s="202">
        <v>43252</v>
      </c>
      <c r="D16" s="43" t="s">
        <v>604</v>
      </c>
      <c r="E16" s="95"/>
    </row>
    <row r="17" spans="2:5" ht="30" x14ac:dyDescent="0.25">
      <c r="B17" s="202">
        <v>42979</v>
      </c>
      <c r="C17" s="202">
        <v>43252</v>
      </c>
      <c r="D17" s="43" t="s">
        <v>618</v>
      </c>
      <c r="E17" s="95"/>
    </row>
    <row r="18" spans="2:5" ht="30" x14ac:dyDescent="0.25">
      <c r="B18" s="202">
        <v>42979</v>
      </c>
      <c r="C18" s="202">
        <v>43252</v>
      </c>
      <c r="D18" s="43" t="s">
        <v>606</v>
      </c>
      <c r="E18" s="95"/>
    </row>
    <row r="19" spans="2:5" ht="30" x14ac:dyDescent="0.25">
      <c r="B19" s="202">
        <v>42979</v>
      </c>
      <c r="C19" s="202">
        <v>43252</v>
      </c>
      <c r="D19" s="43" t="s">
        <v>607</v>
      </c>
      <c r="E19" s="95"/>
    </row>
    <row r="20" spans="2:5" ht="30" x14ac:dyDescent="0.25">
      <c r="B20" s="202">
        <v>42979</v>
      </c>
      <c r="C20" s="202">
        <v>43252</v>
      </c>
      <c r="D20" s="43" t="s">
        <v>605</v>
      </c>
      <c r="E20" s="95"/>
    </row>
    <row r="21" spans="2:5" x14ac:dyDescent="0.25">
      <c r="B21" s="202">
        <v>42979</v>
      </c>
      <c r="C21" s="202">
        <v>43252</v>
      </c>
      <c r="D21" s="43" t="s">
        <v>632</v>
      </c>
      <c r="E21" s="95"/>
    </row>
    <row r="22" spans="2:5" x14ac:dyDescent="0.25">
      <c r="B22" s="37"/>
      <c r="C22" s="37"/>
      <c r="D22" s="43"/>
      <c r="E22" s="95"/>
    </row>
  </sheetData>
  <customSheetViews>
    <customSheetView guid="{C0736EDE-B647-460A-AF7D-0FC5B36FDE49}" topLeftCell="A4">
      <selection activeCell="D15" sqref="D15"/>
      <pageMargins left="0.45" right="0.45" top="0.5" bottom="0.5" header="0.3" footer="0.05"/>
      <pageSetup scale="80" orientation="landscape" r:id="rId1"/>
      <headerFooter>
        <oddFooter>&amp;R&amp;P</oddFooter>
      </headerFooter>
    </customSheetView>
    <customSheetView guid="{F3BF036D-440D-E44B-BAEE-673ABE22F3CD}" scale="90" topLeftCell="D1">
      <selection activeCell="D7" sqref="D7"/>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2"/>
  </dataValidations>
  <pageMargins left="0.45" right="0.45" top="0.5" bottom="0.5" header="0.3" footer="0.05"/>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3"/>
  <sheetViews>
    <sheetView topLeftCell="A9" zoomScale="110" zoomScaleNormal="110" zoomScalePageLayoutView="90" workbookViewId="0">
      <selection activeCell="E18" sqref="E18"/>
    </sheetView>
  </sheetViews>
  <sheetFormatPr defaultColWidth="8.85546875" defaultRowHeight="15" x14ac:dyDescent="0.25"/>
  <cols>
    <col min="1" max="1" width="5.42578125" customWidth="1"/>
    <col min="2" max="3" width="18.7109375" customWidth="1"/>
    <col min="4" max="4" width="120.7109375" customWidth="1"/>
    <col min="5" max="5" width="145.85546875" style="122" customWidth="1"/>
  </cols>
  <sheetData>
    <row r="1" spans="2:8" ht="18.75" customHeight="1" x14ac:dyDescent="0.25">
      <c r="B1" s="266" t="s">
        <v>397</v>
      </c>
      <c r="C1" s="266"/>
      <c r="D1" s="266"/>
      <c r="E1" s="271" t="s">
        <v>554</v>
      </c>
    </row>
    <row r="2" spans="2:8" ht="15" customHeight="1" x14ac:dyDescent="0.25">
      <c r="E2" s="272"/>
    </row>
    <row r="3" spans="2:8" ht="30" customHeight="1" x14ac:dyDescent="0.4">
      <c r="B3" s="273" t="s">
        <v>435</v>
      </c>
      <c r="C3" s="274"/>
      <c r="D3" s="41" t="s">
        <v>431</v>
      </c>
      <c r="E3" s="140"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39"/>
    </row>
    <row r="4" spans="2:8" ht="15" customHeight="1" x14ac:dyDescent="0.25">
      <c r="B4" s="273" t="s">
        <v>552</v>
      </c>
      <c r="C4" s="274"/>
      <c r="D4" s="43"/>
      <c r="E4" s="125"/>
    </row>
    <row r="5" spans="2:8" x14ac:dyDescent="0.25">
      <c r="B5" s="273" t="s">
        <v>551</v>
      </c>
      <c r="C5" s="274"/>
      <c r="D5" s="43"/>
      <c r="E5" s="125"/>
    </row>
    <row r="6" spans="2:8" x14ac:dyDescent="0.25">
      <c r="B6" s="145"/>
      <c r="C6" s="145"/>
      <c r="E6" s="94" t="s">
        <v>499</v>
      </c>
    </row>
    <row r="7" spans="2:8" ht="75" customHeight="1" x14ac:dyDescent="0.25">
      <c r="B7" s="268" t="s">
        <v>347</v>
      </c>
      <c r="C7" s="269"/>
      <c r="D7" s="141" t="s">
        <v>626</v>
      </c>
      <c r="E7" s="93"/>
    </row>
    <row r="8" spans="2:8" x14ac:dyDescent="0.25">
      <c r="B8" s="39"/>
      <c r="C8" s="39"/>
      <c r="E8" s="94" t="s">
        <v>553</v>
      </c>
    </row>
    <row r="9" spans="2:8" ht="75" customHeight="1" x14ac:dyDescent="0.25">
      <c r="B9" s="270" t="s">
        <v>346</v>
      </c>
      <c r="C9" s="269"/>
      <c r="D9" s="141" t="s">
        <v>610</v>
      </c>
      <c r="E9" s="93"/>
    </row>
    <row r="10" spans="2:8" ht="60" customHeight="1" x14ac:dyDescent="0.25">
      <c r="B10" s="268" t="s">
        <v>348</v>
      </c>
      <c r="C10" s="269"/>
      <c r="D10" s="141" t="s">
        <v>611</v>
      </c>
      <c r="E10" s="93"/>
    </row>
    <row r="11" spans="2:8" x14ac:dyDescent="0.25">
      <c r="B11" s="39"/>
      <c r="C11" s="39"/>
      <c r="E11" s="95"/>
    </row>
    <row r="12" spans="2:8" ht="60" x14ac:dyDescent="0.25">
      <c r="B12" s="38" t="s">
        <v>345</v>
      </c>
      <c r="C12" s="40" t="s">
        <v>344</v>
      </c>
      <c r="D12" s="42" t="s">
        <v>524</v>
      </c>
      <c r="E12" s="94" t="s">
        <v>400</v>
      </c>
    </row>
    <row r="13" spans="2:8" x14ac:dyDescent="0.25">
      <c r="B13" s="202">
        <v>42979</v>
      </c>
      <c r="C13" s="202">
        <v>43252</v>
      </c>
      <c r="D13" s="43" t="s">
        <v>613</v>
      </c>
      <c r="E13" s="95"/>
    </row>
    <row r="14" spans="2:8" ht="30" x14ac:dyDescent="0.25">
      <c r="B14" s="202">
        <v>42979</v>
      </c>
      <c r="C14" s="202">
        <v>43252</v>
      </c>
      <c r="D14" s="43" t="s">
        <v>614</v>
      </c>
      <c r="E14" s="95"/>
    </row>
    <row r="15" spans="2:8" ht="19.5" customHeight="1" x14ac:dyDescent="0.25">
      <c r="B15" s="202">
        <v>42979</v>
      </c>
      <c r="C15" s="202">
        <v>43252</v>
      </c>
      <c r="D15" s="278" t="s">
        <v>612</v>
      </c>
      <c r="E15" s="95"/>
    </row>
    <row r="16" spans="2:8" ht="30" x14ac:dyDescent="0.25">
      <c r="B16" s="202">
        <v>42979</v>
      </c>
      <c r="C16" s="202">
        <v>43252</v>
      </c>
      <c r="D16" s="43" t="s">
        <v>615</v>
      </c>
      <c r="E16" s="95"/>
    </row>
    <row r="17" spans="2:5" x14ac:dyDescent="0.25">
      <c r="B17" s="202">
        <v>42979</v>
      </c>
      <c r="C17" s="202">
        <v>43252</v>
      </c>
      <c r="D17" s="43" t="s">
        <v>616</v>
      </c>
      <c r="E17" s="95"/>
    </row>
    <row r="18" spans="2:5" ht="30" x14ac:dyDescent="0.25">
      <c r="B18" s="202">
        <v>42979</v>
      </c>
      <c r="C18" s="202">
        <v>43252</v>
      </c>
      <c r="D18" s="43" t="s">
        <v>617</v>
      </c>
      <c r="E18" s="95"/>
    </row>
    <row r="19" spans="2:5" ht="45" x14ac:dyDescent="0.25">
      <c r="B19" s="202">
        <v>42979</v>
      </c>
      <c r="C19" s="202">
        <v>43252</v>
      </c>
      <c r="D19" s="43" t="s">
        <v>627</v>
      </c>
      <c r="E19" s="95"/>
    </row>
    <row r="20" spans="2:5" ht="45" x14ac:dyDescent="0.25">
      <c r="B20" s="202">
        <v>42979</v>
      </c>
      <c r="C20" s="202">
        <v>43252</v>
      </c>
      <c r="D20" s="43" t="s">
        <v>630</v>
      </c>
      <c r="E20" s="95"/>
    </row>
    <row r="21" spans="2:5" ht="30" x14ac:dyDescent="0.25">
      <c r="B21" s="202">
        <v>42979</v>
      </c>
      <c r="C21" s="202">
        <v>43252</v>
      </c>
      <c r="D21" s="43" t="s">
        <v>628</v>
      </c>
      <c r="E21" s="95"/>
    </row>
    <row r="22" spans="2:5" ht="30" x14ac:dyDescent="0.25">
      <c r="B22" s="202">
        <v>42979</v>
      </c>
      <c r="C22" s="202">
        <v>43252</v>
      </c>
      <c r="D22" s="43" t="s">
        <v>629</v>
      </c>
      <c r="E22" s="95"/>
    </row>
    <row r="23" spans="2:5" x14ac:dyDescent="0.25">
      <c r="B23" s="202"/>
      <c r="C23" s="202"/>
      <c r="D23" s="43"/>
      <c r="E23" s="95"/>
    </row>
  </sheetData>
  <customSheetViews>
    <customSheetView guid="{C0736EDE-B647-460A-AF7D-0FC5B36FDE49}" scale="110" topLeftCell="B1">
      <selection activeCell="D16" sqref="D16"/>
      <pageMargins left="0.45" right="0.45" top="0.5" bottom="0.5" header="0.3" footer="0.05"/>
      <pageSetup scale="80" orientation="landscape"/>
      <headerFooter>
        <oddFooter>&amp;R&amp;P</oddFooter>
      </headerFooter>
    </customSheetView>
    <customSheetView guid="{F3BF036D-440D-E44B-BAEE-673ABE22F3CD}" scale="90" topLeftCell="D1">
      <selection activeCell="D7" sqref="D7"/>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3"/>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3"/>
  <sheetViews>
    <sheetView topLeftCell="B4" zoomScaleNormal="100" zoomScalePageLayoutView="90" workbookViewId="0">
      <selection activeCell="D10" sqref="D10"/>
    </sheetView>
  </sheetViews>
  <sheetFormatPr defaultColWidth="8.85546875" defaultRowHeight="15" x14ac:dyDescent="0.25"/>
  <cols>
    <col min="1" max="1" width="5.42578125" customWidth="1"/>
    <col min="2" max="3" width="18.7109375" customWidth="1"/>
    <col min="4" max="4" width="120.7109375" customWidth="1"/>
    <col min="5" max="5" width="145.85546875" style="122" customWidth="1"/>
  </cols>
  <sheetData>
    <row r="1" spans="2:8" ht="18.75" customHeight="1" x14ac:dyDescent="0.25">
      <c r="B1" s="266" t="s">
        <v>399</v>
      </c>
      <c r="C1" s="266"/>
      <c r="D1" s="266"/>
      <c r="E1" s="271" t="s">
        <v>554</v>
      </c>
    </row>
    <row r="2" spans="2:8" ht="15" customHeight="1" x14ac:dyDescent="0.25">
      <c r="E2" s="272"/>
    </row>
    <row r="3" spans="2:8" ht="30" customHeight="1" x14ac:dyDescent="0.4">
      <c r="B3" s="273" t="s">
        <v>437</v>
      </c>
      <c r="C3" s="274"/>
      <c r="D3" s="41" t="s">
        <v>433</v>
      </c>
      <c r="E3" s="140" t="str">
        <f>D3</f>
        <v>The school creates a culture of partnership where families, community members and school staff work together to share in the responsibility for student academic progress and social-emotional growth and well-being.</v>
      </c>
      <c r="H3" s="139"/>
    </row>
    <row r="4" spans="2:8" x14ac:dyDescent="0.25">
      <c r="B4" s="273" t="s">
        <v>552</v>
      </c>
      <c r="C4" s="274"/>
      <c r="D4" s="43"/>
      <c r="E4" s="125"/>
    </row>
    <row r="5" spans="2:8" x14ac:dyDescent="0.25">
      <c r="B5" s="273" t="s">
        <v>551</v>
      </c>
      <c r="C5" s="274"/>
      <c r="D5" s="43"/>
      <c r="E5" s="125"/>
    </row>
    <row r="6" spans="2:8" x14ac:dyDescent="0.25">
      <c r="B6" s="145"/>
      <c r="C6" s="145"/>
      <c r="E6" s="94" t="s">
        <v>499</v>
      </c>
    </row>
    <row r="7" spans="2:8" ht="75" customHeight="1" x14ac:dyDescent="0.25">
      <c r="B7" s="268" t="s">
        <v>347</v>
      </c>
      <c r="C7" s="269"/>
      <c r="D7" s="141" t="s">
        <v>631</v>
      </c>
      <c r="E7" s="93"/>
    </row>
    <row r="8" spans="2:8" x14ac:dyDescent="0.25">
      <c r="B8" s="39"/>
      <c r="C8" s="39"/>
      <c r="E8" s="94" t="s">
        <v>553</v>
      </c>
    </row>
    <row r="9" spans="2:8" ht="75" customHeight="1" x14ac:dyDescent="0.25">
      <c r="B9" s="270" t="s">
        <v>346</v>
      </c>
      <c r="C9" s="269"/>
      <c r="D9" s="141" t="s">
        <v>619</v>
      </c>
      <c r="E9" s="93"/>
    </row>
    <row r="10" spans="2:8" ht="60" customHeight="1" x14ac:dyDescent="0.25">
      <c r="B10" s="268" t="s">
        <v>348</v>
      </c>
      <c r="C10" s="269"/>
      <c r="D10" s="141" t="s">
        <v>677</v>
      </c>
      <c r="E10" s="93"/>
    </row>
    <row r="11" spans="2:8" x14ac:dyDescent="0.25">
      <c r="B11" s="39"/>
      <c r="C11" s="39"/>
      <c r="E11" s="95"/>
    </row>
    <row r="12" spans="2:8" ht="60" x14ac:dyDescent="0.25">
      <c r="B12" s="38" t="s">
        <v>345</v>
      </c>
      <c r="C12" s="40" t="s">
        <v>344</v>
      </c>
      <c r="D12" s="42" t="s">
        <v>524</v>
      </c>
      <c r="E12" s="94" t="s">
        <v>400</v>
      </c>
    </row>
    <row r="13" spans="2:8" x14ac:dyDescent="0.25">
      <c r="B13" s="202">
        <v>42917</v>
      </c>
      <c r="C13" s="202">
        <v>42979</v>
      </c>
      <c r="D13" s="43" t="s">
        <v>623</v>
      </c>
      <c r="E13" s="95"/>
    </row>
    <row r="14" spans="2:8" ht="45" x14ac:dyDescent="0.25">
      <c r="B14" s="202">
        <v>42979</v>
      </c>
      <c r="C14" s="202">
        <v>43252</v>
      </c>
      <c r="D14" s="43" t="s">
        <v>624</v>
      </c>
      <c r="E14" s="95"/>
    </row>
    <row r="15" spans="2:8" x14ac:dyDescent="0.25">
      <c r="B15" s="202">
        <v>42979</v>
      </c>
      <c r="C15" s="202">
        <v>43252</v>
      </c>
      <c r="D15" s="43" t="s">
        <v>620</v>
      </c>
      <c r="E15" s="95"/>
    </row>
    <row r="16" spans="2:8" ht="30" x14ac:dyDescent="0.25">
      <c r="B16" s="202">
        <v>42979</v>
      </c>
      <c r="C16" s="202">
        <v>43252</v>
      </c>
      <c r="D16" s="43" t="s">
        <v>621</v>
      </c>
      <c r="E16" s="95"/>
    </row>
    <row r="17" spans="2:5" x14ac:dyDescent="0.25">
      <c r="B17" s="202">
        <v>42917</v>
      </c>
      <c r="C17" s="202">
        <v>42979</v>
      </c>
      <c r="D17" s="43" t="s">
        <v>581</v>
      </c>
      <c r="E17" s="95"/>
    </row>
    <row r="18" spans="2:5" ht="30" x14ac:dyDescent="0.25">
      <c r="B18" s="202">
        <v>42917</v>
      </c>
      <c r="C18" s="202">
        <v>42979</v>
      </c>
      <c r="D18" s="43" t="s">
        <v>622</v>
      </c>
      <c r="E18" s="95"/>
    </row>
    <row r="19" spans="2:5" x14ac:dyDescent="0.25">
      <c r="B19" s="37"/>
      <c r="C19" s="37"/>
      <c r="D19" s="43"/>
      <c r="E19" s="95"/>
    </row>
    <row r="20" spans="2:5" x14ac:dyDescent="0.25">
      <c r="B20" s="37"/>
      <c r="C20" s="37"/>
      <c r="D20" s="43"/>
      <c r="E20" s="95"/>
    </row>
    <row r="21" spans="2:5" x14ac:dyDescent="0.25">
      <c r="B21" s="37"/>
      <c r="C21" s="37"/>
      <c r="D21" s="43"/>
      <c r="E21" s="95"/>
    </row>
    <row r="22" spans="2:5" x14ac:dyDescent="0.25">
      <c r="B22" s="37"/>
      <c r="C22" s="37"/>
      <c r="D22" s="43"/>
      <c r="E22" s="95"/>
    </row>
    <row r="23" spans="2:5" x14ac:dyDescent="0.25">
      <c r="B23" s="37"/>
      <c r="C23" s="37"/>
      <c r="D23" s="43"/>
      <c r="E23" s="95"/>
    </row>
  </sheetData>
  <customSheetViews>
    <customSheetView guid="{C0736EDE-B647-460A-AF7D-0FC5B36FDE49}" scale="80" topLeftCell="A7">
      <selection activeCell="D9" sqref="D9"/>
      <pageMargins left="0.45" right="0.45" top="0.5" bottom="0.5" header="0.3" footer="0.05"/>
      <pageSetup scale="80" orientation="landscape" r:id="rId1"/>
      <headerFooter>
        <oddFooter>&amp;R&amp;P</oddFooter>
      </headerFooter>
    </customSheetView>
    <customSheetView guid="{F3BF036D-440D-E44B-BAEE-673ABE22F3CD}" scale="90" topLeftCell="D1">
      <selection activeCell="D7" sqref="D7"/>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13 B14:C23"/>
  </dataValidations>
  <pageMargins left="0.45" right="0.45" top="0.5" bottom="0.5" header="0.3" footer="0.05"/>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4"/>
  <sheetViews>
    <sheetView zoomScaleNormal="100" zoomScalePageLayoutView="90" workbookViewId="0">
      <selection activeCell="E24" sqref="E24"/>
    </sheetView>
  </sheetViews>
  <sheetFormatPr defaultColWidth="8.85546875" defaultRowHeight="15" x14ac:dyDescent="0.25"/>
  <cols>
    <col min="1" max="1" width="5.42578125" customWidth="1"/>
    <col min="2" max="3" width="18.7109375" customWidth="1"/>
    <col min="4" max="4" width="120.7109375" customWidth="1"/>
    <col min="5" max="5" width="145.85546875" style="122" customWidth="1"/>
  </cols>
  <sheetData>
    <row r="1" spans="2:8" ht="18.75" customHeight="1" x14ac:dyDescent="0.25">
      <c r="B1" s="266" t="s">
        <v>398</v>
      </c>
      <c r="C1" s="266"/>
      <c r="D1" s="266"/>
      <c r="E1" s="271" t="s">
        <v>554</v>
      </c>
    </row>
    <row r="2" spans="2:8" ht="15" customHeight="1" x14ac:dyDescent="0.25">
      <c r="E2" s="272"/>
    </row>
    <row r="3" spans="2:8" ht="45" customHeight="1" x14ac:dyDescent="0.4">
      <c r="B3" s="273" t="s">
        <v>434</v>
      </c>
      <c r="C3" s="274"/>
      <c r="D3" s="41" t="s">
        <v>432</v>
      </c>
      <c r="E3" s="140"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39"/>
    </row>
    <row r="4" spans="2:8" x14ac:dyDescent="0.25">
      <c r="B4" s="273" t="s">
        <v>552</v>
      </c>
      <c r="C4" s="274"/>
      <c r="D4" s="43"/>
      <c r="E4" s="125"/>
    </row>
    <row r="5" spans="2:8" x14ac:dyDescent="0.25">
      <c r="B5" s="273" t="s">
        <v>551</v>
      </c>
      <c r="C5" s="274"/>
      <c r="D5" s="43"/>
      <c r="E5" s="125"/>
    </row>
    <row r="6" spans="2:8" x14ac:dyDescent="0.25">
      <c r="B6" s="145"/>
      <c r="C6" s="145"/>
      <c r="E6" s="94" t="s">
        <v>499</v>
      </c>
    </row>
    <row r="7" spans="2:8" ht="75" customHeight="1" x14ac:dyDescent="0.25">
      <c r="B7" s="268" t="s">
        <v>347</v>
      </c>
      <c r="C7" s="269"/>
      <c r="D7" s="141" t="s">
        <v>633</v>
      </c>
      <c r="E7" s="93"/>
    </row>
    <row r="8" spans="2:8" x14ac:dyDescent="0.25">
      <c r="B8" s="39"/>
      <c r="C8" s="39"/>
      <c r="E8" s="94" t="s">
        <v>553</v>
      </c>
    </row>
    <row r="9" spans="2:8" ht="75" customHeight="1" x14ac:dyDescent="0.25">
      <c r="B9" s="270" t="s">
        <v>346</v>
      </c>
      <c r="C9" s="269"/>
      <c r="D9" s="200" t="s">
        <v>634</v>
      </c>
      <c r="E9" s="93"/>
    </row>
    <row r="10" spans="2:8" ht="60" customHeight="1" x14ac:dyDescent="0.25">
      <c r="B10" s="268" t="s">
        <v>348</v>
      </c>
      <c r="C10" s="269"/>
      <c r="D10" s="141" t="s">
        <v>650</v>
      </c>
      <c r="E10" s="93"/>
    </row>
    <row r="11" spans="2:8" x14ac:dyDescent="0.25">
      <c r="B11" s="39"/>
      <c r="C11" s="39"/>
      <c r="E11" s="95"/>
    </row>
    <row r="12" spans="2:8" ht="60" x14ac:dyDescent="0.25">
      <c r="B12" s="38" t="s">
        <v>345</v>
      </c>
      <c r="C12" s="40" t="s">
        <v>344</v>
      </c>
      <c r="D12" s="42" t="s">
        <v>524</v>
      </c>
      <c r="E12" s="94" t="s">
        <v>400</v>
      </c>
    </row>
    <row r="13" spans="2:8" x14ac:dyDescent="0.25">
      <c r="B13" s="202">
        <v>42979</v>
      </c>
      <c r="C13" s="202">
        <v>43252</v>
      </c>
      <c r="D13" s="43" t="s">
        <v>658</v>
      </c>
      <c r="E13" s="95"/>
    </row>
    <row r="14" spans="2:8" x14ac:dyDescent="0.25">
      <c r="B14" s="202">
        <v>42979</v>
      </c>
      <c r="C14" s="202">
        <v>43252</v>
      </c>
      <c r="D14" s="43" t="s">
        <v>651</v>
      </c>
      <c r="E14" s="95"/>
    </row>
    <row r="15" spans="2:8" ht="30" x14ac:dyDescent="0.25">
      <c r="B15" s="202">
        <v>42979</v>
      </c>
      <c r="C15" s="202">
        <v>43252</v>
      </c>
      <c r="D15" s="43" t="s">
        <v>652</v>
      </c>
      <c r="E15" s="95"/>
    </row>
    <row r="16" spans="2:8" ht="30" x14ac:dyDescent="0.25">
      <c r="B16" s="202">
        <v>42979</v>
      </c>
      <c r="C16" s="202">
        <v>43252</v>
      </c>
      <c r="D16" s="43" t="s">
        <v>655</v>
      </c>
      <c r="E16" s="95"/>
    </row>
    <row r="17" spans="2:5" ht="30" x14ac:dyDescent="0.25">
      <c r="B17" s="202">
        <v>42979</v>
      </c>
      <c r="C17" s="202">
        <v>43252</v>
      </c>
      <c r="D17" s="43" t="s">
        <v>653</v>
      </c>
      <c r="E17" s="95"/>
    </row>
    <row r="18" spans="2:5" ht="30" x14ac:dyDescent="0.25">
      <c r="B18" s="202">
        <v>42979</v>
      </c>
      <c r="C18" s="202">
        <v>43252</v>
      </c>
      <c r="D18" s="43" t="s">
        <v>654</v>
      </c>
      <c r="E18" s="95"/>
    </row>
    <row r="19" spans="2:5" x14ac:dyDescent="0.25">
      <c r="B19" s="202">
        <v>42979</v>
      </c>
      <c r="C19" s="202">
        <v>43252</v>
      </c>
      <c r="D19" s="43" t="s">
        <v>656</v>
      </c>
      <c r="E19" s="95"/>
    </row>
    <row r="20" spans="2:5" ht="30" x14ac:dyDescent="0.25">
      <c r="B20" s="202">
        <v>42979</v>
      </c>
      <c r="C20" s="202">
        <v>43252</v>
      </c>
      <c r="D20" s="43" t="s">
        <v>657</v>
      </c>
      <c r="E20" s="95"/>
    </row>
    <row r="21" spans="2:5" x14ac:dyDescent="0.25">
      <c r="B21" s="202">
        <v>42979</v>
      </c>
      <c r="C21" s="202">
        <v>43252</v>
      </c>
      <c r="D21" s="43" t="s">
        <v>659</v>
      </c>
      <c r="E21" s="95"/>
    </row>
    <row r="22" spans="2:5" ht="30" x14ac:dyDescent="0.25">
      <c r="B22" s="202">
        <v>42979</v>
      </c>
      <c r="C22" s="202">
        <v>43252</v>
      </c>
      <c r="D22" s="43" t="s">
        <v>660</v>
      </c>
      <c r="E22" s="95"/>
    </row>
    <row r="23" spans="2:5" ht="30" x14ac:dyDescent="0.25">
      <c r="B23" s="202">
        <v>42979</v>
      </c>
      <c r="C23" s="202">
        <v>43252</v>
      </c>
      <c r="D23" s="43" t="s">
        <v>661</v>
      </c>
      <c r="E23" s="95"/>
    </row>
    <row r="24" spans="2:5" x14ac:dyDescent="0.25">
      <c r="B24" s="37"/>
      <c r="C24" s="37"/>
      <c r="D24" s="43"/>
      <c r="E24" s="95"/>
    </row>
  </sheetData>
  <customSheetViews>
    <customSheetView guid="{C0736EDE-B647-460A-AF7D-0FC5B36FDE49}" scale="80" topLeftCell="A8">
      <selection activeCell="D22" sqref="D22"/>
      <pageMargins left="0.45" right="0.45" top="0.5" bottom="0.5" header="0.3" footer="0.05"/>
      <pageSetup scale="80" orientation="landscape"/>
      <headerFooter>
        <oddFooter>&amp;R&amp;P</oddFooter>
      </headerFooter>
    </customSheetView>
    <customSheetView guid="{F3BF036D-440D-E44B-BAEE-673ABE22F3CD}" scale="90" topLeftCell="D2">
      <selection activeCell="D7" sqref="D7"/>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zoomScalePageLayoutView="90" workbookViewId="0">
      <pane ySplit="2" topLeftCell="A11" activePane="bottomLeft" state="frozen"/>
      <selection activeCell="J9" sqref="J9"/>
      <selection pane="bottomLeft" activeCell="A11" sqref="A11"/>
    </sheetView>
  </sheetViews>
  <sheetFormatPr defaultColWidth="9.140625" defaultRowHeight="15" x14ac:dyDescent="0.25"/>
  <cols>
    <col min="1" max="1" width="47.85546875" style="1" customWidth="1"/>
    <col min="2" max="16384" width="9.140625" style="1"/>
  </cols>
  <sheetData>
    <row r="2" spans="1:1" x14ac:dyDescent="0.25">
      <c r="A2" s="2" t="s">
        <v>8</v>
      </c>
    </row>
    <row r="3" spans="1:1" s="36" customFormat="1" x14ac:dyDescent="0.25">
      <c r="A3" s="35" t="s">
        <v>0</v>
      </c>
    </row>
    <row r="4" spans="1:1" ht="75" x14ac:dyDescent="0.25">
      <c r="A4" s="3" t="s">
        <v>9</v>
      </c>
    </row>
    <row r="5" spans="1:1" ht="75" x14ac:dyDescent="0.25">
      <c r="A5" s="3" t="s">
        <v>10</v>
      </c>
    </row>
    <row r="6" spans="1:1" ht="75" x14ac:dyDescent="0.25">
      <c r="A6" s="3" t="s">
        <v>11</v>
      </c>
    </row>
    <row r="7" spans="1:1" ht="60" x14ac:dyDescent="0.25">
      <c r="A7" s="3" t="s">
        <v>12</v>
      </c>
    </row>
    <row r="8" spans="1:1" ht="60" x14ac:dyDescent="0.25">
      <c r="A8" s="3" t="s">
        <v>13</v>
      </c>
    </row>
    <row r="9" spans="1:1" s="36" customFormat="1" x14ac:dyDescent="0.25">
      <c r="A9" s="35" t="s">
        <v>1</v>
      </c>
    </row>
    <row r="10" spans="1:1" ht="75" x14ac:dyDescent="0.25">
      <c r="A10" s="3" t="s">
        <v>14</v>
      </c>
    </row>
    <row r="11" spans="1:1" customFormat="1" ht="90" x14ac:dyDescent="0.25">
      <c r="A11" s="3" t="s">
        <v>15</v>
      </c>
    </row>
    <row r="12" spans="1:1" customFormat="1" ht="45" x14ac:dyDescent="0.25">
      <c r="A12" s="3" t="s">
        <v>16</v>
      </c>
    </row>
    <row r="13" spans="1:1" customFormat="1" ht="90" x14ac:dyDescent="0.25">
      <c r="A13" s="3" t="s">
        <v>17</v>
      </c>
    </row>
    <row r="14" spans="1:1" customFormat="1" ht="120" x14ac:dyDescent="0.25">
      <c r="A14" s="3" t="s">
        <v>18</v>
      </c>
    </row>
    <row r="15" spans="1:1" s="36" customFormat="1" x14ac:dyDescent="0.25">
      <c r="A15" s="35" t="s">
        <v>2</v>
      </c>
    </row>
    <row r="16" spans="1:1" ht="75" x14ac:dyDescent="0.25">
      <c r="A16" s="3" t="s">
        <v>19</v>
      </c>
    </row>
    <row r="17" spans="1:1" customFormat="1" ht="90" x14ac:dyDescent="0.25">
      <c r="A17" s="3" t="s">
        <v>20</v>
      </c>
    </row>
    <row r="18" spans="1:1" customFormat="1" ht="75" x14ac:dyDescent="0.25">
      <c r="A18" s="3" t="s">
        <v>21</v>
      </c>
    </row>
    <row r="19" spans="1:1" customFormat="1" ht="75" x14ac:dyDescent="0.25">
      <c r="A19" s="3" t="s">
        <v>22</v>
      </c>
    </row>
    <row r="20" spans="1:1" customFormat="1" ht="75" x14ac:dyDescent="0.25">
      <c r="A20" s="3" t="s">
        <v>23</v>
      </c>
    </row>
    <row r="21" spans="1:1" s="36" customFormat="1" x14ac:dyDescent="0.25">
      <c r="A21" s="35" t="s">
        <v>3</v>
      </c>
    </row>
    <row r="22" spans="1:1" ht="90" x14ac:dyDescent="0.25">
      <c r="A22" s="3" t="s">
        <v>24</v>
      </c>
    </row>
    <row r="23" spans="1:1" customFormat="1" ht="60" x14ac:dyDescent="0.25">
      <c r="A23" s="3" t="s">
        <v>25</v>
      </c>
    </row>
    <row r="24" spans="1:1" customFormat="1" ht="60" x14ac:dyDescent="0.25">
      <c r="A24" s="3" t="s">
        <v>26</v>
      </c>
    </row>
    <row r="25" spans="1:1" customFormat="1" ht="75" x14ac:dyDescent="0.25">
      <c r="A25" s="3" t="s">
        <v>27</v>
      </c>
    </row>
    <row r="26" spans="1:1" customFormat="1" ht="75" x14ac:dyDescent="0.25">
      <c r="A26" s="3" t="s">
        <v>28</v>
      </c>
    </row>
    <row r="27" spans="1:1" s="36" customFormat="1" x14ac:dyDescent="0.25">
      <c r="A27" s="35" t="s">
        <v>4</v>
      </c>
    </row>
    <row r="28" spans="1:1" ht="75" x14ac:dyDescent="0.25">
      <c r="A28" s="3" t="s">
        <v>29</v>
      </c>
    </row>
    <row r="29" spans="1:1" customFormat="1" ht="60" x14ac:dyDescent="0.25">
      <c r="A29" s="3" t="s">
        <v>30</v>
      </c>
    </row>
    <row r="30" spans="1:1" customFormat="1" ht="90" x14ac:dyDescent="0.25">
      <c r="A30" s="3" t="s">
        <v>31</v>
      </c>
    </row>
    <row r="31" spans="1:1" customFormat="1" ht="105" x14ac:dyDescent="0.25">
      <c r="A31" s="3" t="s">
        <v>32</v>
      </c>
    </row>
    <row r="32" spans="1:1" customFormat="1" ht="75" x14ac:dyDescent="0.25">
      <c r="A32" s="3" t="s">
        <v>33</v>
      </c>
    </row>
    <row r="33" spans="1:1" s="36" customFormat="1" x14ac:dyDescent="0.25">
      <c r="A33" s="35" t="s">
        <v>5</v>
      </c>
    </row>
    <row r="34" spans="1:1" ht="105" x14ac:dyDescent="0.25">
      <c r="A34" s="3" t="s">
        <v>34</v>
      </c>
    </row>
    <row r="35" spans="1:1" customFormat="1" ht="60" x14ac:dyDescent="0.25">
      <c r="A35" s="3" t="s">
        <v>35</v>
      </c>
    </row>
    <row r="36" spans="1:1" customFormat="1" ht="60" x14ac:dyDescent="0.25">
      <c r="A36" s="3" t="s">
        <v>36</v>
      </c>
    </row>
    <row r="37" spans="1:1" customFormat="1" ht="75" x14ac:dyDescent="0.25">
      <c r="A37" s="3" t="s">
        <v>37</v>
      </c>
    </row>
    <row r="38" spans="1:1" customFormat="1" ht="105" x14ac:dyDescent="0.25">
      <c r="A38" s="3" t="s">
        <v>38</v>
      </c>
    </row>
  </sheetData>
  <customSheetViews>
    <customSheetView guid="{C0736EDE-B647-460A-AF7D-0FC5B36FDE49}" scale="90" state="hidden">
      <pane ySplit="2" topLeftCell="A11" activePane="bottomLeft" state="frozen"/>
      <selection pane="bottomLeft" activeCell="A11" sqref="A11"/>
      <pageMargins left="0.7" right="0.7" top="0.75" bottom="0.75" header="0.3" footer="0.05"/>
      <pageSetup orientation="landscape"/>
      <headerFooter>
        <oddFooter>&amp;R&amp;P</oddFooter>
      </headerFooter>
    </customSheetView>
    <customSheetView guid="{F3BF036D-440D-E44B-BAEE-673ABE22F3CD}" scale="90" state="hidden">
      <pane ySplit="2.0769230769230766" topLeftCell="A11" activePane="bottomLeft" state="frozenSplit"/>
      <selection pane="bottomLeft" activeCell="A11" sqref="A11"/>
      <pageMargins left="0.7" right="0.7" top="0.75" bottom="0.75" header="0.3" footer="0.3"/>
      <pageSetup orientation="landscape"/>
      <headerFooter>
        <oddFooter>&amp;R&amp;P</oddFooter>
      </headerFooter>
    </customSheetView>
    <customSheetView guid="{D084C74A-34CE-4171-80D6-1BE5E86C1BB8}" scale="90" state="hidden">
      <pane ySplit="2" topLeftCell="A11" activePane="bottomLeft" state="frozenSplit"/>
      <selection pane="bottomLeft" activeCell="A11" sqref="A11"/>
      <pageMargins left="0.7" right="0.7" top="0.75" bottom="0.75" header="0.3" footer="0.3"/>
      <pageSetup orientation="landscape"/>
      <headerFooter>
        <oddFooter>&amp;R&amp;P</oddFooter>
      </headerFooter>
    </customSheetView>
    <customSheetView guid="{44594B27-9C70-41F1-9630-666DBB02377F}" scale="90" state="hidden">
      <pane ySplit="2" topLeftCell="A11" activePane="bottomLeft" state="frozenSplit"/>
      <selection pane="bottomLeft" activeCell="A11" sqref="A11"/>
      <pageMargins left="0.7" right="0.7" top="0.75" bottom="0.75" header="0.3" footer="0.3"/>
      <pageSetup orientation="landscape"/>
      <headerFooter>
        <oddFooter>&amp;R&amp;P</oddFooter>
      </headerFooter>
    </customSheetView>
  </customSheetViews>
  <pageMargins left="0.7" right="0.7" top="0.75" bottom="0.75" header="0.3" footer="0.05"/>
  <pageSetup orientation="landscape"/>
  <headerFooter>
    <oddFooter>&amp;R&amp;P</odd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92" bestFit="1" customWidth="1"/>
    <col min="2" max="2" width="43.7109375" style="33" bestFit="1" customWidth="1"/>
    <col min="3" max="3" width="11.85546875" style="34" bestFit="1" customWidth="1"/>
    <col min="4" max="4" width="17.42578125" style="34" bestFit="1" customWidth="1"/>
    <col min="5" max="5" width="12.140625" style="6" bestFit="1" customWidth="1"/>
    <col min="6" max="6" width="10.7109375" style="32" bestFit="1" customWidth="1"/>
    <col min="7" max="7" width="12.42578125" style="6" customWidth="1"/>
    <col min="8" max="8" width="6.42578125" style="6" customWidth="1"/>
    <col min="9" max="9" width="20.140625" style="5" customWidth="1"/>
    <col min="10" max="10" width="14.42578125" style="5" customWidth="1"/>
    <col min="11" max="16384" width="8.7109375" style="6"/>
  </cols>
  <sheetData>
    <row r="1" spans="1:10" x14ac:dyDescent="0.2">
      <c r="A1" s="277" t="s">
        <v>184</v>
      </c>
      <c r="B1" s="277"/>
      <c r="C1" s="277"/>
      <c r="D1" s="277"/>
      <c r="E1" s="277"/>
      <c r="F1" s="277"/>
      <c r="G1" s="4"/>
      <c r="H1" s="4"/>
    </row>
    <row r="2" spans="1:10" s="13" customFormat="1" ht="38.25" x14ac:dyDescent="0.2">
      <c r="A2" s="86" t="s">
        <v>185</v>
      </c>
      <c r="B2" s="7" t="s">
        <v>186</v>
      </c>
      <c r="C2" s="8" t="s">
        <v>7</v>
      </c>
      <c r="D2" s="8" t="s">
        <v>187</v>
      </c>
      <c r="E2" s="8" t="s">
        <v>188</v>
      </c>
      <c r="F2" s="9" t="s">
        <v>189</v>
      </c>
      <c r="G2" s="10" t="s">
        <v>190</v>
      </c>
      <c r="H2" s="11"/>
      <c r="I2" s="12" t="s">
        <v>191</v>
      </c>
      <c r="J2" s="12" t="s">
        <v>192</v>
      </c>
    </row>
    <row r="3" spans="1:10" ht="12.75" customHeight="1" x14ac:dyDescent="0.2">
      <c r="A3" s="87" t="s">
        <v>39</v>
      </c>
      <c r="B3" s="14" t="s">
        <v>40</v>
      </c>
      <c r="C3" s="15">
        <v>15</v>
      </c>
      <c r="D3" s="16">
        <v>13</v>
      </c>
      <c r="E3" s="17" t="s">
        <v>193</v>
      </c>
      <c r="F3" s="18">
        <v>0.15</v>
      </c>
      <c r="G3" s="19"/>
      <c r="H3" s="20"/>
      <c r="I3" s="21" t="s">
        <v>194</v>
      </c>
      <c r="J3" s="22">
        <v>0.05</v>
      </c>
    </row>
    <row r="4" spans="1:10" ht="12.75" customHeight="1" x14ac:dyDescent="0.2">
      <c r="A4" s="85" t="s">
        <v>195</v>
      </c>
      <c r="B4" s="23" t="s">
        <v>196</v>
      </c>
      <c r="C4" s="15">
        <v>1</v>
      </c>
      <c r="D4" s="16">
        <v>1</v>
      </c>
      <c r="E4" s="17" t="s">
        <v>197</v>
      </c>
      <c r="F4" s="18">
        <v>0.15</v>
      </c>
      <c r="G4" s="24"/>
      <c r="H4" s="20"/>
      <c r="I4" s="21" t="s">
        <v>198</v>
      </c>
      <c r="J4" s="22">
        <v>0.06</v>
      </c>
    </row>
    <row r="5" spans="1:10" x14ac:dyDescent="0.2">
      <c r="A5" s="88" t="s">
        <v>41</v>
      </c>
      <c r="B5" s="25" t="s">
        <v>42</v>
      </c>
      <c r="C5" s="16">
        <v>3</v>
      </c>
      <c r="D5" s="16">
        <v>1</v>
      </c>
      <c r="E5" s="17" t="s">
        <v>199</v>
      </c>
      <c r="F5" s="18">
        <v>0.06</v>
      </c>
      <c r="G5" s="19"/>
      <c r="I5" s="21" t="s">
        <v>200</v>
      </c>
      <c r="J5" s="22">
        <v>7.0000000000000007E-2</v>
      </c>
    </row>
    <row r="6" spans="1:10" ht="12.75" customHeight="1" x14ac:dyDescent="0.2">
      <c r="A6" s="87" t="s">
        <v>43</v>
      </c>
      <c r="B6" s="26" t="s">
        <v>44</v>
      </c>
      <c r="C6" s="15">
        <v>10</v>
      </c>
      <c r="D6" s="15">
        <v>8</v>
      </c>
      <c r="E6" s="27" t="s">
        <v>201</v>
      </c>
      <c r="F6" s="18">
        <v>0.15</v>
      </c>
      <c r="G6" s="28"/>
      <c r="H6" s="20"/>
      <c r="I6" s="21" t="s">
        <v>202</v>
      </c>
      <c r="J6" s="22">
        <v>0.08</v>
      </c>
    </row>
    <row r="7" spans="1:10" ht="12.75" customHeight="1" x14ac:dyDescent="0.2">
      <c r="A7" s="87" t="s">
        <v>45</v>
      </c>
      <c r="B7" s="14" t="s">
        <v>46</v>
      </c>
      <c r="C7" s="15">
        <v>3</v>
      </c>
      <c r="D7" s="16">
        <v>1</v>
      </c>
      <c r="E7" s="17" t="s">
        <v>199</v>
      </c>
      <c r="F7" s="18">
        <v>0.06</v>
      </c>
      <c r="G7" s="19"/>
      <c r="H7" s="20"/>
      <c r="I7" s="21" t="s">
        <v>203</v>
      </c>
      <c r="J7" s="22">
        <v>0.09</v>
      </c>
    </row>
    <row r="8" spans="1:10" ht="12.75" customHeight="1" x14ac:dyDescent="0.2">
      <c r="A8" s="87" t="s">
        <v>47</v>
      </c>
      <c r="B8" s="14" t="s">
        <v>48</v>
      </c>
      <c r="C8" s="15">
        <v>4</v>
      </c>
      <c r="D8" s="16">
        <v>1</v>
      </c>
      <c r="E8" s="17" t="s">
        <v>204</v>
      </c>
      <c r="F8" s="18">
        <v>0.05</v>
      </c>
      <c r="G8" s="19"/>
      <c r="H8" s="20"/>
      <c r="I8" s="21" t="s">
        <v>205</v>
      </c>
      <c r="J8" s="22">
        <v>0.1</v>
      </c>
    </row>
    <row r="9" spans="1:10" ht="12.75" customHeight="1" x14ac:dyDescent="0.2">
      <c r="A9" s="87" t="s">
        <v>49</v>
      </c>
      <c r="B9" s="14" t="s">
        <v>50</v>
      </c>
      <c r="C9" s="15">
        <v>7</v>
      </c>
      <c r="D9" s="16">
        <v>4</v>
      </c>
      <c r="E9" s="17" t="s">
        <v>206</v>
      </c>
      <c r="F9" s="18">
        <v>0.11</v>
      </c>
      <c r="G9" s="19"/>
      <c r="H9" s="20"/>
      <c r="I9" s="21" t="s">
        <v>207</v>
      </c>
      <c r="J9" s="22">
        <v>0.11</v>
      </c>
    </row>
    <row r="10" spans="1:10" ht="12.75" customHeight="1" x14ac:dyDescent="0.2">
      <c r="A10" s="87" t="s">
        <v>51</v>
      </c>
      <c r="B10" s="14" t="s">
        <v>52</v>
      </c>
      <c r="C10" s="15">
        <v>6</v>
      </c>
      <c r="D10" s="16">
        <v>1</v>
      </c>
      <c r="E10" s="17" t="s">
        <v>208</v>
      </c>
      <c r="F10" s="18">
        <v>0.05</v>
      </c>
      <c r="G10" s="19"/>
      <c r="H10" s="20"/>
      <c r="I10" s="21" t="s">
        <v>209</v>
      </c>
      <c r="J10" s="22">
        <v>0.12</v>
      </c>
    </row>
    <row r="11" spans="1:10" ht="12.75" customHeight="1" x14ac:dyDescent="0.2">
      <c r="A11" s="87" t="s">
        <v>53</v>
      </c>
      <c r="B11" s="14" t="s">
        <v>54</v>
      </c>
      <c r="C11" s="15">
        <v>9</v>
      </c>
      <c r="D11" s="16">
        <v>2</v>
      </c>
      <c r="E11" s="17" t="s">
        <v>210</v>
      </c>
      <c r="F11" s="18">
        <v>0.05</v>
      </c>
      <c r="G11" s="19" t="s">
        <v>6</v>
      </c>
      <c r="H11" s="20"/>
      <c r="I11" s="21" t="s">
        <v>211</v>
      </c>
      <c r="J11" s="22">
        <v>0.13</v>
      </c>
    </row>
    <row r="12" spans="1:10" ht="12.75" customHeight="1" x14ac:dyDescent="0.2">
      <c r="A12" s="87" t="s">
        <v>55</v>
      </c>
      <c r="B12" s="14" t="s">
        <v>56</v>
      </c>
      <c r="C12" s="15">
        <v>1</v>
      </c>
      <c r="D12" s="16">
        <v>1</v>
      </c>
      <c r="E12" s="17" t="s">
        <v>197</v>
      </c>
      <c r="F12" s="18">
        <v>0.15</v>
      </c>
      <c r="G12" s="19"/>
      <c r="H12" s="20"/>
      <c r="I12" s="21" t="s">
        <v>212</v>
      </c>
      <c r="J12" s="22">
        <v>0.14000000000000001</v>
      </c>
    </row>
    <row r="13" spans="1:10" ht="12.75" customHeight="1" x14ac:dyDescent="0.2">
      <c r="A13" s="87" t="s">
        <v>57</v>
      </c>
      <c r="B13" s="14" t="s">
        <v>58</v>
      </c>
      <c r="C13" s="15">
        <v>13</v>
      </c>
      <c r="D13" s="16">
        <v>4</v>
      </c>
      <c r="E13" s="17" t="s">
        <v>213</v>
      </c>
      <c r="F13" s="18">
        <v>0.06</v>
      </c>
      <c r="G13" s="19"/>
      <c r="H13" s="20"/>
      <c r="I13" s="21" t="s">
        <v>214</v>
      </c>
      <c r="J13" s="22">
        <v>0.15</v>
      </c>
    </row>
    <row r="14" spans="1:10" ht="12.75" customHeight="1" x14ac:dyDescent="0.2">
      <c r="A14" s="87" t="s">
        <v>59</v>
      </c>
      <c r="B14" s="14" t="s">
        <v>60</v>
      </c>
      <c r="C14" s="15">
        <v>4</v>
      </c>
      <c r="D14" s="16">
        <v>1</v>
      </c>
      <c r="E14" s="17" t="s">
        <v>204</v>
      </c>
      <c r="F14" s="18">
        <v>0.05</v>
      </c>
      <c r="G14" s="19"/>
      <c r="H14" s="20"/>
    </row>
    <row r="15" spans="1:10" x14ac:dyDescent="0.2">
      <c r="A15" s="87" t="s">
        <v>61</v>
      </c>
      <c r="B15" s="14" t="s">
        <v>215</v>
      </c>
      <c r="C15" s="15">
        <v>3</v>
      </c>
      <c r="D15" s="16">
        <v>1</v>
      </c>
      <c r="E15" s="17" t="s">
        <v>199</v>
      </c>
      <c r="F15" s="18">
        <v>0.06</v>
      </c>
      <c r="G15" s="19"/>
      <c r="H15" s="20"/>
    </row>
    <row r="16" spans="1:10" x14ac:dyDescent="0.2">
      <c r="A16" s="87" t="s">
        <v>62</v>
      </c>
      <c r="B16" s="14" t="s">
        <v>63</v>
      </c>
      <c r="C16" s="15">
        <v>4</v>
      </c>
      <c r="D16" s="16">
        <v>1</v>
      </c>
      <c r="E16" s="17" t="s">
        <v>204</v>
      </c>
      <c r="F16" s="18">
        <v>0.05</v>
      </c>
      <c r="G16" s="19"/>
      <c r="H16" s="20"/>
    </row>
    <row r="17" spans="1:8" x14ac:dyDescent="0.2">
      <c r="A17" s="87" t="s">
        <v>64</v>
      </c>
      <c r="B17" s="14" t="s">
        <v>65</v>
      </c>
      <c r="C17" s="15">
        <v>3</v>
      </c>
      <c r="D17" s="16">
        <v>1</v>
      </c>
      <c r="E17" s="17" t="s">
        <v>199</v>
      </c>
      <c r="F17" s="18">
        <v>0.06</v>
      </c>
      <c r="G17" s="19"/>
      <c r="H17" s="20"/>
    </row>
    <row r="18" spans="1:8" x14ac:dyDescent="0.2">
      <c r="A18" s="88" t="s">
        <v>66</v>
      </c>
      <c r="B18" s="25" t="s">
        <v>67</v>
      </c>
      <c r="C18" s="16">
        <v>6</v>
      </c>
      <c r="D18" s="16">
        <v>2</v>
      </c>
      <c r="E18" s="17" t="s">
        <v>199</v>
      </c>
      <c r="F18" s="18">
        <v>0.06</v>
      </c>
      <c r="G18" s="19"/>
    </row>
    <row r="19" spans="1:8" x14ac:dyDescent="0.2">
      <c r="A19" s="87" t="s">
        <v>68</v>
      </c>
      <c r="B19" s="14" t="s">
        <v>69</v>
      </c>
      <c r="C19" s="15">
        <v>3</v>
      </c>
      <c r="D19" s="16">
        <v>1</v>
      </c>
      <c r="E19" s="17" t="s">
        <v>199</v>
      </c>
      <c r="F19" s="18">
        <v>0.06</v>
      </c>
      <c r="G19" s="19"/>
      <c r="H19" s="20"/>
    </row>
    <row r="20" spans="1:8" x14ac:dyDescent="0.2">
      <c r="A20" s="87" t="s">
        <v>70</v>
      </c>
      <c r="B20" s="14" t="s">
        <v>71</v>
      </c>
      <c r="C20" s="15">
        <v>6</v>
      </c>
      <c r="D20" s="16">
        <v>1</v>
      </c>
      <c r="E20" s="17" t="s">
        <v>208</v>
      </c>
      <c r="F20" s="18">
        <v>0.05</v>
      </c>
      <c r="G20" s="19"/>
      <c r="H20" s="20"/>
    </row>
    <row r="21" spans="1:8" x14ac:dyDescent="0.2">
      <c r="A21" s="87" t="s">
        <v>72</v>
      </c>
      <c r="B21" s="14" t="s">
        <v>73</v>
      </c>
      <c r="C21" s="15">
        <v>4</v>
      </c>
      <c r="D21" s="16">
        <v>1</v>
      </c>
      <c r="E21" s="17" t="s">
        <v>204</v>
      </c>
      <c r="F21" s="18">
        <v>0.05</v>
      </c>
      <c r="G21" s="19"/>
      <c r="H21" s="20"/>
    </row>
    <row r="22" spans="1:8" x14ac:dyDescent="0.2">
      <c r="A22" s="87" t="s">
        <v>74</v>
      </c>
      <c r="B22" s="14" t="s">
        <v>75</v>
      </c>
      <c r="C22" s="15">
        <v>6</v>
      </c>
      <c r="D22" s="16">
        <v>1</v>
      </c>
      <c r="E22" s="17" t="s">
        <v>208</v>
      </c>
      <c r="F22" s="18">
        <v>0.05</v>
      </c>
      <c r="G22" s="19"/>
      <c r="H22" s="20"/>
    </row>
    <row r="23" spans="1:8" x14ac:dyDescent="0.2">
      <c r="A23" s="87" t="s">
        <v>76</v>
      </c>
      <c r="B23" s="14" t="s">
        <v>77</v>
      </c>
      <c r="C23" s="15">
        <v>7</v>
      </c>
      <c r="D23" s="16">
        <v>6</v>
      </c>
      <c r="E23" s="17" t="s">
        <v>216</v>
      </c>
      <c r="F23" s="18">
        <v>0.15</v>
      </c>
      <c r="G23" s="19"/>
      <c r="H23" s="20"/>
    </row>
    <row r="24" spans="1:8" x14ac:dyDescent="0.2">
      <c r="A24" s="87" t="s">
        <v>78</v>
      </c>
      <c r="B24" s="14" t="s">
        <v>79</v>
      </c>
      <c r="C24" s="15">
        <v>56</v>
      </c>
      <c r="D24" s="16">
        <v>44</v>
      </c>
      <c r="E24" s="17" t="s">
        <v>217</v>
      </c>
      <c r="F24" s="18">
        <v>0.15</v>
      </c>
      <c r="G24" s="19" t="s">
        <v>6</v>
      </c>
      <c r="H24" s="20"/>
    </row>
    <row r="25" spans="1:8" x14ac:dyDescent="0.2">
      <c r="A25" s="85" t="s">
        <v>80</v>
      </c>
      <c r="B25" s="23" t="s">
        <v>218</v>
      </c>
      <c r="C25" s="15">
        <v>1</v>
      </c>
      <c r="D25" s="16">
        <v>1</v>
      </c>
      <c r="E25" s="17" t="s">
        <v>197</v>
      </c>
      <c r="F25" s="18">
        <v>0.15</v>
      </c>
      <c r="G25" s="24"/>
      <c r="H25" s="20"/>
    </row>
    <row r="26" spans="1:8" x14ac:dyDescent="0.2">
      <c r="A26" s="89" t="s">
        <v>81</v>
      </c>
      <c r="B26" s="29" t="s">
        <v>219</v>
      </c>
      <c r="C26" s="15">
        <v>1</v>
      </c>
      <c r="D26" s="16">
        <v>1</v>
      </c>
      <c r="E26" s="17" t="s">
        <v>197</v>
      </c>
      <c r="F26" s="18">
        <v>0.15</v>
      </c>
      <c r="G26" s="24"/>
      <c r="H26" s="20"/>
    </row>
    <row r="27" spans="1:8" x14ac:dyDescent="0.2">
      <c r="A27" s="85" t="s">
        <v>82</v>
      </c>
      <c r="B27" s="23" t="s">
        <v>220</v>
      </c>
      <c r="C27" s="15">
        <v>1</v>
      </c>
      <c r="D27" s="16">
        <v>1</v>
      </c>
      <c r="E27" s="17" t="s">
        <v>197</v>
      </c>
      <c r="F27" s="18">
        <v>0.15</v>
      </c>
      <c r="G27" s="24"/>
      <c r="H27" s="20"/>
    </row>
    <row r="28" spans="1:8" x14ac:dyDescent="0.2">
      <c r="A28" s="87" t="s">
        <v>83</v>
      </c>
      <c r="B28" s="14" t="s">
        <v>84</v>
      </c>
      <c r="C28" s="15">
        <v>4</v>
      </c>
      <c r="D28" s="16">
        <v>2</v>
      </c>
      <c r="E28" s="17" t="s">
        <v>221</v>
      </c>
      <c r="F28" s="18">
        <v>0.1</v>
      </c>
      <c r="G28" s="19"/>
      <c r="H28" s="20"/>
    </row>
    <row r="29" spans="1:8" x14ac:dyDescent="0.2">
      <c r="A29" s="87" t="s">
        <v>85</v>
      </c>
      <c r="B29" s="14" t="s">
        <v>86</v>
      </c>
      <c r="C29" s="15">
        <v>13</v>
      </c>
      <c r="D29" s="16">
        <v>1</v>
      </c>
      <c r="E29" s="17" t="s">
        <v>222</v>
      </c>
      <c r="F29" s="18">
        <v>0.05</v>
      </c>
      <c r="G29" s="19"/>
      <c r="H29" s="20"/>
    </row>
    <row r="30" spans="1:8" x14ac:dyDescent="0.2">
      <c r="A30" s="87" t="s">
        <v>87</v>
      </c>
      <c r="B30" s="14" t="s">
        <v>88</v>
      </c>
      <c r="C30" s="15">
        <v>2</v>
      </c>
      <c r="D30" s="16">
        <v>1</v>
      </c>
      <c r="E30" s="17" t="s">
        <v>221</v>
      </c>
      <c r="F30" s="18">
        <v>0.1</v>
      </c>
      <c r="G30" s="19"/>
      <c r="H30" s="20"/>
    </row>
    <row r="31" spans="1:8" x14ac:dyDescent="0.2">
      <c r="A31" s="87" t="s">
        <v>89</v>
      </c>
      <c r="B31" s="14" t="s">
        <v>90</v>
      </c>
      <c r="C31" s="15">
        <v>2</v>
      </c>
      <c r="D31" s="16">
        <v>1</v>
      </c>
      <c r="E31" s="17" t="s">
        <v>221</v>
      </c>
      <c r="F31" s="18">
        <v>0.1</v>
      </c>
      <c r="G31" s="19"/>
      <c r="H31" s="20"/>
    </row>
    <row r="32" spans="1:8" x14ac:dyDescent="0.2">
      <c r="A32" s="87" t="s">
        <v>91</v>
      </c>
      <c r="B32" s="14" t="s">
        <v>92</v>
      </c>
      <c r="C32" s="15">
        <v>3</v>
      </c>
      <c r="D32" s="16">
        <v>1</v>
      </c>
      <c r="E32" s="17" t="s">
        <v>199</v>
      </c>
      <c r="F32" s="18">
        <v>0.06</v>
      </c>
      <c r="G32" s="19"/>
      <c r="H32" s="20"/>
    </row>
    <row r="33" spans="1:8" x14ac:dyDescent="0.2">
      <c r="A33" s="87" t="s">
        <v>93</v>
      </c>
      <c r="B33" s="14" t="s">
        <v>94</v>
      </c>
      <c r="C33" s="15">
        <v>5</v>
      </c>
      <c r="D33" s="16">
        <v>1</v>
      </c>
      <c r="E33" s="17" t="s">
        <v>223</v>
      </c>
      <c r="F33" s="18">
        <v>0.05</v>
      </c>
      <c r="G33" s="19"/>
      <c r="H33" s="20"/>
    </row>
    <row r="34" spans="1:8" x14ac:dyDescent="0.2">
      <c r="A34" s="87" t="s">
        <v>95</v>
      </c>
      <c r="B34" s="14" t="s">
        <v>96</v>
      </c>
      <c r="C34" s="15">
        <v>6</v>
      </c>
      <c r="D34" s="16">
        <v>5</v>
      </c>
      <c r="E34" s="17" t="s">
        <v>224</v>
      </c>
      <c r="F34" s="18">
        <v>0.15</v>
      </c>
      <c r="G34" s="19"/>
      <c r="H34" s="20"/>
    </row>
    <row r="35" spans="1:8" x14ac:dyDescent="0.2">
      <c r="A35" s="87" t="s">
        <v>97</v>
      </c>
      <c r="B35" s="14" t="s">
        <v>98</v>
      </c>
      <c r="C35" s="15">
        <v>2</v>
      </c>
      <c r="D35" s="16">
        <v>1</v>
      </c>
      <c r="E35" s="17" t="s">
        <v>221</v>
      </c>
      <c r="F35" s="18">
        <v>0.1</v>
      </c>
      <c r="G35" s="19"/>
      <c r="H35" s="20"/>
    </row>
    <row r="36" spans="1:8" x14ac:dyDescent="0.2">
      <c r="A36" s="87" t="s">
        <v>99</v>
      </c>
      <c r="B36" s="14" t="s">
        <v>100</v>
      </c>
      <c r="C36" s="15">
        <v>4</v>
      </c>
      <c r="D36" s="16">
        <v>1</v>
      </c>
      <c r="E36" s="17" t="s">
        <v>204</v>
      </c>
      <c r="F36" s="18">
        <v>0.05</v>
      </c>
      <c r="G36" s="19"/>
      <c r="H36" s="20"/>
    </row>
    <row r="37" spans="1:8" x14ac:dyDescent="0.2">
      <c r="A37" s="87" t="s">
        <v>101</v>
      </c>
      <c r="B37" s="14" t="s">
        <v>102</v>
      </c>
      <c r="C37" s="15">
        <v>4</v>
      </c>
      <c r="D37" s="16">
        <v>1</v>
      </c>
      <c r="E37" s="17" t="s">
        <v>204</v>
      </c>
      <c r="F37" s="18">
        <v>0.05</v>
      </c>
      <c r="G37" s="19"/>
      <c r="H37" s="20"/>
    </row>
    <row r="38" spans="1:8" x14ac:dyDescent="0.2">
      <c r="A38" s="87" t="s">
        <v>103</v>
      </c>
      <c r="B38" s="14" t="s">
        <v>104</v>
      </c>
      <c r="C38" s="15">
        <v>3</v>
      </c>
      <c r="D38" s="16">
        <v>1</v>
      </c>
      <c r="E38" s="17" t="s">
        <v>199</v>
      </c>
      <c r="F38" s="18">
        <v>0.06</v>
      </c>
      <c r="G38" s="19"/>
      <c r="H38" s="20"/>
    </row>
    <row r="39" spans="1:8" x14ac:dyDescent="0.2">
      <c r="A39" s="87" t="s">
        <v>105</v>
      </c>
      <c r="B39" s="14" t="s">
        <v>106</v>
      </c>
      <c r="C39" s="15">
        <v>62</v>
      </c>
      <c r="D39" s="16">
        <v>50</v>
      </c>
      <c r="E39" s="17" t="s">
        <v>225</v>
      </c>
      <c r="F39" s="18">
        <v>0.15</v>
      </c>
      <c r="G39" s="19" t="s">
        <v>6</v>
      </c>
      <c r="H39" s="20"/>
    </row>
    <row r="40" spans="1:8" x14ac:dyDescent="0.2">
      <c r="A40" s="87" t="s">
        <v>107</v>
      </c>
      <c r="B40" s="14" t="s">
        <v>108</v>
      </c>
      <c r="C40" s="15">
        <v>6</v>
      </c>
      <c r="D40" s="16">
        <v>5</v>
      </c>
      <c r="E40" s="17" t="s">
        <v>224</v>
      </c>
      <c r="F40" s="18">
        <v>0.15</v>
      </c>
      <c r="G40" s="19" t="s">
        <v>6</v>
      </c>
      <c r="H40" s="20"/>
    </row>
    <row r="41" spans="1:8" x14ac:dyDescent="0.2">
      <c r="A41" s="87" t="s">
        <v>109</v>
      </c>
      <c r="B41" s="14" t="s">
        <v>110</v>
      </c>
      <c r="C41" s="15">
        <v>12</v>
      </c>
      <c r="D41" s="16">
        <v>6</v>
      </c>
      <c r="E41" s="17" t="s">
        <v>221</v>
      </c>
      <c r="F41" s="18">
        <v>0.1</v>
      </c>
      <c r="G41" s="19" t="s">
        <v>6</v>
      </c>
      <c r="H41" s="20"/>
    </row>
    <row r="42" spans="1:8" x14ac:dyDescent="0.2">
      <c r="A42" s="87" t="s">
        <v>111</v>
      </c>
      <c r="B42" s="14" t="s">
        <v>112</v>
      </c>
      <c r="C42" s="15">
        <v>5</v>
      </c>
      <c r="D42" s="16">
        <v>3</v>
      </c>
      <c r="E42" s="17" t="s">
        <v>226</v>
      </c>
      <c r="F42" s="18">
        <v>0.12</v>
      </c>
      <c r="G42" s="19"/>
      <c r="H42" s="20"/>
    </row>
    <row r="43" spans="1:8" x14ac:dyDescent="0.2">
      <c r="A43" s="87" t="s">
        <v>113</v>
      </c>
      <c r="B43" s="14" t="s">
        <v>114</v>
      </c>
      <c r="C43" s="15">
        <v>4</v>
      </c>
      <c r="D43" s="16">
        <v>1</v>
      </c>
      <c r="E43" s="17" t="s">
        <v>204</v>
      </c>
      <c r="F43" s="18">
        <v>0.05</v>
      </c>
      <c r="G43" s="19"/>
      <c r="H43" s="20"/>
    </row>
    <row r="44" spans="1:8" x14ac:dyDescent="0.2">
      <c r="A44" s="87" t="s">
        <v>227</v>
      </c>
      <c r="B44" s="14" t="s">
        <v>228</v>
      </c>
      <c r="C44" s="15">
        <v>31</v>
      </c>
      <c r="D44" s="16">
        <v>5</v>
      </c>
      <c r="E44" s="17" t="s">
        <v>229</v>
      </c>
      <c r="F44" s="18"/>
      <c r="G44" s="19"/>
      <c r="H44" s="20"/>
    </row>
    <row r="45" spans="1:8" x14ac:dyDescent="0.2">
      <c r="A45" s="87" t="s">
        <v>230</v>
      </c>
      <c r="B45" s="14" t="s">
        <v>231</v>
      </c>
      <c r="C45" s="15">
        <v>108</v>
      </c>
      <c r="D45" s="16">
        <v>11</v>
      </c>
      <c r="E45" s="17" t="s">
        <v>229</v>
      </c>
      <c r="F45" s="18"/>
      <c r="G45" s="19"/>
      <c r="H45" s="20"/>
    </row>
    <row r="46" spans="1:8" x14ac:dyDescent="0.2">
      <c r="A46" s="87" t="s">
        <v>232</v>
      </c>
      <c r="B46" s="14" t="s">
        <v>233</v>
      </c>
      <c r="C46" s="15">
        <v>46</v>
      </c>
      <c r="D46" s="16">
        <v>6</v>
      </c>
      <c r="E46" s="17" t="s">
        <v>229</v>
      </c>
      <c r="F46" s="18"/>
      <c r="G46" s="19"/>
      <c r="H46" s="20"/>
    </row>
    <row r="47" spans="1:8" x14ac:dyDescent="0.2">
      <c r="A47" s="85" t="s">
        <v>116</v>
      </c>
      <c r="B47" s="23" t="s">
        <v>234</v>
      </c>
      <c r="C47" s="15">
        <v>1</v>
      </c>
      <c r="D47" s="16">
        <v>1</v>
      </c>
      <c r="E47" s="17" t="s">
        <v>197</v>
      </c>
      <c r="F47" s="18">
        <v>0.15</v>
      </c>
      <c r="G47" s="24"/>
      <c r="H47" s="20"/>
    </row>
    <row r="48" spans="1:8" x14ac:dyDescent="0.2">
      <c r="A48" s="87" t="s">
        <v>235</v>
      </c>
      <c r="B48" s="14" t="s">
        <v>236</v>
      </c>
      <c r="C48" s="15">
        <v>35</v>
      </c>
      <c r="D48" s="16">
        <v>9</v>
      </c>
      <c r="E48" s="17" t="s">
        <v>229</v>
      </c>
      <c r="F48" s="18"/>
      <c r="G48" s="19"/>
      <c r="H48" s="20"/>
    </row>
    <row r="49" spans="1:8" x14ac:dyDescent="0.2">
      <c r="A49" s="87" t="s">
        <v>237</v>
      </c>
      <c r="B49" s="14" t="s">
        <v>238</v>
      </c>
      <c r="C49" s="15">
        <v>29</v>
      </c>
      <c r="D49" s="16">
        <v>5</v>
      </c>
      <c r="E49" s="17" t="s">
        <v>229</v>
      </c>
      <c r="F49" s="18"/>
      <c r="G49" s="19"/>
      <c r="H49" s="20"/>
    </row>
    <row r="50" spans="1:8" x14ac:dyDescent="0.2">
      <c r="A50" s="85" t="s">
        <v>117</v>
      </c>
      <c r="B50" s="23" t="s">
        <v>239</v>
      </c>
      <c r="C50" s="15">
        <v>1</v>
      </c>
      <c r="D50" s="16">
        <v>1</v>
      </c>
      <c r="E50" s="17" t="s">
        <v>197</v>
      </c>
      <c r="F50" s="18">
        <v>0.15</v>
      </c>
      <c r="G50" s="24"/>
      <c r="H50" s="20"/>
    </row>
    <row r="51" spans="1:8" x14ac:dyDescent="0.2">
      <c r="A51" s="87" t="s">
        <v>240</v>
      </c>
      <c r="B51" s="14" t="s">
        <v>241</v>
      </c>
      <c r="C51" s="15">
        <v>45</v>
      </c>
      <c r="D51" s="16">
        <v>7</v>
      </c>
      <c r="E51" s="17" t="s">
        <v>229</v>
      </c>
      <c r="F51" s="18"/>
      <c r="G51" s="19"/>
      <c r="H51" s="20"/>
    </row>
    <row r="52" spans="1:8" x14ac:dyDescent="0.2">
      <c r="A52" s="87" t="s">
        <v>242</v>
      </c>
      <c r="B52" s="14" t="s">
        <v>243</v>
      </c>
      <c r="C52" s="15">
        <v>42</v>
      </c>
      <c r="D52" s="16">
        <v>20</v>
      </c>
      <c r="E52" s="17" t="s">
        <v>229</v>
      </c>
      <c r="F52" s="18"/>
      <c r="G52" s="19"/>
      <c r="H52" s="20"/>
    </row>
    <row r="53" spans="1:8" x14ac:dyDescent="0.2">
      <c r="A53" s="87" t="s">
        <v>244</v>
      </c>
      <c r="B53" s="14" t="s">
        <v>245</v>
      </c>
      <c r="C53" s="15">
        <v>52</v>
      </c>
      <c r="D53" s="16">
        <v>27</v>
      </c>
      <c r="E53" s="17" t="s">
        <v>229</v>
      </c>
      <c r="F53" s="18"/>
      <c r="G53" s="19"/>
      <c r="H53" s="20"/>
    </row>
    <row r="54" spans="1:8" x14ac:dyDescent="0.2">
      <c r="A54" s="87" t="s">
        <v>246</v>
      </c>
      <c r="B54" s="14" t="s">
        <v>247</v>
      </c>
      <c r="C54" s="15">
        <v>67</v>
      </c>
      <c r="D54" s="16">
        <v>28</v>
      </c>
      <c r="E54" s="17" t="s">
        <v>229</v>
      </c>
      <c r="F54" s="18"/>
      <c r="G54" s="19"/>
      <c r="H54" s="20"/>
    </row>
    <row r="55" spans="1:8" x14ac:dyDescent="0.2">
      <c r="A55" s="87" t="s">
        <v>248</v>
      </c>
      <c r="B55" s="14" t="s">
        <v>249</v>
      </c>
      <c r="C55" s="15">
        <v>81</v>
      </c>
      <c r="D55" s="16">
        <v>32</v>
      </c>
      <c r="E55" s="17" t="s">
        <v>229</v>
      </c>
      <c r="F55" s="18"/>
      <c r="G55" s="19"/>
      <c r="H55" s="20"/>
    </row>
    <row r="56" spans="1:8" x14ac:dyDescent="0.2">
      <c r="A56" s="87" t="s">
        <v>250</v>
      </c>
      <c r="B56" s="14" t="s">
        <v>251</v>
      </c>
      <c r="C56" s="15">
        <v>57</v>
      </c>
      <c r="D56" s="16">
        <v>27</v>
      </c>
      <c r="E56" s="17" t="s">
        <v>229</v>
      </c>
      <c r="F56" s="18"/>
      <c r="G56" s="19"/>
      <c r="H56" s="20"/>
    </row>
    <row r="57" spans="1:8" x14ac:dyDescent="0.2">
      <c r="A57" s="87" t="s">
        <v>252</v>
      </c>
      <c r="B57" s="14" t="s">
        <v>253</v>
      </c>
      <c r="C57" s="15">
        <v>51</v>
      </c>
      <c r="D57" s="15">
        <v>23</v>
      </c>
      <c r="E57" s="17" t="s">
        <v>229</v>
      </c>
      <c r="F57" s="18"/>
      <c r="G57" s="19"/>
      <c r="H57" s="20"/>
    </row>
    <row r="58" spans="1:8" x14ac:dyDescent="0.2">
      <c r="A58" s="87" t="s">
        <v>254</v>
      </c>
      <c r="B58" s="14" t="s">
        <v>255</v>
      </c>
      <c r="C58" s="15">
        <v>45</v>
      </c>
      <c r="D58" s="16">
        <v>13</v>
      </c>
      <c r="E58" s="17" t="s">
        <v>229</v>
      </c>
      <c r="F58" s="18"/>
      <c r="G58" s="19"/>
      <c r="H58" s="20"/>
    </row>
    <row r="59" spans="1:8" x14ac:dyDescent="0.2">
      <c r="A59" s="87" t="s">
        <v>256</v>
      </c>
      <c r="B59" s="14" t="s">
        <v>257</v>
      </c>
      <c r="C59" s="15">
        <v>41</v>
      </c>
      <c r="D59" s="16">
        <v>11</v>
      </c>
      <c r="E59" s="17" t="s">
        <v>229</v>
      </c>
      <c r="F59" s="18"/>
      <c r="G59" s="19"/>
      <c r="H59" s="20"/>
    </row>
    <row r="60" spans="1:8" x14ac:dyDescent="0.2">
      <c r="A60" s="89" t="s">
        <v>120</v>
      </c>
      <c r="B60" s="29" t="s">
        <v>258</v>
      </c>
      <c r="C60" s="15">
        <v>1</v>
      </c>
      <c r="D60" s="16">
        <v>1</v>
      </c>
      <c r="E60" s="17" t="s">
        <v>197</v>
      </c>
      <c r="F60" s="18">
        <v>0.15</v>
      </c>
      <c r="G60" s="24"/>
      <c r="H60" s="20"/>
    </row>
    <row r="61" spans="1:8" x14ac:dyDescent="0.2">
      <c r="A61" s="87" t="s">
        <v>259</v>
      </c>
      <c r="B61" s="14" t="s">
        <v>260</v>
      </c>
      <c r="C61" s="15">
        <v>43</v>
      </c>
      <c r="D61" s="16">
        <v>10</v>
      </c>
      <c r="E61" s="17" t="s">
        <v>229</v>
      </c>
      <c r="F61" s="18"/>
      <c r="G61" s="19"/>
      <c r="H61" s="20"/>
    </row>
    <row r="62" spans="1:8" x14ac:dyDescent="0.2">
      <c r="A62" s="85" t="s">
        <v>121</v>
      </c>
      <c r="B62" s="23" t="s">
        <v>261</v>
      </c>
      <c r="C62" s="15">
        <v>1</v>
      </c>
      <c r="D62" s="16">
        <v>1</v>
      </c>
      <c r="E62" s="17" t="s">
        <v>197</v>
      </c>
      <c r="F62" s="18">
        <v>0.15</v>
      </c>
      <c r="G62" s="24"/>
      <c r="H62" s="20"/>
    </row>
    <row r="63" spans="1:8" x14ac:dyDescent="0.2">
      <c r="A63" s="87" t="s">
        <v>262</v>
      </c>
      <c r="B63" s="14" t="s">
        <v>263</v>
      </c>
      <c r="C63" s="15">
        <v>26</v>
      </c>
      <c r="D63" s="16">
        <v>10</v>
      </c>
      <c r="E63" s="17" t="s">
        <v>229</v>
      </c>
      <c r="F63" s="18"/>
      <c r="G63" s="19"/>
      <c r="H63" s="20"/>
    </row>
    <row r="64" spans="1:8" x14ac:dyDescent="0.2">
      <c r="A64" s="87" t="s">
        <v>264</v>
      </c>
      <c r="B64" s="14" t="s">
        <v>265</v>
      </c>
      <c r="C64" s="15">
        <v>50</v>
      </c>
      <c r="D64" s="15">
        <v>13</v>
      </c>
      <c r="E64" s="17" t="s">
        <v>229</v>
      </c>
      <c r="F64" s="18"/>
      <c r="G64" s="19"/>
      <c r="H64" s="20"/>
    </row>
    <row r="65" spans="1:8" x14ac:dyDescent="0.2">
      <c r="A65" s="87" t="s">
        <v>266</v>
      </c>
      <c r="B65" s="14" t="s">
        <v>267</v>
      </c>
      <c r="C65" s="15">
        <v>34</v>
      </c>
      <c r="D65" s="16">
        <v>7</v>
      </c>
      <c r="E65" s="17" t="s">
        <v>229</v>
      </c>
      <c r="F65" s="18"/>
      <c r="G65" s="19"/>
      <c r="H65" s="20"/>
    </row>
    <row r="66" spans="1:8" x14ac:dyDescent="0.2">
      <c r="A66" s="87" t="s">
        <v>268</v>
      </c>
      <c r="B66" s="14" t="s">
        <v>269</v>
      </c>
      <c r="C66" s="15">
        <v>44</v>
      </c>
      <c r="D66" s="16">
        <v>21</v>
      </c>
      <c r="E66" s="17" t="s">
        <v>229</v>
      </c>
      <c r="F66" s="18"/>
      <c r="G66" s="19"/>
      <c r="H66" s="20"/>
    </row>
    <row r="67" spans="1:8" x14ac:dyDescent="0.2">
      <c r="A67" s="87" t="s">
        <v>270</v>
      </c>
      <c r="B67" s="14" t="s">
        <v>271</v>
      </c>
      <c r="C67" s="15">
        <v>39</v>
      </c>
      <c r="D67" s="16">
        <v>3</v>
      </c>
      <c r="E67" s="17" t="s">
        <v>229</v>
      </c>
      <c r="F67" s="18"/>
      <c r="G67" s="19"/>
      <c r="H67" s="20"/>
    </row>
    <row r="68" spans="1:8" x14ac:dyDescent="0.2">
      <c r="A68" s="87" t="s">
        <v>272</v>
      </c>
      <c r="B68" s="14" t="s">
        <v>273</v>
      </c>
      <c r="C68" s="15">
        <v>40</v>
      </c>
      <c r="D68" s="16">
        <v>7</v>
      </c>
      <c r="E68" s="17" t="s">
        <v>229</v>
      </c>
      <c r="F68" s="18"/>
      <c r="G68" s="19"/>
      <c r="H68" s="20"/>
    </row>
    <row r="69" spans="1:8" x14ac:dyDescent="0.2">
      <c r="A69" s="87" t="s">
        <v>274</v>
      </c>
      <c r="B69" s="14" t="s">
        <v>275</v>
      </c>
      <c r="C69" s="15">
        <v>38</v>
      </c>
      <c r="D69" s="16">
        <v>6</v>
      </c>
      <c r="E69" s="17" t="s">
        <v>229</v>
      </c>
      <c r="F69" s="18"/>
      <c r="G69" s="19"/>
      <c r="H69" s="20"/>
    </row>
    <row r="70" spans="1:8" x14ac:dyDescent="0.2">
      <c r="A70" s="87" t="s">
        <v>276</v>
      </c>
      <c r="B70" s="14" t="s">
        <v>277</v>
      </c>
      <c r="C70" s="15">
        <v>27</v>
      </c>
      <c r="D70" s="16">
        <v>12</v>
      </c>
      <c r="E70" s="17" t="s">
        <v>229</v>
      </c>
      <c r="F70" s="18"/>
      <c r="G70" s="19"/>
      <c r="H70" s="20"/>
    </row>
    <row r="71" spans="1:8" x14ac:dyDescent="0.2">
      <c r="A71" s="87" t="s">
        <v>278</v>
      </c>
      <c r="B71" s="14" t="s">
        <v>279</v>
      </c>
      <c r="C71" s="15">
        <v>26</v>
      </c>
      <c r="D71" s="16">
        <v>13</v>
      </c>
      <c r="E71" s="17" t="s">
        <v>229</v>
      </c>
      <c r="F71" s="18"/>
      <c r="G71" s="19"/>
      <c r="H71" s="20"/>
    </row>
    <row r="72" spans="1:8" x14ac:dyDescent="0.2">
      <c r="A72" s="87" t="s">
        <v>280</v>
      </c>
      <c r="B72" s="14" t="s">
        <v>281</v>
      </c>
      <c r="C72" s="15">
        <v>50</v>
      </c>
      <c r="D72" s="16">
        <v>3</v>
      </c>
      <c r="E72" s="17" t="s">
        <v>229</v>
      </c>
      <c r="F72" s="18"/>
      <c r="G72" s="19"/>
      <c r="H72" s="20"/>
    </row>
    <row r="73" spans="1:8" x14ac:dyDescent="0.2">
      <c r="A73" s="87" t="s">
        <v>282</v>
      </c>
      <c r="B73" s="14" t="s">
        <v>283</v>
      </c>
      <c r="C73" s="15">
        <v>43</v>
      </c>
      <c r="D73" s="16">
        <v>2</v>
      </c>
      <c r="E73" s="17" t="s">
        <v>229</v>
      </c>
      <c r="F73" s="18"/>
      <c r="G73" s="19"/>
      <c r="H73" s="20"/>
    </row>
    <row r="74" spans="1:8" x14ac:dyDescent="0.2">
      <c r="A74" s="87" t="s">
        <v>284</v>
      </c>
      <c r="B74" s="14" t="s">
        <v>285</v>
      </c>
      <c r="C74" s="15">
        <v>31</v>
      </c>
      <c r="D74" s="16">
        <v>1</v>
      </c>
      <c r="E74" s="17" t="s">
        <v>229</v>
      </c>
      <c r="F74" s="18"/>
      <c r="G74" s="19"/>
      <c r="H74" s="20"/>
    </row>
    <row r="75" spans="1:8" x14ac:dyDescent="0.2">
      <c r="A75" s="87" t="s">
        <v>286</v>
      </c>
      <c r="B75" s="14" t="s">
        <v>287</v>
      </c>
      <c r="C75" s="15">
        <v>57</v>
      </c>
      <c r="D75" s="16">
        <v>10</v>
      </c>
      <c r="E75" s="17" t="s">
        <v>229</v>
      </c>
      <c r="F75" s="18"/>
      <c r="G75" s="19"/>
      <c r="H75" s="20"/>
    </row>
    <row r="76" spans="1:8" x14ac:dyDescent="0.2">
      <c r="A76" s="87" t="s">
        <v>288</v>
      </c>
      <c r="B76" s="14" t="s">
        <v>289</v>
      </c>
      <c r="C76" s="15">
        <v>45</v>
      </c>
      <c r="D76" s="16">
        <v>3</v>
      </c>
      <c r="E76" s="17" t="s">
        <v>229</v>
      </c>
      <c r="F76" s="18"/>
      <c r="G76" s="19"/>
      <c r="H76" s="20"/>
    </row>
    <row r="77" spans="1:8" x14ac:dyDescent="0.2">
      <c r="A77" s="87" t="s">
        <v>290</v>
      </c>
      <c r="B77" s="14" t="s">
        <v>291</v>
      </c>
      <c r="C77" s="15">
        <v>43</v>
      </c>
      <c r="D77" s="15">
        <v>3</v>
      </c>
      <c r="E77" s="17" t="s">
        <v>229</v>
      </c>
      <c r="F77" s="18"/>
      <c r="G77" s="19"/>
      <c r="H77" s="20"/>
    </row>
    <row r="78" spans="1:8" x14ac:dyDescent="0.2">
      <c r="A78" s="87" t="s">
        <v>292</v>
      </c>
      <c r="B78" s="14" t="s">
        <v>293</v>
      </c>
      <c r="C78" s="15">
        <v>42</v>
      </c>
      <c r="D78" s="16">
        <v>4</v>
      </c>
      <c r="E78" s="17" t="s">
        <v>229</v>
      </c>
      <c r="F78" s="18"/>
      <c r="G78" s="19"/>
      <c r="H78" s="20"/>
    </row>
    <row r="79" spans="1:8" x14ac:dyDescent="0.2">
      <c r="A79" s="87" t="s">
        <v>123</v>
      </c>
      <c r="B79" s="14" t="s">
        <v>124</v>
      </c>
      <c r="C79" s="15">
        <v>9</v>
      </c>
      <c r="D79" s="16">
        <v>1</v>
      </c>
      <c r="E79" s="17" t="s">
        <v>294</v>
      </c>
      <c r="F79" s="18">
        <v>0.05</v>
      </c>
      <c r="G79" s="19" t="s">
        <v>6</v>
      </c>
      <c r="H79" s="20"/>
    </row>
    <row r="80" spans="1:8" x14ac:dyDescent="0.2">
      <c r="A80" s="90" t="s">
        <v>295</v>
      </c>
      <c r="B80" s="30" t="s">
        <v>296</v>
      </c>
      <c r="C80" s="15"/>
      <c r="D80" s="16"/>
      <c r="E80" s="17"/>
      <c r="F80" s="18"/>
      <c r="G80" s="19"/>
      <c r="H80" s="20"/>
    </row>
    <row r="81" spans="1:8" x14ac:dyDescent="0.2">
      <c r="A81" s="90" t="s">
        <v>297</v>
      </c>
      <c r="B81" s="30" t="s">
        <v>298</v>
      </c>
      <c r="C81" s="15"/>
      <c r="D81" s="16">
        <v>385</v>
      </c>
      <c r="E81" s="17"/>
      <c r="F81" s="18"/>
      <c r="G81" s="19"/>
      <c r="H81" s="20"/>
    </row>
    <row r="82" spans="1:8" x14ac:dyDescent="0.2">
      <c r="A82" s="90" t="s">
        <v>299</v>
      </c>
      <c r="B82" s="30" t="s">
        <v>300</v>
      </c>
      <c r="C82" s="15"/>
      <c r="D82" s="16"/>
      <c r="E82" s="17"/>
      <c r="F82" s="18"/>
      <c r="G82" s="19"/>
      <c r="H82" s="20"/>
    </row>
    <row r="83" spans="1:8" x14ac:dyDescent="0.2">
      <c r="A83" s="90" t="s">
        <v>301</v>
      </c>
      <c r="B83" s="30" t="s">
        <v>302</v>
      </c>
      <c r="C83" s="15"/>
      <c r="D83" s="16"/>
      <c r="E83" s="17"/>
      <c r="F83" s="18"/>
      <c r="G83" s="19"/>
      <c r="H83" s="20"/>
    </row>
    <row r="84" spans="1:8" x14ac:dyDescent="0.2">
      <c r="A84" s="90" t="s">
        <v>303</v>
      </c>
      <c r="B84" s="30" t="s">
        <v>304</v>
      </c>
      <c r="C84" s="15"/>
      <c r="D84" s="16"/>
      <c r="E84" s="17"/>
      <c r="F84" s="18"/>
      <c r="G84" s="19"/>
      <c r="H84" s="20"/>
    </row>
    <row r="85" spans="1:8" x14ac:dyDescent="0.2">
      <c r="A85" s="90" t="s">
        <v>305</v>
      </c>
      <c r="B85" s="30" t="s">
        <v>306</v>
      </c>
      <c r="C85" s="15"/>
      <c r="D85" s="16"/>
      <c r="E85" s="17"/>
      <c r="F85" s="18"/>
      <c r="G85" s="19"/>
      <c r="H85" s="20"/>
    </row>
    <row r="86" spans="1:8" x14ac:dyDescent="0.2">
      <c r="A86" s="90" t="s">
        <v>307</v>
      </c>
      <c r="B86" s="30" t="s">
        <v>308</v>
      </c>
      <c r="C86" s="15"/>
      <c r="D86" s="16"/>
      <c r="E86" s="17"/>
      <c r="F86" s="18"/>
      <c r="G86" s="19"/>
      <c r="H86" s="20"/>
    </row>
    <row r="87" spans="1:8" x14ac:dyDescent="0.2">
      <c r="A87" s="90" t="s">
        <v>309</v>
      </c>
      <c r="B87" s="30" t="s">
        <v>310</v>
      </c>
      <c r="C87" s="15"/>
      <c r="D87" s="16"/>
      <c r="E87" s="17"/>
      <c r="F87" s="18"/>
      <c r="G87" s="19"/>
      <c r="H87" s="20"/>
    </row>
    <row r="88" spans="1:8" x14ac:dyDescent="0.2">
      <c r="A88" s="90" t="s">
        <v>311</v>
      </c>
      <c r="B88" s="30" t="s">
        <v>312</v>
      </c>
      <c r="C88" s="15"/>
      <c r="D88" s="16"/>
      <c r="E88" s="17"/>
      <c r="F88" s="18"/>
      <c r="G88" s="19"/>
      <c r="H88" s="20"/>
    </row>
    <row r="89" spans="1:8" x14ac:dyDescent="0.2">
      <c r="A89" s="90" t="s">
        <v>313</v>
      </c>
      <c r="B89" s="30" t="s">
        <v>314</v>
      </c>
      <c r="C89" s="15"/>
      <c r="D89" s="16"/>
      <c r="E89" s="17"/>
      <c r="F89" s="18"/>
      <c r="G89" s="19"/>
      <c r="H89" s="20"/>
    </row>
    <row r="90" spans="1:8" x14ac:dyDescent="0.2">
      <c r="A90" s="90" t="s">
        <v>315</v>
      </c>
      <c r="B90" s="30" t="s">
        <v>316</v>
      </c>
      <c r="C90" s="15"/>
      <c r="D90" s="16"/>
      <c r="E90" s="17"/>
      <c r="F90" s="18"/>
      <c r="G90" s="19"/>
      <c r="H90" s="20"/>
    </row>
    <row r="91" spans="1:8" x14ac:dyDescent="0.2">
      <c r="A91" s="90" t="s">
        <v>317</v>
      </c>
      <c r="B91" s="30" t="s">
        <v>318</v>
      </c>
      <c r="C91" s="15"/>
      <c r="D91" s="16"/>
      <c r="E91" s="17"/>
      <c r="F91" s="18"/>
      <c r="G91" s="19"/>
      <c r="H91" s="20"/>
    </row>
    <row r="92" spans="1:8" x14ac:dyDescent="0.2">
      <c r="A92" s="90" t="s">
        <v>319</v>
      </c>
      <c r="B92" s="30" t="s">
        <v>320</v>
      </c>
      <c r="C92" s="15"/>
      <c r="D92" s="16"/>
      <c r="E92" s="17"/>
      <c r="F92" s="18"/>
      <c r="G92" s="19"/>
      <c r="H92" s="20"/>
    </row>
    <row r="93" spans="1:8" x14ac:dyDescent="0.2">
      <c r="A93" s="90" t="s">
        <v>321</v>
      </c>
      <c r="B93" s="30" t="s">
        <v>322</v>
      </c>
      <c r="C93" s="15"/>
      <c r="D93" s="16"/>
      <c r="E93" s="17"/>
      <c r="F93" s="18"/>
      <c r="G93" s="19"/>
      <c r="H93" s="20"/>
    </row>
    <row r="94" spans="1:8" x14ac:dyDescent="0.2">
      <c r="A94" s="87"/>
      <c r="B94" s="14"/>
      <c r="C94" s="15"/>
      <c r="D94" s="16"/>
      <c r="E94" s="17"/>
      <c r="F94" s="18"/>
      <c r="G94" s="19"/>
      <c r="H94" s="20"/>
    </row>
    <row r="95" spans="1:8" x14ac:dyDescent="0.2">
      <c r="A95" s="87"/>
      <c r="B95" s="14"/>
      <c r="C95" s="15"/>
      <c r="D95" s="16"/>
      <c r="E95" s="17"/>
      <c r="F95" s="18"/>
      <c r="G95" s="19"/>
      <c r="H95" s="20"/>
    </row>
    <row r="96" spans="1:8" x14ac:dyDescent="0.2">
      <c r="A96" s="87"/>
      <c r="B96" s="14"/>
      <c r="C96" s="15"/>
      <c r="D96" s="16"/>
      <c r="E96" s="17"/>
      <c r="F96" s="18"/>
      <c r="G96" s="19"/>
      <c r="H96" s="20"/>
    </row>
    <row r="97" spans="1:8" x14ac:dyDescent="0.2">
      <c r="A97" s="87"/>
      <c r="B97" s="14"/>
      <c r="C97" s="15"/>
      <c r="D97" s="16"/>
      <c r="E97" s="17"/>
      <c r="F97" s="18"/>
      <c r="G97" s="19"/>
      <c r="H97" s="20"/>
    </row>
    <row r="98" spans="1:8" x14ac:dyDescent="0.2">
      <c r="A98" s="87" t="s">
        <v>125</v>
      </c>
      <c r="B98" s="14" t="s">
        <v>126</v>
      </c>
      <c r="C98" s="15">
        <v>2</v>
      </c>
      <c r="D98" s="16">
        <v>1</v>
      </c>
      <c r="E98" s="17" t="s">
        <v>221</v>
      </c>
      <c r="F98" s="18">
        <v>0.1</v>
      </c>
      <c r="G98" s="19"/>
      <c r="H98" s="20"/>
    </row>
    <row r="99" spans="1:8" x14ac:dyDescent="0.2">
      <c r="A99" s="87" t="s">
        <v>127</v>
      </c>
      <c r="B99" s="14" t="s">
        <v>128</v>
      </c>
      <c r="C99" s="15">
        <v>12</v>
      </c>
      <c r="D99" s="16">
        <v>10</v>
      </c>
      <c r="E99" s="17" t="s">
        <v>224</v>
      </c>
      <c r="F99" s="18">
        <v>0.15</v>
      </c>
      <c r="G99" s="19" t="s">
        <v>6</v>
      </c>
      <c r="H99" s="20"/>
    </row>
    <row r="100" spans="1:8" x14ac:dyDescent="0.2">
      <c r="A100" s="87" t="s">
        <v>129</v>
      </c>
      <c r="B100" s="14" t="s">
        <v>130</v>
      </c>
      <c r="C100" s="15">
        <v>31</v>
      </c>
      <c r="D100" s="16">
        <v>28</v>
      </c>
      <c r="E100" s="17" t="s">
        <v>323</v>
      </c>
      <c r="F100" s="18">
        <v>0.15</v>
      </c>
      <c r="G100" s="19" t="s">
        <v>6</v>
      </c>
      <c r="H100" s="20"/>
    </row>
    <row r="101" spans="1:8" x14ac:dyDescent="0.2">
      <c r="A101" s="85" t="s">
        <v>131</v>
      </c>
      <c r="B101" s="23" t="s">
        <v>324</v>
      </c>
      <c r="C101" s="15">
        <v>1</v>
      </c>
      <c r="D101" s="16">
        <v>1</v>
      </c>
      <c r="E101" s="17" t="s">
        <v>197</v>
      </c>
      <c r="F101" s="18">
        <v>0.15</v>
      </c>
      <c r="G101" s="24"/>
      <c r="H101" s="20"/>
    </row>
    <row r="102" spans="1:8" x14ac:dyDescent="0.2">
      <c r="A102" s="87" t="s">
        <v>132</v>
      </c>
      <c r="B102" s="14" t="s">
        <v>133</v>
      </c>
      <c r="C102" s="15">
        <v>4</v>
      </c>
      <c r="D102" s="16">
        <v>3</v>
      </c>
      <c r="E102" s="17" t="s">
        <v>325</v>
      </c>
      <c r="F102" s="18">
        <v>0.15</v>
      </c>
      <c r="G102" s="19"/>
      <c r="H102" s="20"/>
    </row>
    <row r="103" spans="1:8" x14ac:dyDescent="0.2">
      <c r="A103" s="87" t="s">
        <v>134</v>
      </c>
      <c r="B103" s="14" t="s">
        <v>135</v>
      </c>
      <c r="C103" s="15">
        <v>3</v>
      </c>
      <c r="D103" s="15">
        <v>1</v>
      </c>
      <c r="E103" s="17" t="s">
        <v>199</v>
      </c>
      <c r="F103" s="18">
        <v>0.06</v>
      </c>
      <c r="G103" s="19"/>
      <c r="H103" s="20"/>
    </row>
    <row r="104" spans="1:8" x14ac:dyDescent="0.2">
      <c r="A104" s="87" t="s">
        <v>136</v>
      </c>
      <c r="B104" s="14" t="s">
        <v>137</v>
      </c>
      <c r="C104" s="15">
        <v>12</v>
      </c>
      <c r="D104" s="16">
        <v>9</v>
      </c>
      <c r="E104" s="17" t="s">
        <v>325</v>
      </c>
      <c r="F104" s="18">
        <v>0.15</v>
      </c>
      <c r="G104" s="19"/>
      <c r="H104" s="20"/>
    </row>
    <row r="105" spans="1:8" x14ac:dyDescent="0.2">
      <c r="A105" s="88" t="s">
        <v>138</v>
      </c>
      <c r="B105" s="25" t="s">
        <v>139</v>
      </c>
      <c r="C105" s="16">
        <v>3</v>
      </c>
      <c r="D105" s="16">
        <v>1</v>
      </c>
      <c r="E105" s="17" t="s">
        <v>199</v>
      </c>
      <c r="F105" s="18">
        <v>0.06</v>
      </c>
      <c r="G105" s="19"/>
    </row>
    <row r="106" spans="1:8" x14ac:dyDescent="0.2">
      <c r="A106" s="88" t="s">
        <v>140</v>
      </c>
      <c r="B106" s="25" t="s">
        <v>141</v>
      </c>
      <c r="C106" s="16">
        <v>3</v>
      </c>
      <c r="D106" s="16">
        <v>1</v>
      </c>
      <c r="E106" s="17" t="s">
        <v>199</v>
      </c>
      <c r="F106" s="18">
        <v>0.06</v>
      </c>
      <c r="G106" s="19"/>
    </row>
    <row r="107" spans="1:8" x14ac:dyDescent="0.2">
      <c r="A107" s="87" t="s">
        <v>142</v>
      </c>
      <c r="B107" s="14" t="s">
        <v>143</v>
      </c>
      <c r="C107" s="15">
        <v>7</v>
      </c>
      <c r="D107" s="16">
        <v>2</v>
      </c>
      <c r="E107" s="17" t="s">
        <v>326</v>
      </c>
      <c r="F107" s="18">
        <v>0.05</v>
      </c>
      <c r="G107" s="19"/>
      <c r="H107" s="20"/>
    </row>
    <row r="108" spans="1:8" x14ac:dyDescent="0.2">
      <c r="A108" s="87" t="s">
        <v>144</v>
      </c>
      <c r="B108" s="14" t="s">
        <v>145</v>
      </c>
      <c r="C108" s="15">
        <v>1</v>
      </c>
      <c r="D108" s="16">
        <v>1</v>
      </c>
      <c r="E108" s="17" t="s">
        <v>197</v>
      </c>
      <c r="F108" s="18">
        <v>0.15</v>
      </c>
      <c r="G108" s="19"/>
      <c r="H108" s="20"/>
    </row>
    <row r="109" spans="1:8" x14ac:dyDescent="0.2">
      <c r="A109" s="88" t="s">
        <v>146</v>
      </c>
      <c r="B109" s="25" t="s">
        <v>147</v>
      </c>
      <c r="C109" s="16">
        <v>7</v>
      </c>
      <c r="D109" s="16">
        <v>2</v>
      </c>
      <c r="E109" s="17" t="s">
        <v>326</v>
      </c>
      <c r="F109" s="18">
        <v>0.05</v>
      </c>
      <c r="G109" s="19"/>
    </row>
    <row r="110" spans="1:8" x14ac:dyDescent="0.2">
      <c r="A110" s="87" t="s">
        <v>148</v>
      </c>
      <c r="B110" s="14" t="s">
        <v>327</v>
      </c>
      <c r="C110" s="15">
        <v>14</v>
      </c>
      <c r="D110" s="16">
        <v>1</v>
      </c>
      <c r="E110" s="17" t="s">
        <v>328</v>
      </c>
      <c r="F110" s="18">
        <v>0.05</v>
      </c>
      <c r="G110" s="19"/>
      <c r="H110" s="20"/>
    </row>
    <row r="111" spans="1:8" x14ac:dyDescent="0.2">
      <c r="A111" s="87" t="s">
        <v>149</v>
      </c>
      <c r="B111" s="14" t="s">
        <v>150</v>
      </c>
      <c r="C111" s="15">
        <v>3</v>
      </c>
      <c r="D111" s="16">
        <v>1</v>
      </c>
      <c r="E111" s="17" t="s">
        <v>199</v>
      </c>
      <c r="F111" s="18">
        <v>0.06</v>
      </c>
      <c r="G111" s="19"/>
      <c r="H111" s="20"/>
    </row>
    <row r="112" spans="1:8" x14ac:dyDescent="0.2">
      <c r="A112" s="87" t="s">
        <v>151</v>
      </c>
      <c r="B112" s="14" t="s">
        <v>152</v>
      </c>
      <c r="C112" s="15">
        <v>18</v>
      </c>
      <c r="D112" s="16">
        <v>12</v>
      </c>
      <c r="E112" s="17" t="s">
        <v>329</v>
      </c>
      <c r="F112" s="18">
        <v>0.13</v>
      </c>
      <c r="G112" s="19"/>
      <c r="H112" s="20"/>
    </row>
    <row r="113" spans="1:8" x14ac:dyDescent="0.2">
      <c r="A113" s="87" t="s">
        <v>153</v>
      </c>
      <c r="B113" s="14" t="s">
        <v>330</v>
      </c>
      <c r="C113" s="15">
        <v>4</v>
      </c>
      <c r="D113" s="16">
        <v>1</v>
      </c>
      <c r="E113" s="17" t="s">
        <v>204</v>
      </c>
      <c r="F113" s="18">
        <v>0.05</v>
      </c>
      <c r="G113" s="19"/>
      <c r="H113" s="20"/>
    </row>
    <row r="114" spans="1:8" x14ac:dyDescent="0.2">
      <c r="A114" s="87" t="s">
        <v>154</v>
      </c>
      <c r="B114" s="14" t="s">
        <v>155</v>
      </c>
      <c r="C114" s="15">
        <v>3</v>
      </c>
      <c r="D114" s="16">
        <v>1</v>
      </c>
      <c r="E114" s="17" t="s">
        <v>199</v>
      </c>
      <c r="F114" s="18">
        <v>0.06</v>
      </c>
      <c r="G114" s="19"/>
      <c r="H114" s="20"/>
    </row>
    <row r="115" spans="1:8" x14ac:dyDescent="0.2">
      <c r="A115" s="87" t="s">
        <v>156</v>
      </c>
      <c r="B115" s="14" t="s">
        <v>157</v>
      </c>
      <c r="C115" s="15">
        <v>2</v>
      </c>
      <c r="D115" s="16">
        <v>1</v>
      </c>
      <c r="E115" s="17" t="s">
        <v>221</v>
      </c>
      <c r="F115" s="18">
        <v>0.1</v>
      </c>
      <c r="G115" s="19"/>
      <c r="H115" s="20"/>
    </row>
    <row r="116" spans="1:8" x14ac:dyDescent="0.2">
      <c r="A116" s="87" t="s">
        <v>158</v>
      </c>
      <c r="B116" s="14" t="s">
        <v>159</v>
      </c>
      <c r="C116" s="15">
        <v>1</v>
      </c>
      <c r="D116" s="16">
        <v>1</v>
      </c>
      <c r="E116" s="17" t="s">
        <v>197</v>
      </c>
      <c r="F116" s="18">
        <v>0.15</v>
      </c>
      <c r="G116" s="19"/>
      <c r="H116" s="20"/>
    </row>
    <row r="117" spans="1:8" x14ac:dyDescent="0.2">
      <c r="A117" s="87" t="s">
        <v>160</v>
      </c>
      <c r="B117" s="14" t="s">
        <v>161</v>
      </c>
      <c r="C117" s="15">
        <v>4</v>
      </c>
      <c r="D117" s="16">
        <v>3</v>
      </c>
      <c r="E117" s="17" t="s">
        <v>325</v>
      </c>
      <c r="F117" s="18">
        <v>0.15</v>
      </c>
      <c r="G117" s="19"/>
      <c r="H117" s="20"/>
    </row>
    <row r="118" spans="1:8" x14ac:dyDescent="0.2">
      <c r="A118" s="87" t="s">
        <v>162</v>
      </c>
      <c r="B118" s="14" t="s">
        <v>163</v>
      </c>
      <c r="C118" s="15">
        <v>6</v>
      </c>
      <c r="D118" s="16">
        <v>1</v>
      </c>
      <c r="E118" s="17" t="s">
        <v>208</v>
      </c>
      <c r="F118" s="18">
        <v>0.05</v>
      </c>
      <c r="G118" s="19"/>
      <c r="H118" s="20"/>
    </row>
    <row r="119" spans="1:8" x14ac:dyDescent="0.2">
      <c r="A119" s="87" t="s">
        <v>164</v>
      </c>
      <c r="B119" s="14" t="s">
        <v>165</v>
      </c>
      <c r="C119" s="15">
        <v>7</v>
      </c>
      <c r="D119" s="16">
        <v>2</v>
      </c>
      <c r="E119" s="17" t="s">
        <v>326</v>
      </c>
      <c r="F119" s="18">
        <v>0.05</v>
      </c>
      <c r="G119" s="19"/>
      <c r="H119" s="20"/>
    </row>
    <row r="120" spans="1:8" x14ac:dyDescent="0.2">
      <c r="A120" s="87" t="s">
        <v>166</v>
      </c>
      <c r="B120" s="14" t="s">
        <v>167</v>
      </c>
      <c r="C120" s="15">
        <v>8</v>
      </c>
      <c r="D120" s="16">
        <v>5</v>
      </c>
      <c r="E120" s="17" t="s">
        <v>331</v>
      </c>
      <c r="F120" s="18">
        <v>0.12</v>
      </c>
      <c r="G120" s="19"/>
      <c r="H120" s="20"/>
    </row>
    <row r="121" spans="1:8" x14ac:dyDescent="0.2">
      <c r="A121" s="87" t="s">
        <v>168</v>
      </c>
      <c r="B121" s="14" t="s">
        <v>169</v>
      </c>
      <c r="C121" s="15">
        <v>2</v>
      </c>
      <c r="D121" s="16">
        <v>1</v>
      </c>
      <c r="E121" s="17" t="s">
        <v>221</v>
      </c>
      <c r="F121" s="18">
        <v>0.1</v>
      </c>
      <c r="G121" s="19"/>
      <c r="H121" s="20"/>
    </row>
    <row r="122" spans="1:8" x14ac:dyDescent="0.2">
      <c r="A122" s="88" t="s">
        <v>170</v>
      </c>
      <c r="B122" s="25" t="s">
        <v>171</v>
      </c>
      <c r="C122" s="16">
        <v>1</v>
      </c>
      <c r="D122" s="16">
        <v>1</v>
      </c>
      <c r="E122" s="17" t="s">
        <v>197</v>
      </c>
      <c r="F122" s="18">
        <v>0.15</v>
      </c>
      <c r="G122" s="19"/>
    </row>
    <row r="123" spans="1:8" x14ac:dyDescent="0.2">
      <c r="A123" s="88" t="s">
        <v>172</v>
      </c>
      <c r="B123" s="25" t="s">
        <v>173</v>
      </c>
      <c r="C123" s="16">
        <v>3</v>
      </c>
      <c r="D123" s="16">
        <v>1</v>
      </c>
      <c r="E123" s="17" t="s">
        <v>199</v>
      </c>
      <c r="F123" s="18">
        <v>0.06</v>
      </c>
      <c r="G123" s="19"/>
    </row>
    <row r="124" spans="1:8" x14ac:dyDescent="0.2">
      <c r="A124" s="88" t="s">
        <v>174</v>
      </c>
      <c r="B124" s="25" t="s">
        <v>175</v>
      </c>
      <c r="C124" s="16">
        <v>13</v>
      </c>
      <c r="D124" s="16">
        <v>6</v>
      </c>
      <c r="E124" s="17" t="s">
        <v>332</v>
      </c>
      <c r="F124" s="18">
        <v>0.09</v>
      </c>
      <c r="G124" s="19"/>
    </row>
    <row r="125" spans="1:8" x14ac:dyDescent="0.2">
      <c r="A125" s="87" t="s">
        <v>176</v>
      </c>
      <c r="B125" s="14" t="s">
        <v>177</v>
      </c>
      <c r="C125" s="15">
        <v>5</v>
      </c>
      <c r="D125" s="16">
        <v>1</v>
      </c>
      <c r="E125" s="17" t="s">
        <v>223</v>
      </c>
      <c r="F125" s="18">
        <v>0.05</v>
      </c>
      <c r="G125" s="19"/>
      <c r="H125" s="20"/>
    </row>
    <row r="126" spans="1:8" x14ac:dyDescent="0.2">
      <c r="A126" s="87" t="s">
        <v>178</v>
      </c>
      <c r="B126" s="14" t="s">
        <v>179</v>
      </c>
      <c r="C126" s="15">
        <v>3</v>
      </c>
      <c r="D126" s="16">
        <v>1</v>
      </c>
      <c r="E126" s="17" t="s">
        <v>199</v>
      </c>
      <c r="F126" s="18">
        <v>0.06</v>
      </c>
      <c r="G126" s="19"/>
      <c r="H126" s="20"/>
    </row>
    <row r="127" spans="1:8" x14ac:dyDescent="0.2">
      <c r="A127" s="87" t="s">
        <v>180</v>
      </c>
      <c r="B127" s="14" t="s">
        <v>333</v>
      </c>
      <c r="C127" s="15">
        <v>3</v>
      </c>
      <c r="D127" s="16">
        <v>1</v>
      </c>
      <c r="E127" s="17" t="s">
        <v>199</v>
      </c>
      <c r="F127" s="18">
        <v>0.06</v>
      </c>
      <c r="G127" s="19"/>
      <c r="H127" s="20"/>
    </row>
    <row r="128" spans="1:8" x14ac:dyDescent="0.2">
      <c r="A128" s="87" t="s">
        <v>181</v>
      </c>
      <c r="B128" s="14" t="s">
        <v>334</v>
      </c>
      <c r="C128" s="15">
        <v>16</v>
      </c>
      <c r="D128" s="16">
        <v>7</v>
      </c>
      <c r="E128" s="17" t="s">
        <v>335</v>
      </c>
      <c r="F128" s="18">
        <v>0.08</v>
      </c>
      <c r="G128" s="19"/>
      <c r="H128" s="20"/>
    </row>
    <row r="129" spans="1:8" x14ac:dyDescent="0.2">
      <c r="A129" s="87" t="s">
        <v>182</v>
      </c>
      <c r="B129" s="14" t="s">
        <v>183</v>
      </c>
      <c r="C129" s="15">
        <v>38</v>
      </c>
      <c r="D129" s="16">
        <v>14</v>
      </c>
      <c r="E129" s="17" t="s">
        <v>336</v>
      </c>
      <c r="F129" s="18">
        <v>7.0000000000000007E-2</v>
      </c>
      <c r="G129" s="19"/>
      <c r="H129" s="20"/>
    </row>
    <row r="130" spans="1:8" x14ac:dyDescent="0.2">
      <c r="A130" s="87" t="s">
        <v>115</v>
      </c>
      <c r="B130" s="14" t="s">
        <v>337</v>
      </c>
      <c r="C130" s="15">
        <v>294</v>
      </c>
      <c r="D130" s="16">
        <f>SUM(D124:D129)</f>
        <v>30</v>
      </c>
      <c r="E130" s="17" t="s">
        <v>338</v>
      </c>
      <c r="F130" s="18">
        <v>0.05</v>
      </c>
      <c r="G130" s="19"/>
      <c r="H130" s="20"/>
    </row>
    <row r="131" spans="1:8" x14ac:dyDescent="0.2">
      <c r="A131" s="88" t="s">
        <v>119</v>
      </c>
      <c r="B131" s="25" t="s">
        <v>339</v>
      </c>
      <c r="C131" s="16">
        <v>453</v>
      </c>
      <c r="D131" s="16">
        <f>SUM(D119:D130)</f>
        <v>70</v>
      </c>
      <c r="E131" s="17" t="s">
        <v>340</v>
      </c>
      <c r="F131" s="18">
        <v>0.05</v>
      </c>
      <c r="G131" s="19"/>
    </row>
    <row r="132" spans="1:8" x14ac:dyDescent="0.2">
      <c r="A132" s="87" t="s">
        <v>118</v>
      </c>
      <c r="B132" s="14" t="s">
        <v>341</v>
      </c>
      <c r="C132" s="15">
        <v>350</v>
      </c>
      <c r="D132" s="16">
        <f>SUM(D126:D131)</f>
        <v>123</v>
      </c>
      <c r="E132" s="17" t="s">
        <v>342</v>
      </c>
      <c r="F132" s="18">
        <v>0.09</v>
      </c>
      <c r="G132" s="19"/>
      <c r="H132" s="20"/>
    </row>
    <row r="133" spans="1:8" x14ac:dyDescent="0.2">
      <c r="A133" s="87" t="s">
        <v>122</v>
      </c>
      <c r="B133" s="14" t="s">
        <v>343</v>
      </c>
      <c r="C133" s="15">
        <v>311</v>
      </c>
      <c r="D133" s="16">
        <f>SUM(D126:D132)</f>
        <v>246</v>
      </c>
      <c r="E133" s="17" t="s">
        <v>222</v>
      </c>
      <c r="F133" s="18">
        <v>0.05</v>
      </c>
      <c r="G133" s="19"/>
      <c r="H133" s="20"/>
    </row>
    <row r="134" spans="1:8" x14ac:dyDescent="0.2">
      <c r="A134" s="91"/>
      <c r="B134" s="31"/>
      <c r="C134" s="16">
        <f>SUM(C3:C133)-SUM(C57,C64,C77,C103)</f>
        <v>3236</v>
      </c>
      <c r="D134" s="16">
        <f>SUM(D3:D133)-SUM(D57,D64,D77,D103)</f>
        <v>1474</v>
      </c>
    </row>
  </sheetData>
  <autoFilter ref="A2:J134"/>
  <customSheetViews>
    <customSheetView guid="{C0736EDE-B647-460A-AF7D-0FC5B36FDE49}" showGridLines="0" showAutoFilter="1" state="hidden">
      <selection activeCell="I132" sqref="I132"/>
      <pageMargins left="0.75" right="0.75" top="1" bottom="1" header="0.5" footer="0.5"/>
      <pageSetup orientation="landscape"/>
      <headerFooter alignWithMargins="0"/>
      <autoFilter ref="A2:J134"/>
    </customSheetView>
    <customSheetView guid="{F3BF036D-440D-E44B-BAEE-673ABE22F3CD}" showGridLines="0" showAutoFilter="1" state="hidden">
      <selection activeCell="I132" sqref="I132"/>
      <pageMargins left="0.7" right="0.7" top="0.75" bottom="0.75" header="0.3" footer="0.3"/>
      <pageSetup orientation="landscape"/>
      <headerFooter alignWithMargins="0"/>
      <autoFilter ref="A2:J134"/>
    </customSheetView>
    <customSheetView guid="{D084C74A-34CE-4171-80D6-1BE5E86C1BB8}" showGridLines="0" showAutoFilter="1" state="hidden">
      <selection activeCell="I132" sqref="I132"/>
      <pageMargins left="0.7" right="0.7" top="0.75" bottom="0.75" header="0.3" footer="0.3"/>
      <pageSetup orientation="landscape"/>
      <headerFooter alignWithMargins="0"/>
      <autoFilter ref="A2:J134"/>
    </customSheetView>
    <customSheetView guid="{44594B27-9C70-41F1-9630-666DBB02377F}" showGridLines="0" showAutoFilter="1" state="hidden">
      <selection activeCell="I132" sqref="I132"/>
      <pageMargins left="0.7" right="0.7" top="0.75" bottom="0.75" header="0.3" footer="0.3"/>
      <pageSetup orientation="landscape"/>
      <headerFooter alignWithMargins="0"/>
      <autoFilter ref="A2:J134"/>
    </customSheetView>
  </customSheetViews>
  <mergeCells count="1">
    <mergeCell ref="A1:F1"/>
  </mergeCells>
  <pageMargins left="0.75" right="0.75" top="1" bottom="1" header="0.5" footer="0.5"/>
  <pageSetup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6</vt:lpstr>
      <vt:lpstr>Tenet 5</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2018-07-02T19:46:20Z</cp:lastPrinted>
  <dcterms:created xsi:type="dcterms:W3CDTF">2014-01-09T14:13:35Z</dcterms:created>
  <dcterms:modified xsi:type="dcterms:W3CDTF">2018-07-02T19:49:50Z</dcterms:modified>
</cp:coreProperties>
</file>