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47.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24226"/>
  <mc:AlternateContent xmlns:mc="http://schemas.openxmlformats.org/markup-compatibility/2006">
    <mc:Choice Requires="x15">
      <x15ac:absPath xmlns:x15ac="http://schemas.microsoft.com/office/spreadsheetml/2010/11/ac" url="E:\"/>
    </mc:Choice>
  </mc:AlternateContent>
  <bookViews>
    <workbookView xWindow="0" yWindow="2208" windowWidth="28800" windowHeight="11832" tabRatio="965"/>
  </bookViews>
  <sheets>
    <sheet name="SCEP CoverPage" sheetId="1" r:id="rId1"/>
    <sheet name="Assurances" sheetId="2" r:id="rId2"/>
    <sheet name="Sheet1" sheetId="18" r:id="rId3"/>
    <sheet name="School Leadership Team" sheetId="3" r:id="rId4"/>
    <sheet name="School Info Sheet" sheetId="4" r:id="rId5"/>
    <sheet name="Overview" sheetId="5" r:id="rId6"/>
    <sheet name="Leading Indicators" sheetId="8" r:id="rId7"/>
    <sheet name="Tenet 2" sheetId="9" r:id="rId8"/>
    <sheet name="Tenet 3" sheetId="10" r:id="rId9"/>
    <sheet name="Tenet 4" sheetId="11" r:id="rId10"/>
    <sheet name="Tenet 5" sheetId="12" r:id="rId11"/>
    <sheet name="Tenet 6" sheetId="13" r:id="rId12"/>
    <sheet name="PS ELT Plan" sheetId="7" r:id="rId13"/>
    <sheet name="Re-Identified Focus Schools" sheetId="17" r:id="rId14"/>
    <sheet name="Re-Identified Priority Schools" sheetId="6" r:id="rId15"/>
    <sheet name="New Identified Priority Schools" sheetId="16" r:id="rId16"/>
    <sheet name="StatementsofPractice" sheetId="14" state="hidden" r:id="rId17"/>
    <sheet name="SI Set Aside Rates" sheetId="15" state="hidden" r:id="rId18"/>
  </sheets>
  <externalReferences>
    <externalReference r:id="rId19"/>
    <externalReference r:id="rId20"/>
    <externalReference r:id="rId21"/>
    <externalReference r:id="rId22"/>
    <externalReference r:id="rId23"/>
  </externalReferences>
  <definedNames>
    <definedName name="_xlnm._FilterDatabase" localSheetId="17" hidden="1">'SI Set Aside Rates'!$A$2:$J$134</definedName>
    <definedName name="_ftnref1" localSheetId="14">'Re-Identified Priority Schools'!$B$18</definedName>
    <definedName name="_Toc279146926" localSheetId="1">Assurances!#REF!</definedName>
    <definedName name="account1213" localSheetId="1">#REF!</definedName>
    <definedName name="account1213" localSheetId="6">#REF!</definedName>
    <definedName name="account1213" localSheetId="5">#REF!</definedName>
    <definedName name="account1213" localSheetId="12">#REF!</definedName>
    <definedName name="account1213" localSheetId="14">#REF!</definedName>
    <definedName name="account1213" localSheetId="0">#REF!</definedName>
    <definedName name="account1213" localSheetId="4">#REF!</definedName>
    <definedName name="account1213" localSheetId="3">#REF!</definedName>
    <definedName name="account1213" localSheetId="17">#REF!</definedName>
    <definedName name="account1213" localSheetId="7">#REF!</definedName>
    <definedName name="account1213" localSheetId="8">#REF!</definedName>
    <definedName name="account1213" localSheetId="9">#REF!</definedName>
    <definedName name="account1213" localSheetId="10">#REF!</definedName>
    <definedName name="account1213" localSheetId="11">#REF!</definedName>
    <definedName name="account1213">#REF!</definedName>
    <definedName name="acct1415">[1]Account.Rev!$D$3:$F$5419</definedName>
    <definedName name="ALBANY_CITY_SD" localSheetId="1">#REF!</definedName>
    <definedName name="ALBANY_CITY_SD" localSheetId="6">#REF!</definedName>
    <definedName name="ALBANY_CITY_SD" localSheetId="5">#REF!</definedName>
    <definedName name="ALBANY_CITY_SD" localSheetId="12">#REF!</definedName>
    <definedName name="ALBANY_CITY_SD" localSheetId="14">#REF!</definedName>
    <definedName name="ALBANY_CITY_SD" localSheetId="0">#REF!</definedName>
    <definedName name="ALBANY_CITY_SD" localSheetId="4">#REF!</definedName>
    <definedName name="ALBANY_CITY_SD" localSheetId="3">#REF!</definedName>
    <definedName name="ALBANY_CITY_SD" localSheetId="7">#REF!</definedName>
    <definedName name="ALBANY_CITY_SD" localSheetId="8">#REF!</definedName>
    <definedName name="ALBANY_CITY_SD" localSheetId="9">#REF!</definedName>
    <definedName name="ALBANY_CITY_SD" localSheetId="10">#REF!</definedName>
    <definedName name="ALBANY_CITY_SD" localSheetId="11">#REF!</definedName>
    <definedName name="ALBANY_CITY_SD">#REF!</definedName>
    <definedName name="Allocations">'[2]Allocations-Summary'!$A$2:$H$908</definedName>
    <definedName name="allocations201314" localSheetId="1">#REF!</definedName>
    <definedName name="allocations201314" localSheetId="6">#REF!</definedName>
    <definedName name="allocations201314" localSheetId="5">#REF!</definedName>
    <definedName name="allocations201314" localSheetId="12">#REF!</definedName>
    <definedName name="allocations201314" localSheetId="14">#REF!</definedName>
    <definedName name="allocations201314" localSheetId="0">#REF!</definedName>
    <definedName name="allocations201314" localSheetId="4">#REF!</definedName>
    <definedName name="allocations201314" localSheetId="3">#REF!</definedName>
    <definedName name="allocations201314" localSheetId="17">'[3]2013-14 T-I.II.III. Allocations'!$A$2:$F$933</definedName>
    <definedName name="allocations201314" localSheetId="7">#REF!</definedName>
    <definedName name="allocations201314" localSheetId="8">#REF!</definedName>
    <definedName name="allocations201314" localSheetId="9">#REF!</definedName>
    <definedName name="allocations201314" localSheetId="10">#REF!</definedName>
    <definedName name="allocations201314" localSheetId="11">#REF!</definedName>
    <definedName name="allocations201314">#REF!</definedName>
    <definedName name="alloctI1415" localSheetId="1">#REF!</definedName>
    <definedName name="alloctI1415" localSheetId="6">#REF!</definedName>
    <definedName name="alloctI1415" localSheetId="5">#REF!</definedName>
    <definedName name="alloctI1415" localSheetId="12">#REF!</definedName>
    <definedName name="alloctI1415" localSheetId="14">#REF!</definedName>
    <definedName name="alloctI1415" localSheetId="0">#REF!</definedName>
    <definedName name="alloctI1415" localSheetId="4">#REF!</definedName>
    <definedName name="alloctI1415" localSheetId="3">#REF!</definedName>
    <definedName name="alloctI1415" localSheetId="7">#REF!</definedName>
    <definedName name="alloctI1415" localSheetId="8">#REF!</definedName>
    <definedName name="alloctI1415" localSheetId="9">#REF!</definedName>
    <definedName name="alloctI1415" localSheetId="10">#REF!</definedName>
    <definedName name="alloctI1415" localSheetId="11">#REF!</definedName>
    <definedName name="alloctI1415">#REF!</definedName>
    <definedName name="alloctID1415">'[1]T-ID Allocations'!$A$5:$E$231</definedName>
    <definedName name="alloctII1415" localSheetId="1">#REF!</definedName>
    <definedName name="alloctII1415" localSheetId="6">#REF!</definedName>
    <definedName name="alloctII1415" localSheetId="5">#REF!</definedName>
    <definedName name="alloctII1415" localSheetId="12">#REF!</definedName>
    <definedName name="alloctII1415" localSheetId="14">#REF!</definedName>
    <definedName name="alloctII1415" localSheetId="0">#REF!</definedName>
    <definedName name="alloctII1415" localSheetId="4">#REF!</definedName>
    <definedName name="alloctII1415" localSheetId="3">#REF!</definedName>
    <definedName name="alloctII1415" localSheetId="7">#REF!</definedName>
    <definedName name="alloctII1415" localSheetId="8">#REF!</definedName>
    <definedName name="alloctII1415" localSheetId="9">#REF!</definedName>
    <definedName name="alloctII1415" localSheetId="10">#REF!</definedName>
    <definedName name="alloctII1415" localSheetId="11">#REF!</definedName>
    <definedName name="alloctII1415">#REF!</definedName>
    <definedName name="bedslea1415">[1]Account.Rev!$D$3:$E$5420</definedName>
    <definedName name="carev1415">[1]Account.Rev!$D$3:$I$5419</definedName>
    <definedName name="count" localSheetId="1">#REF!</definedName>
    <definedName name="count" localSheetId="6">#REF!</definedName>
    <definedName name="count" localSheetId="5">#REF!</definedName>
    <definedName name="count" localSheetId="12">#REF!</definedName>
    <definedName name="count" localSheetId="14">#REF!</definedName>
    <definedName name="count" localSheetId="0">#REF!</definedName>
    <definedName name="count" localSheetId="4">#REF!</definedName>
    <definedName name="count" localSheetId="3">#REF!</definedName>
    <definedName name="count" localSheetId="17">#REF!</definedName>
    <definedName name="count" localSheetId="7">#REF!</definedName>
    <definedName name="count" localSheetId="8">#REF!</definedName>
    <definedName name="count" localSheetId="9">#REF!</definedName>
    <definedName name="count" localSheetId="10">#REF!</definedName>
    <definedName name="count" localSheetId="11">#REF!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6">#REF!</definedName>
    <definedName name="nonpub1415lea" localSheetId="5">#REF!</definedName>
    <definedName name="nonpub1415lea" localSheetId="12">#REF!</definedName>
    <definedName name="nonpub1415lea" localSheetId="14">#REF!</definedName>
    <definedName name="nonpub1415lea" localSheetId="0">#REF!</definedName>
    <definedName name="nonpub1415lea" localSheetId="4">#REF!</definedName>
    <definedName name="nonpub1415lea" localSheetId="3">#REF!</definedName>
    <definedName name="nonpub1415lea" localSheetId="7">#REF!</definedName>
    <definedName name="nonpub1415lea" localSheetId="8">#REF!</definedName>
    <definedName name="nonpub1415lea" localSheetId="9">#REF!</definedName>
    <definedName name="nonpub1415lea" localSheetId="10">#REF!</definedName>
    <definedName name="nonpub1415lea" localSheetId="11">#REF!</definedName>
    <definedName name="nonpub1415lea">#REF!</definedName>
    <definedName name="nonpub2">[2]ALL!$A$1:$J$177</definedName>
    <definedName name="npubyn1415" localSheetId="1">#REF!</definedName>
    <definedName name="npubyn1415" localSheetId="6">#REF!</definedName>
    <definedName name="npubyn1415" localSheetId="5">#REF!</definedName>
    <definedName name="npubyn1415" localSheetId="12">#REF!</definedName>
    <definedName name="npubyn1415" localSheetId="14">#REF!</definedName>
    <definedName name="npubyn1415" localSheetId="0">#REF!</definedName>
    <definedName name="npubyn1415" localSheetId="4">#REF!</definedName>
    <definedName name="npubyn1415" localSheetId="3">#REF!</definedName>
    <definedName name="npubyn1415" localSheetId="7">#REF!</definedName>
    <definedName name="npubyn1415" localSheetId="8">#REF!</definedName>
    <definedName name="npubyn1415" localSheetId="9">#REF!</definedName>
    <definedName name="npubyn1415" localSheetId="10">#REF!</definedName>
    <definedName name="npubyn1415" localSheetId="11">#REF!</definedName>
    <definedName name="npubyn1415">#REF!</definedName>
    <definedName name="NYC" localSheetId="1">#REF!</definedName>
    <definedName name="NYC" localSheetId="6">#REF!</definedName>
    <definedName name="NYC" localSheetId="5">#REF!</definedName>
    <definedName name="NYC" localSheetId="12">#REF!</definedName>
    <definedName name="NYC" localSheetId="14">#REF!</definedName>
    <definedName name="NYC" localSheetId="0">#REF!</definedName>
    <definedName name="NYC" localSheetId="4">#REF!</definedName>
    <definedName name="NYC" localSheetId="3">#REF!</definedName>
    <definedName name="NYC" localSheetId="17">#REF!</definedName>
    <definedName name="NYC" localSheetId="7">#REF!</definedName>
    <definedName name="NYC" localSheetId="8">#REF!</definedName>
    <definedName name="NYC" localSheetId="9">#REF!</definedName>
    <definedName name="NYC" localSheetId="10">#REF!</definedName>
    <definedName name="NYC" localSheetId="11">#REF!</definedName>
    <definedName name="NYC">#REF!</definedName>
    <definedName name="_xlnm.Print_Area" localSheetId="1">Assurances!$B$1:$C$20</definedName>
    <definedName name="_xlnm.Print_Area" localSheetId="6">'Leading Indicators'!$B$1:$G$35</definedName>
    <definedName name="_xlnm.Print_Area" localSheetId="5">Overview!$B$1:$C$84</definedName>
    <definedName name="_xlnm.Print_Area" localSheetId="12">'PS ELT Plan'!$B$1:$B$48</definedName>
    <definedName name="_xlnm.Print_Area" localSheetId="14">'Re-Identified Priority Schools'!$B$1:$B$44</definedName>
    <definedName name="_xlnm.Print_Area" localSheetId="0">'SCEP CoverPage'!$B$1:$E$21</definedName>
    <definedName name="_xlnm.Print_Area" localSheetId="4">'School Info Sheet'!$B$1:$M$44</definedName>
    <definedName name="_xlnm.Print_Area" localSheetId="3">'School Leadership Team'!$B$1:$E$36</definedName>
    <definedName name="_xlnm.Print_Area" localSheetId="16">StatementsofPractice!$A$2:$A$34</definedName>
    <definedName name="_xlnm.Print_Area" localSheetId="7">'Tenet 2'!$B$1:$D$24</definedName>
    <definedName name="_xlnm.Print_Area" localSheetId="8">'Tenet 3'!$B$1:$D$21</definedName>
    <definedName name="_xlnm.Print_Area" localSheetId="9">'Tenet 4'!$B$1:$D$24</definedName>
    <definedName name="_xlnm.Print_Area" localSheetId="10">'Tenet 5'!$B$1:$D$24</definedName>
    <definedName name="_xlnm.Print_Area" localSheetId="11">'Tenet 6'!$B$1:$D$23</definedName>
    <definedName name="_xlnm.Print_Titles" localSheetId="4">'School Info Sheet'!$1:$1</definedName>
    <definedName name="_xlnm.Print_Titles" localSheetId="3">'School Leadership Team'!$1:$2</definedName>
    <definedName name="priorityschools" localSheetId="1">#REF!</definedName>
    <definedName name="priorityschools" localSheetId="6">#REF!</definedName>
    <definedName name="priorityschools" localSheetId="5">#REF!</definedName>
    <definedName name="priorityschools" localSheetId="12">#REF!</definedName>
    <definedName name="priorityschools" localSheetId="14">#REF!</definedName>
    <definedName name="priorityschools" localSheetId="0">#REF!</definedName>
    <definedName name="priorityschools" localSheetId="4">#REF!</definedName>
    <definedName name="priorityschools" localSheetId="3">#REF!</definedName>
    <definedName name="priorityschools" localSheetId="17">#REF!</definedName>
    <definedName name="priorityschools" localSheetId="7">#REF!</definedName>
    <definedName name="priorityschools" localSheetId="8">#REF!</definedName>
    <definedName name="priorityschools" localSheetId="9">#REF!</definedName>
    <definedName name="priorityschools" localSheetId="10">#REF!</definedName>
    <definedName name="priorityschools" localSheetId="11">#REF!</definedName>
    <definedName name="priorityschools">#REF!</definedName>
    <definedName name="reap1314">'[3]REAP 13-14'!$A$2:$F$72</definedName>
    <definedName name="reviewer1213" localSheetId="1">#REF!</definedName>
    <definedName name="reviewer1213" localSheetId="6">#REF!</definedName>
    <definedName name="reviewer1213" localSheetId="5">#REF!</definedName>
    <definedName name="reviewer1213" localSheetId="12">#REF!</definedName>
    <definedName name="reviewer1213" localSheetId="14">#REF!</definedName>
    <definedName name="reviewer1213" localSheetId="0">#REF!</definedName>
    <definedName name="reviewer1213" localSheetId="4">#REF!</definedName>
    <definedName name="reviewer1213" localSheetId="3">#REF!</definedName>
    <definedName name="reviewer1213" localSheetId="17">#REF!</definedName>
    <definedName name="reviewer1213" localSheetId="7">#REF!</definedName>
    <definedName name="reviewer1213" localSheetId="8">#REF!</definedName>
    <definedName name="reviewer1213" localSheetId="9">#REF!</definedName>
    <definedName name="reviewer1213" localSheetId="10">#REF!</definedName>
    <definedName name="reviewer1213" localSheetId="11">#REF!</definedName>
    <definedName name="reviewer1213">#REF!</definedName>
    <definedName name="reviewer201314">[3]Reviewers!$A$1:$H$129</definedName>
    <definedName name="reviewers">[2]Reviewers!$A$2:$G$168</definedName>
    <definedName name="Selection1" localSheetId="1">#REF!</definedName>
    <definedName name="Selection1" localSheetId="6">#REF!</definedName>
    <definedName name="Selection1" localSheetId="5">#REF!</definedName>
    <definedName name="Selection1" localSheetId="12">#REF!</definedName>
    <definedName name="Selection1" localSheetId="14">#REF!</definedName>
    <definedName name="Selection1" localSheetId="0">#REF!</definedName>
    <definedName name="Selection1" localSheetId="4">#REF!</definedName>
    <definedName name="Selection1" localSheetId="3">#REF!</definedName>
    <definedName name="Selection1" localSheetId="17">#REF!</definedName>
    <definedName name="Selection1" localSheetId="7">#REF!</definedName>
    <definedName name="Selection1" localSheetId="8">#REF!</definedName>
    <definedName name="Selection1" localSheetId="9">#REF!</definedName>
    <definedName name="Selection1" localSheetId="10">#REF!</definedName>
    <definedName name="Selection1" localSheetId="11">#REF!</definedName>
    <definedName name="Selection1">#REF!</definedName>
    <definedName name="Selection2" localSheetId="1">#REF!</definedName>
    <definedName name="Selection2" localSheetId="6">#REF!</definedName>
    <definedName name="Selection2" localSheetId="5">#REF!</definedName>
    <definedName name="Selection2" localSheetId="12">#REF!</definedName>
    <definedName name="Selection2" localSheetId="14">#REF!</definedName>
    <definedName name="Selection2" localSheetId="0">#REF!</definedName>
    <definedName name="Selection2" localSheetId="4">#REF!</definedName>
    <definedName name="Selection2" localSheetId="3">#REF!</definedName>
    <definedName name="Selection2" localSheetId="17">#REF!</definedName>
    <definedName name="Selection2" localSheetId="7">#REF!</definedName>
    <definedName name="Selection2" localSheetId="8">#REF!</definedName>
    <definedName name="Selection2" localSheetId="9">#REF!</definedName>
    <definedName name="Selection2" localSheetId="10">#REF!</definedName>
    <definedName name="Selection2" localSheetId="11">#REF!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5">'[2]T-III Allocations'!#REF!</definedName>
    <definedName name="TIII" localSheetId="12">'[2]T-III Allocations'!#REF!</definedName>
    <definedName name="TIII" localSheetId="14">'[2]T-III Allocations'!#REF!</definedName>
    <definedName name="TIII" localSheetId="0">'[2]T-III Allocations'!#REF!</definedName>
    <definedName name="TIII" localSheetId="7">'[2]T-III Allocations'!#REF!</definedName>
    <definedName name="TIII" localSheetId="8">'[2]T-III Allocations'!#REF!</definedName>
    <definedName name="TIII" localSheetId="9">'[2]T-III Allocations'!#REF!</definedName>
    <definedName name="TIII" localSheetId="10">'[2]T-III Allocations'!#REF!</definedName>
    <definedName name="TIII" localSheetId="11">'[2]T-III Allocations'!#REF!</definedName>
    <definedName name="TIII">'[2]T-III Allocations'!#REF!</definedName>
    <definedName name="TIII201314" localSheetId="1">#REF!</definedName>
    <definedName name="TIII201314" localSheetId="6">#REF!</definedName>
    <definedName name="TIII201314" localSheetId="5">#REF!</definedName>
    <definedName name="TIII201314" localSheetId="12">#REF!</definedName>
    <definedName name="TIII201314" localSheetId="14">#REF!</definedName>
    <definedName name="TIII201314" localSheetId="0">#REF!</definedName>
    <definedName name="TIII201314" localSheetId="4">#REF!</definedName>
    <definedName name="TIII201314" localSheetId="3">#REF!</definedName>
    <definedName name="TIII201314" localSheetId="17">#REF!</definedName>
    <definedName name="TIII201314" localSheetId="7">#REF!</definedName>
    <definedName name="TIII201314" localSheetId="8">#REF!</definedName>
    <definedName name="TIII201314" localSheetId="9">#REF!</definedName>
    <definedName name="TIII201314" localSheetId="10">#REF!</definedName>
    <definedName name="TIII201314" localSheetId="11">#REF!</definedName>
    <definedName name="TIII201314">#REF!</definedName>
    <definedName name="TIIItot">'[2]T-III Allocations'!$A$2:$C$879</definedName>
    <definedName name="totschools2">[2]Setaside!$A$2:$N$105</definedName>
    <definedName name="Z_44594B27_9C70_41F1_9630_666DBB02377F_.wvu.Cols" localSheetId="6" hidden="1">'Leading Indicators'!$H:$L</definedName>
    <definedName name="Z_44594B27_9C70_41F1_9630_666DBB02377F_.wvu.FilterData" localSheetId="17" hidden="1">'SI Set Aside Rates'!$A$2:$J$134</definedName>
    <definedName name="Z_44594B27_9C70_41F1_9630_666DBB02377F_.wvu.PrintArea" localSheetId="1" hidden="1">Assurances!$B$1:$C$20</definedName>
    <definedName name="Z_44594B27_9C70_41F1_9630_666DBB02377F_.wvu.PrintArea" localSheetId="6" hidden="1">'Leading Indicators'!$B$1:$G$35</definedName>
    <definedName name="Z_44594B27_9C70_41F1_9630_666DBB02377F_.wvu.PrintArea" localSheetId="15" hidden="1">'New Identified Priority Schools'!$B$1:$B$9</definedName>
    <definedName name="Z_44594B27_9C70_41F1_9630_666DBB02377F_.wvu.PrintArea" localSheetId="5" hidden="1">Overview!$B$1:$C$84</definedName>
    <definedName name="Z_44594B27_9C70_41F1_9630_666DBB02377F_.wvu.PrintArea" localSheetId="12" hidden="1">'PS ELT Plan'!$B$1:$B$48</definedName>
    <definedName name="Z_44594B27_9C70_41F1_9630_666DBB02377F_.wvu.PrintArea" localSheetId="13" hidden="1">'Re-Identified Focus Schools'!$B$1:$B$15</definedName>
    <definedName name="Z_44594B27_9C70_41F1_9630_666DBB02377F_.wvu.PrintArea" localSheetId="14" hidden="1">'Re-Identified Priority Schools'!$B$1:$B$44</definedName>
    <definedName name="Z_44594B27_9C70_41F1_9630_666DBB02377F_.wvu.PrintArea" localSheetId="0" hidden="1">'SCEP CoverPage'!$B$1:$E$21</definedName>
    <definedName name="Z_44594B27_9C70_41F1_9630_666DBB02377F_.wvu.PrintArea" localSheetId="4" hidden="1">'School Info Sheet'!$B$1:$M$44</definedName>
    <definedName name="Z_44594B27_9C70_41F1_9630_666DBB02377F_.wvu.PrintArea" localSheetId="3" hidden="1">'School Leadership Team'!$B$1:$E$36</definedName>
    <definedName name="Z_44594B27_9C70_41F1_9630_666DBB02377F_.wvu.PrintArea" localSheetId="16" hidden="1">StatementsofPractice!$A$2:$A$34</definedName>
    <definedName name="Z_44594B27_9C70_41F1_9630_666DBB02377F_.wvu.PrintArea" localSheetId="7" hidden="1">'Tenet 2'!$B$1:$D$24</definedName>
    <definedName name="Z_44594B27_9C70_41F1_9630_666DBB02377F_.wvu.PrintArea" localSheetId="8" hidden="1">'Tenet 3'!$B$1:$D$21</definedName>
    <definedName name="Z_44594B27_9C70_41F1_9630_666DBB02377F_.wvu.PrintArea" localSheetId="9" hidden="1">'Tenet 4'!$B$1:$D$24</definedName>
    <definedName name="Z_44594B27_9C70_41F1_9630_666DBB02377F_.wvu.PrintArea" localSheetId="10" hidden="1">'Tenet 5'!$B$1:$D$24</definedName>
    <definedName name="Z_44594B27_9C70_41F1_9630_666DBB02377F_.wvu.PrintArea" localSheetId="11" hidden="1">'Tenet 6'!$B$1:$D$23</definedName>
    <definedName name="Z_44594B27_9C70_41F1_9630_666DBB02377F_.wvu.PrintTitles" localSheetId="4" hidden="1">'School Info Sheet'!$1:$1</definedName>
    <definedName name="Z_44594B27_9C70_41F1_9630_666DBB02377F_.wvu.PrintTitles" localSheetId="3" hidden="1">'School Leadership Team'!$1:$2</definedName>
    <definedName name="Z_9ED3CDA3_E8B2_486A_8114_5B08A9C4FF73_.wvu.Cols" localSheetId="6" hidden="1">'Leading Indicators'!$H:$L</definedName>
    <definedName name="Z_9ED3CDA3_E8B2_486A_8114_5B08A9C4FF73_.wvu.Cols" localSheetId="15" hidden="1">'New Identified Priority Schools'!$C:$C</definedName>
    <definedName name="Z_9ED3CDA3_E8B2_486A_8114_5B08A9C4FF73_.wvu.Cols" localSheetId="5" hidden="1">Overview!$D:$D</definedName>
    <definedName name="Z_9ED3CDA3_E8B2_486A_8114_5B08A9C4FF73_.wvu.Cols" localSheetId="12" hidden="1">'PS ELT Plan'!$C:$C</definedName>
    <definedName name="Z_9ED3CDA3_E8B2_486A_8114_5B08A9C4FF73_.wvu.Cols" localSheetId="13" hidden="1">'Re-Identified Focus Schools'!$C:$C</definedName>
    <definedName name="Z_9ED3CDA3_E8B2_486A_8114_5B08A9C4FF73_.wvu.Cols" localSheetId="14" hidden="1">'Re-Identified Priority Schools'!$C:$C</definedName>
    <definedName name="Z_9ED3CDA3_E8B2_486A_8114_5B08A9C4FF73_.wvu.FilterData" localSheetId="17" hidden="1">'SI Set Aside Rates'!$A$2:$J$134</definedName>
    <definedName name="Z_9ED3CDA3_E8B2_486A_8114_5B08A9C4FF73_.wvu.PrintArea" localSheetId="1" hidden="1">Assurances!$B$1:$C$20</definedName>
    <definedName name="Z_9ED3CDA3_E8B2_486A_8114_5B08A9C4FF73_.wvu.PrintArea" localSheetId="6" hidden="1">'Leading Indicators'!$B$1:$G$35</definedName>
    <definedName name="Z_9ED3CDA3_E8B2_486A_8114_5B08A9C4FF73_.wvu.PrintArea" localSheetId="5" hidden="1">Overview!$B$1:$C$84</definedName>
    <definedName name="Z_9ED3CDA3_E8B2_486A_8114_5B08A9C4FF73_.wvu.PrintArea" localSheetId="12" hidden="1">'PS ELT Plan'!$B$1:$B$48</definedName>
    <definedName name="Z_9ED3CDA3_E8B2_486A_8114_5B08A9C4FF73_.wvu.PrintArea" localSheetId="14" hidden="1">'Re-Identified Priority Schools'!$B$1:$B$44</definedName>
    <definedName name="Z_9ED3CDA3_E8B2_486A_8114_5B08A9C4FF73_.wvu.PrintArea" localSheetId="0" hidden="1">'SCEP CoverPage'!$B$1:$E$21</definedName>
    <definedName name="Z_9ED3CDA3_E8B2_486A_8114_5B08A9C4FF73_.wvu.PrintArea" localSheetId="4" hidden="1">'School Info Sheet'!$B$1:$M$44</definedName>
    <definedName name="Z_9ED3CDA3_E8B2_486A_8114_5B08A9C4FF73_.wvu.PrintArea" localSheetId="3" hidden="1">'School Leadership Team'!$B$1:$E$36</definedName>
    <definedName name="Z_9ED3CDA3_E8B2_486A_8114_5B08A9C4FF73_.wvu.PrintArea" localSheetId="16" hidden="1">StatementsofPractice!$A$2:$A$34</definedName>
    <definedName name="Z_9ED3CDA3_E8B2_486A_8114_5B08A9C4FF73_.wvu.PrintArea" localSheetId="7" hidden="1">'Tenet 2'!$B$1:$D$24</definedName>
    <definedName name="Z_9ED3CDA3_E8B2_486A_8114_5B08A9C4FF73_.wvu.PrintArea" localSheetId="8" hidden="1">'Tenet 3'!$B$1:$D$21</definedName>
    <definedName name="Z_9ED3CDA3_E8B2_486A_8114_5B08A9C4FF73_.wvu.PrintArea" localSheetId="9" hidden="1">'Tenet 4'!$B$1:$D$24</definedName>
    <definedName name="Z_9ED3CDA3_E8B2_486A_8114_5B08A9C4FF73_.wvu.PrintArea" localSheetId="10" hidden="1">'Tenet 5'!$B$1:$D$24</definedName>
    <definedName name="Z_9ED3CDA3_E8B2_486A_8114_5B08A9C4FF73_.wvu.PrintArea" localSheetId="11" hidden="1">'Tenet 6'!$B$1:$D$23</definedName>
    <definedName name="Z_9ED3CDA3_E8B2_486A_8114_5B08A9C4FF73_.wvu.PrintTitles" localSheetId="4" hidden="1">'School Info Sheet'!$1:$1</definedName>
    <definedName name="Z_9ED3CDA3_E8B2_486A_8114_5B08A9C4FF73_.wvu.PrintTitles" localSheetId="3" hidden="1">'School Leadership Team'!$1:$2</definedName>
    <definedName name="Z_D084C74A_34CE_4171_80D6_1BE5E86C1BB8_.wvu.Cols" localSheetId="6" hidden="1">'Leading Indicators'!$H:$L</definedName>
    <definedName name="Z_D084C74A_34CE_4171_80D6_1BE5E86C1BB8_.wvu.Cols" localSheetId="15" hidden="1">'New Identified Priority Schools'!$C:$C</definedName>
    <definedName name="Z_D084C74A_34CE_4171_80D6_1BE5E86C1BB8_.wvu.Cols" localSheetId="5" hidden="1">Overview!$D:$D</definedName>
    <definedName name="Z_D084C74A_34CE_4171_80D6_1BE5E86C1BB8_.wvu.Cols" localSheetId="12" hidden="1">'PS ELT Plan'!$C:$C</definedName>
    <definedName name="Z_D084C74A_34CE_4171_80D6_1BE5E86C1BB8_.wvu.Cols" localSheetId="13" hidden="1">'Re-Identified Focus Schools'!$C:$C</definedName>
    <definedName name="Z_D084C74A_34CE_4171_80D6_1BE5E86C1BB8_.wvu.Cols" localSheetId="14" hidden="1">'Re-Identified Priority Schools'!$C:$C</definedName>
    <definedName name="Z_D084C74A_34CE_4171_80D6_1BE5E86C1BB8_.wvu.FilterData" localSheetId="17" hidden="1">'SI Set Aside Rates'!$A$2:$J$134</definedName>
    <definedName name="Z_D084C74A_34CE_4171_80D6_1BE5E86C1BB8_.wvu.PrintArea" localSheetId="1" hidden="1">Assurances!$B$1:$C$20</definedName>
    <definedName name="Z_D084C74A_34CE_4171_80D6_1BE5E86C1BB8_.wvu.PrintArea" localSheetId="6" hidden="1">'Leading Indicators'!$B$1:$G$35</definedName>
    <definedName name="Z_D084C74A_34CE_4171_80D6_1BE5E86C1BB8_.wvu.PrintArea" localSheetId="5" hidden="1">Overview!$B$1:$C$84</definedName>
    <definedName name="Z_D084C74A_34CE_4171_80D6_1BE5E86C1BB8_.wvu.PrintArea" localSheetId="12" hidden="1">'PS ELT Plan'!$B$1:$B$48</definedName>
    <definedName name="Z_D084C74A_34CE_4171_80D6_1BE5E86C1BB8_.wvu.PrintArea" localSheetId="14" hidden="1">'Re-Identified Priority Schools'!$B$1:$B$44</definedName>
    <definedName name="Z_D084C74A_34CE_4171_80D6_1BE5E86C1BB8_.wvu.PrintArea" localSheetId="0" hidden="1">'SCEP CoverPage'!$B$1:$E$21</definedName>
    <definedName name="Z_D084C74A_34CE_4171_80D6_1BE5E86C1BB8_.wvu.PrintArea" localSheetId="4" hidden="1">'School Info Sheet'!$B$1:$M$44</definedName>
    <definedName name="Z_D084C74A_34CE_4171_80D6_1BE5E86C1BB8_.wvu.PrintArea" localSheetId="3" hidden="1">'School Leadership Team'!$B$1:$E$36</definedName>
    <definedName name="Z_D084C74A_34CE_4171_80D6_1BE5E86C1BB8_.wvu.PrintArea" localSheetId="16" hidden="1">StatementsofPractice!$A$2:$A$34</definedName>
    <definedName name="Z_D084C74A_34CE_4171_80D6_1BE5E86C1BB8_.wvu.PrintArea" localSheetId="7" hidden="1">'Tenet 2'!$B$1:$D$24</definedName>
    <definedName name="Z_D084C74A_34CE_4171_80D6_1BE5E86C1BB8_.wvu.PrintArea" localSheetId="8" hidden="1">'Tenet 3'!$B$1:$D$21</definedName>
    <definedName name="Z_D084C74A_34CE_4171_80D6_1BE5E86C1BB8_.wvu.PrintArea" localSheetId="9" hidden="1">'Tenet 4'!$B$1:$D$24</definedName>
    <definedName name="Z_D084C74A_34CE_4171_80D6_1BE5E86C1BB8_.wvu.PrintArea" localSheetId="10" hidden="1">'Tenet 5'!$B$1:$D$24</definedName>
    <definedName name="Z_D084C74A_34CE_4171_80D6_1BE5E86C1BB8_.wvu.PrintArea" localSheetId="11" hidden="1">'Tenet 6'!$B$1:$D$23</definedName>
    <definedName name="Z_D084C74A_34CE_4171_80D6_1BE5E86C1BB8_.wvu.PrintTitles" localSheetId="4" hidden="1">'School Info Sheet'!$1:$1</definedName>
    <definedName name="Z_D084C74A_34CE_4171_80D6_1BE5E86C1BB8_.wvu.PrintTitles" localSheetId="3" hidden="1">'School Leadership Team'!$1:$2</definedName>
  </definedNames>
  <calcPr calcId="152511"/>
  <customWorkbookViews>
    <customWorkbookView name="Administrator - Personal View" guid="{D084C74A-34CE-4171-80D6-1BE5E86C1BB8}" mergeInterval="0" personalView="1" maximized="1" windowWidth="1596" windowHeight="775" tabRatio="965" activeSheetId="8"/>
    <customWorkbookView name="Jason Harmon - Personal View" guid="{44594B27-9C70-41F1-9630-666DBB02377F}" mergeInterval="0" personalView="1" maximized="1" windowWidth="1362" windowHeight="553" tabRatio="965" activeSheetId="1"/>
    <customWorkbookView name="Windows User - Personal View" guid="{9ED3CDA3-E8B2-486A-8114-5B08A9C4FF73}" mergeInterval="0" personalView="1" maximized="1" xWindow="-8" yWindow="41" windowWidth="1616" windowHeight="827" tabRatio="965" activeSheetId="3"/>
  </customWorkbookViews>
</workbook>
</file>

<file path=xl/calcChain.xml><?xml version="1.0" encoding="utf-8"?>
<calcChain xmlns="http://schemas.openxmlformats.org/spreadsheetml/2006/main">
  <c r="E3" i="9" l="1"/>
  <c r="E3" i="11" l="1"/>
  <c r="E3" i="12"/>
  <c r="E3" i="13"/>
  <c r="E3" i="10"/>
  <c r="L4" i="8" l="1"/>
  <c r="L5" i="8" s="1"/>
  <c r="L6" i="8" s="1"/>
  <c r="L7" i="8" s="1"/>
  <c r="L8" i="8" s="1"/>
  <c r="L9" i="8" s="1"/>
  <c r="L10" i="8" s="1"/>
  <c r="L11" i="8" s="1"/>
  <c r="L12" i="8" s="1"/>
  <c r="L13" i="8" s="1"/>
  <c r="L14" i="8" s="1"/>
  <c r="L15" i="8" s="1"/>
  <c r="L16" i="8" s="1"/>
  <c r="L17" i="8" s="1"/>
  <c r="L18" i="8" s="1"/>
  <c r="L19" i="8" s="1"/>
  <c r="L20" i="8" s="1"/>
  <c r="L21" i="8" s="1"/>
  <c r="L22" i="8" s="1"/>
  <c r="L23" i="8" s="1"/>
  <c r="L24" i="8" s="1"/>
  <c r="L25" i="8" s="1"/>
  <c r="L26" i="8" s="1"/>
  <c r="L27" i="8" s="1"/>
  <c r="L28" i="8" s="1"/>
  <c r="L29" i="8" s="1"/>
  <c r="L30" i="8" s="1"/>
  <c r="L31" i="8" s="1"/>
  <c r="L32" i="8" s="1"/>
  <c r="L33" i="8" s="1"/>
  <c r="L34" i="8" s="1"/>
  <c r="L35" i="8" s="1"/>
  <c r="D10" i="13" s="1"/>
  <c r="K4" i="8"/>
  <c r="K5" i="8" s="1"/>
  <c r="K6" i="8" s="1"/>
  <c r="K7" i="8" s="1"/>
  <c r="K8" i="8" s="1"/>
  <c r="K9" i="8" s="1"/>
  <c r="K10" i="8" s="1"/>
  <c r="K11" i="8" s="1"/>
  <c r="K12" i="8" s="1"/>
  <c r="K13" i="8" s="1"/>
  <c r="K14" i="8" s="1"/>
  <c r="K15" i="8" s="1"/>
  <c r="K16" i="8" s="1"/>
  <c r="K17" i="8" s="1"/>
  <c r="K18" i="8" s="1"/>
  <c r="K19" i="8" s="1"/>
  <c r="K20" i="8" s="1"/>
  <c r="K21" i="8" s="1"/>
  <c r="K22" i="8" s="1"/>
  <c r="K23" i="8" s="1"/>
  <c r="K24" i="8" s="1"/>
  <c r="K25" i="8" s="1"/>
  <c r="K26" i="8" s="1"/>
  <c r="K27" i="8" s="1"/>
  <c r="K28" i="8" s="1"/>
  <c r="K29" i="8" s="1"/>
  <c r="K30" i="8" s="1"/>
  <c r="K31" i="8" s="1"/>
  <c r="K32" i="8" s="1"/>
  <c r="K33" i="8" s="1"/>
  <c r="K34" i="8" s="1"/>
  <c r="K35" i="8" s="1"/>
  <c r="D10" i="12" s="1"/>
  <c r="J4" i="8"/>
  <c r="J5" i="8" s="1"/>
  <c r="J6" i="8" s="1"/>
  <c r="J7" i="8" s="1"/>
  <c r="J8" i="8" s="1"/>
  <c r="J9" i="8" s="1"/>
  <c r="J10" i="8" s="1"/>
  <c r="J11" i="8" s="1"/>
  <c r="J12" i="8" s="1"/>
  <c r="J13" i="8" s="1"/>
  <c r="J14" i="8" s="1"/>
  <c r="J15" i="8" s="1"/>
  <c r="J16" i="8" s="1"/>
  <c r="J17" i="8" s="1"/>
  <c r="J18" i="8" s="1"/>
  <c r="J19" i="8" s="1"/>
  <c r="J20" i="8" s="1"/>
  <c r="J21" i="8" s="1"/>
  <c r="J22" i="8" s="1"/>
  <c r="J23" i="8" s="1"/>
  <c r="J24" i="8" s="1"/>
  <c r="J25" i="8" s="1"/>
  <c r="J26" i="8" s="1"/>
  <c r="J27" i="8" s="1"/>
  <c r="J28" i="8" s="1"/>
  <c r="J29" i="8" s="1"/>
  <c r="J30" i="8" s="1"/>
  <c r="J31" i="8" s="1"/>
  <c r="J32" i="8" s="1"/>
  <c r="J33" i="8" s="1"/>
  <c r="J34" i="8" s="1"/>
  <c r="J35" i="8" s="1"/>
  <c r="D10" i="11" s="1"/>
  <c r="I4" i="8"/>
  <c r="I5" i="8" s="1"/>
  <c r="I6" i="8" s="1"/>
  <c r="I7" i="8" s="1"/>
  <c r="I8" i="8" s="1"/>
  <c r="I9" i="8" s="1"/>
  <c r="I10" i="8" s="1"/>
  <c r="I11" i="8" s="1"/>
  <c r="I12" i="8" s="1"/>
  <c r="I13" i="8" s="1"/>
  <c r="I14" i="8" s="1"/>
  <c r="I15" i="8" s="1"/>
  <c r="I16" i="8" s="1"/>
  <c r="I17" i="8" s="1"/>
  <c r="I18" i="8" s="1"/>
  <c r="I19" i="8" s="1"/>
  <c r="I20" i="8" s="1"/>
  <c r="I21" i="8" s="1"/>
  <c r="I22" i="8" s="1"/>
  <c r="I23" i="8" s="1"/>
  <c r="I24" i="8" s="1"/>
  <c r="I25" i="8" s="1"/>
  <c r="I26" i="8" s="1"/>
  <c r="I27" i="8" s="1"/>
  <c r="I28" i="8" s="1"/>
  <c r="I29" i="8" s="1"/>
  <c r="I30" i="8" s="1"/>
  <c r="I31" i="8" s="1"/>
  <c r="I32" i="8" s="1"/>
  <c r="I33" i="8" s="1"/>
  <c r="I34" i="8" s="1"/>
  <c r="I35" i="8" s="1"/>
  <c r="H4" i="8"/>
  <c r="H5" i="8" s="1"/>
  <c r="H6" i="8" s="1"/>
  <c r="H7" i="8" s="1"/>
  <c r="H8" i="8" s="1"/>
  <c r="H9" i="8" s="1"/>
  <c r="H10" i="8" s="1"/>
  <c r="H11" i="8" s="1"/>
  <c r="H12" i="8" s="1"/>
  <c r="H13" i="8" s="1"/>
  <c r="H14" i="8" s="1"/>
  <c r="H15" i="8" s="1"/>
  <c r="H16" i="8" s="1"/>
  <c r="H17" i="8" s="1"/>
  <c r="H18" i="8" s="1"/>
  <c r="H19" i="8" s="1"/>
  <c r="H20" i="8" s="1"/>
  <c r="H21" i="8" s="1"/>
  <c r="H22" i="8" s="1"/>
  <c r="H23" i="8" s="1"/>
  <c r="H24" i="8" s="1"/>
  <c r="H25" i="8" s="1"/>
  <c r="H26" i="8" s="1"/>
  <c r="H27" i="8" s="1"/>
  <c r="H28" i="8" s="1"/>
  <c r="H29" i="8" s="1"/>
  <c r="H30" i="8" s="1"/>
  <c r="H31" i="8" s="1"/>
  <c r="H32" i="8" s="1"/>
  <c r="H33" i="8" s="1"/>
  <c r="H34" i="8" s="1"/>
  <c r="H35" i="8" s="1"/>
  <c r="C134" i="15" l="1"/>
  <c r="D130" i="15"/>
  <c r="D131" i="15" l="1"/>
  <c r="D132" i="15" s="1"/>
  <c r="D133" i="15"/>
  <c r="D134" i="15" s="1"/>
</calcChain>
</file>

<file path=xl/sharedStrings.xml><?xml version="1.0" encoding="utf-8"?>
<sst xmlns="http://schemas.openxmlformats.org/spreadsheetml/2006/main" count="875" uniqueCount="656">
  <si>
    <t>Tenet 1 as a Whole</t>
  </si>
  <si>
    <t>Tenet 2 as a Whole</t>
  </si>
  <si>
    <t>Tenet 3 as a Whole</t>
  </si>
  <si>
    <t>Tenet 4 as a Whole</t>
  </si>
  <si>
    <t>Tenet 5 as a Whole</t>
  </si>
  <si>
    <t>Tenet 6 as a Whole</t>
  </si>
  <si>
    <t>Yes</t>
  </si>
  <si>
    <t>All Schools</t>
  </si>
  <si>
    <t xml:space="preserve">2013-2014 Statement of Practice </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</si>
  <si>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</si>
  <si>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</si>
  <si>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</si>
  <si>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</si>
  <si>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</si>
  <si>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</si>
  <si>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</si>
  <si>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</si>
  <si>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</si>
  <si>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</si>
  <si>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</si>
  <si>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</si>
  <si>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</si>
  <si>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</si>
  <si>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</si>
  <si>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</si>
  <si>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</si>
  <si>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</si>
  <si>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</si>
  <si>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</si>
  <si>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</si>
  <si>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</si>
  <si>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</si>
  <si>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</si>
  <si>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</si>
  <si>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</si>
  <si>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</si>
  <si>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</si>
  <si>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</si>
  <si>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</si>
  <si>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010100010000</t>
  </si>
  <si>
    <t>ALBANY CITY SD</t>
  </si>
  <si>
    <t>022601060000</t>
  </si>
  <si>
    <t>WELLSVILLE CSD</t>
  </si>
  <si>
    <t>030200010000</t>
  </si>
  <si>
    <t>BINGHAMTON CITY SD</t>
  </si>
  <si>
    <t>031401060000</t>
  </si>
  <si>
    <t>WHITNEY POINT CSD</t>
  </si>
  <si>
    <t>042400010000</t>
  </si>
  <si>
    <t>OLEAN CITY SD</t>
  </si>
  <si>
    <t>050100010000</t>
  </si>
  <si>
    <t>AUBURN CITY SD</t>
  </si>
  <si>
    <t>060800010000</t>
  </si>
  <si>
    <t>DUNKIRK CITY SD</t>
  </si>
  <si>
    <t>061700010000</t>
  </si>
  <si>
    <t>JAMESTOWN CITY SD</t>
  </si>
  <si>
    <t>062401040000</t>
  </si>
  <si>
    <t>RIPLEY CSD</t>
  </si>
  <si>
    <t>070600010000</t>
  </si>
  <si>
    <t>ELMIRA CITY SD</t>
  </si>
  <si>
    <t>081200050000</t>
  </si>
  <si>
    <t>NORWICH CITY SD</t>
  </si>
  <si>
    <t>081501040000</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</si>
  <si>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</si>
  <si>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</si>
  <si>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</si>
  <si>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</si>
  <si>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</si>
  <si>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</si>
  <si>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</si>
  <si>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</si>
  <si>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</si>
  <si>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</si>
  <si>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</si>
  <si>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</si>
  <si>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</si>
  <si>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</si>
  <si>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</si>
  <si>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</si>
  <si>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140600010000</t>
  </si>
  <si>
    <t>BUFFALO CITY SD</t>
  </si>
  <si>
    <t>140600860843</t>
  </si>
  <si>
    <t>140600860853</t>
  </si>
  <si>
    <t>140600860868</t>
  </si>
  <si>
    <t>141800010000</t>
  </si>
  <si>
    <t>LACKAWANNA CITY SD</t>
  </si>
  <si>
    <t>142601030000</t>
  </si>
  <si>
    <t>KENMORE-TONAWANDA UFSD</t>
  </si>
  <si>
    <t>150901040000</t>
  </si>
  <si>
    <t>MORIAH CSD</t>
  </si>
  <si>
    <t>151102040000</t>
  </si>
  <si>
    <t>LAKE PLACID CSD</t>
  </si>
  <si>
    <t>161201040000</t>
  </si>
  <si>
    <t>SALMON RIVER CSD</t>
  </si>
  <si>
    <t>161501060000</t>
  </si>
  <si>
    <t>MALONE CSD</t>
  </si>
  <si>
    <t>170500010000</t>
  </si>
  <si>
    <t>GLOVERSVILLE CITY SD</t>
  </si>
  <si>
    <t>170901040000</t>
  </si>
  <si>
    <t>NORTHVILLE CSD</t>
  </si>
  <si>
    <t>180300010000</t>
  </si>
  <si>
    <t>BATAVIA CITY SD</t>
  </si>
  <si>
    <t>190301040000</t>
  </si>
  <si>
    <t>CAIRO-DURHAM CSD</t>
  </si>
  <si>
    <t>190401060000</t>
  </si>
  <si>
    <t>CATSKILL CSD</t>
  </si>
  <si>
    <t>261600010000</t>
  </si>
  <si>
    <t>ROCHESTER CITY SD</t>
  </si>
  <si>
    <t>270100010000</t>
  </si>
  <si>
    <t>AMSTERDAM CITY SD</t>
  </si>
  <si>
    <t>280201030000</t>
  </si>
  <si>
    <t>HEMPSTEAD UFSD</t>
  </si>
  <si>
    <t>280208030000</t>
  </si>
  <si>
    <t>ROOSEVELT UFSD</t>
  </si>
  <si>
    <t>280406030000</t>
  </si>
  <si>
    <t>MANHASSET UFSD</t>
  </si>
  <si>
    <t>310000010000</t>
  </si>
  <si>
    <t>310300860871</t>
  </si>
  <si>
    <t>310500860928</t>
  </si>
  <si>
    <t>320000010000</t>
  </si>
  <si>
    <t>330000010000</t>
  </si>
  <si>
    <t>331400860865</t>
  </si>
  <si>
    <t>331500860953</t>
  </si>
  <si>
    <t>340000010000</t>
  </si>
  <si>
    <t>411800010000</t>
  </si>
  <si>
    <t>ROME CITY SD</t>
  </si>
  <si>
    <t>411902040000</t>
  </si>
  <si>
    <t>WATERVILLE CSD</t>
  </si>
  <si>
    <t>412300010000</t>
  </si>
  <si>
    <t>UTICA CITY SD</t>
  </si>
  <si>
    <t>421800010000</t>
  </si>
  <si>
    <t>SYRACUSE CITY SD</t>
  </si>
  <si>
    <t>421800860845</t>
  </si>
  <si>
    <t>430700010000</t>
  </si>
  <si>
    <t>GENEVA CITY SD</t>
  </si>
  <si>
    <t>440901040000</t>
  </si>
  <si>
    <t>HIGHLAND FALLS CSD</t>
  </si>
  <si>
    <t>441600010000</t>
  </si>
  <si>
    <t>NEWBURGH CITY SD</t>
  </si>
  <si>
    <t>450801060000</t>
  </si>
  <si>
    <t>MEDINA CSD</t>
  </si>
  <si>
    <t>460701040000</t>
  </si>
  <si>
    <t>HANNIBAL CSD</t>
  </si>
  <si>
    <t>461300010000</t>
  </si>
  <si>
    <t>OSWEGO CITY SD</t>
  </si>
  <si>
    <t>472001040000</t>
  </si>
  <si>
    <t>RICHFIELD SPRINGS CSD</t>
  </si>
  <si>
    <t>491700010000</t>
  </si>
  <si>
    <t>TROY CITY SD</t>
  </si>
  <si>
    <t>500402060000</t>
  </si>
  <si>
    <t>512201040000</t>
  </si>
  <si>
    <t>NORWOOD-NORFOLK CSD</t>
  </si>
  <si>
    <t>530600010000</t>
  </si>
  <si>
    <t>SCHENECTADY CITY SD</t>
  </si>
  <si>
    <t>541102060000</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</si>
  <si>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</si>
  <si>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</si>
  <si>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</si>
  <si>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</si>
  <si>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</si>
  <si>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</si>
  <si>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</si>
  <si>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</si>
  <si>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</si>
  <si>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</si>
  <si>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</si>
  <si>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</si>
  <si>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</si>
  <si>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</si>
  <si>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590501060000</t>
  </si>
  <si>
    <t>FALLSBURG CSD</t>
  </si>
  <si>
    <t>591301040000</t>
  </si>
  <si>
    <t>ROSCOE CSD</t>
  </si>
  <si>
    <t>610501040000</t>
  </si>
  <si>
    <t>GROTON CSD</t>
  </si>
  <si>
    <t>620600010000</t>
  </si>
  <si>
    <t>KINGSTON CITY SD</t>
  </si>
  <si>
    <t>641301060000</t>
  </si>
  <si>
    <t>HUDSON FALLS CSD</t>
  </si>
  <si>
    <t>660404030000</t>
  </si>
  <si>
    <t>HASTINGS-ON-HUDSON UFSD</t>
  </si>
  <si>
    <t>660411020000</t>
  </si>
  <si>
    <t>660900010000</t>
  </si>
  <si>
    <t>662300010000</t>
  </si>
  <si>
    <t>YONKERS CITY SD</t>
  </si>
  <si>
    <t xml:space="preserve"> School Improvement Set Aside Rate based on count of all schools </t>
  </si>
  <si>
    <t>LEA BEDS</t>
  </si>
  <si>
    <t>LEA NAME</t>
  </si>
  <si>
    <t># of Priority &amp; Focus Schools (minimum required)</t>
  </si>
  <si>
    <t xml:space="preserve">% of identified schools </t>
  </si>
  <si>
    <t>Required Set Aside %</t>
  </si>
  <si>
    <t>Title III Set Aside required</t>
  </si>
  <si>
    <t xml:space="preserve">Percentage of identified schools </t>
  </si>
  <si>
    <t>Required Set-Aside rate</t>
  </si>
  <si>
    <t>87</t>
  </si>
  <si>
    <t>Less than 30%</t>
  </si>
  <si>
    <t>010100860884</t>
  </si>
  <si>
    <t>ALBANY PREP CHARTER SCHOOL</t>
  </si>
  <si>
    <t>100</t>
  </si>
  <si>
    <t>30-34%</t>
  </si>
  <si>
    <t>33</t>
  </si>
  <si>
    <t>35-39%</t>
  </si>
  <si>
    <t>80</t>
  </si>
  <si>
    <t>40-44%</t>
  </si>
  <si>
    <t>45-49%</t>
  </si>
  <si>
    <t>25</t>
  </si>
  <si>
    <t>50-54%</t>
  </si>
  <si>
    <t>57</t>
  </si>
  <si>
    <t>55-59%</t>
  </si>
  <si>
    <t>17</t>
  </si>
  <si>
    <t>60-64%</t>
  </si>
  <si>
    <t>22</t>
  </si>
  <si>
    <t>65-69%</t>
  </si>
  <si>
    <t>70-74%</t>
  </si>
  <si>
    <t>31</t>
  </si>
  <si>
    <t>75% or more</t>
  </si>
  <si>
    <t>OXFORD ACADEMY &amp; CSD</t>
  </si>
  <si>
    <t>86</t>
  </si>
  <si>
    <t>79</t>
  </si>
  <si>
    <t>COMMUNITY CHARTER SCHOOL</t>
  </si>
  <si>
    <t>PINNACLE CHARTER SCHOOL</t>
  </si>
  <si>
    <t>ORACLE CHARTER SCHOOL</t>
  </si>
  <si>
    <t>50</t>
  </si>
  <si>
    <t>8</t>
  </si>
  <si>
    <t>20</t>
  </si>
  <si>
    <t>83</t>
  </si>
  <si>
    <t>81</t>
  </si>
  <si>
    <t>60</t>
  </si>
  <si>
    <t>310100010000</t>
  </si>
  <si>
    <t>NYC GEOG DIST # 1 - MANHATTAN</t>
  </si>
  <si>
    <t/>
  </si>
  <si>
    <t>310200010000</t>
  </si>
  <si>
    <t>NYC GEOG DIST # 2 - MANHATTAN</t>
  </si>
  <si>
    <t>310300010000</t>
  </si>
  <si>
    <t>NYC GEOG DIST # 3 - MANHATTAN</t>
  </si>
  <si>
    <t>OPPORTUNITY CHARTER SCHOOL</t>
  </si>
  <si>
    <t>310400010000</t>
  </si>
  <si>
    <t>NYC GEOG DIST # 4 - MANHATTAN</t>
  </si>
  <si>
    <t>310500010000</t>
  </si>
  <si>
    <t>NYC GEOG DIST # 5 - MANHATTAN</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</si>
  <si>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</si>
  <si>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</si>
  <si>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</si>
  <si>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</si>
  <si>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</si>
  <si>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</si>
  <si>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</si>
  <si>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</si>
  <si>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</si>
  <si>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</si>
  <si>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</si>
  <si>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</si>
  <si>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</si>
  <si>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</si>
  <si>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</si>
  <si>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</si>
  <si>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</si>
  <si>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</si>
  <si>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</si>
  <si>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WILLIAMSBURG CHARTER HIGH SCHOOL</t>
  </si>
  <si>
    <t>331500010000</t>
  </si>
  <si>
    <t>NYC GEOG DIST #15 - BROOKLYN</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</si>
  <si>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</si>
  <si>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</si>
  <si>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</si>
  <si>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</si>
  <si>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</si>
  <si>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</si>
  <si>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</si>
  <si>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</si>
  <si>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</si>
  <si>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</si>
  <si>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</si>
  <si>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</si>
  <si>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</si>
  <si>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</si>
  <si>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</si>
  <si>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</si>
  <si>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</si>
  <si>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</si>
  <si>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</si>
  <si>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</si>
  <si>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</si>
  <si>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</si>
  <si>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</si>
  <si>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</si>
  <si>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</si>
  <si>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</si>
  <si>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</si>
  <si>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</si>
  <si>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</si>
  <si>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</si>
  <si>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</si>
  <si>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</si>
  <si>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</si>
  <si>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</si>
  <si>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</si>
  <si>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</si>
  <si>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</si>
  <si>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</si>
  <si>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</si>
  <si>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</si>
  <si>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</si>
  <si>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</si>
  <si>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</si>
  <si>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</si>
  <si>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</si>
  <si>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</si>
  <si>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</si>
  <si>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</si>
  <si>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</si>
  <si>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</si>
  <si>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</si>
  <si>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</si>
  <si>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</si>
  <si>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</si>
  <si>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</si>
  <si>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</si>
  <si>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</si>
  <si>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</si>
  <si>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</si>
  <si>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</si>
  <si>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</si>
  <si>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</si>
  <si>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90</t>
  </si>
  <si>
    <t>SOUTHSIDE ACADEMY CHARTER SCHOOL</t>
  </si>
  <si>
    <t>75</t>
  </si>
  <si>
    <t>29</t>
  </si>
  <si>
    <t>EAST RAMAPO CSD (SPRING VALLEY)</t>
  </si>
  <si>
    <t>7</t>
  </si>
  <si>
    <t>67</t>
  </si>
  <si>
    <t>COBLESKILL-RICHMONDVILLE CSD</t>
  </si>
  <si>
    <t>63</t>
  </si>
  <si>
    <t>46</t>
  </si>
  <si>
    <t>GREENBURGH ELE UFSD</t>
  </si>
  <si>
    <t>MT VERNON SCHOOL DISTRICT</t>
  </si>
  <si>
    <t>44</t>
  </si>
  <si>
    <t>37</t>
  </si>
  <si>
    <t>NYC MANHATTAN BOROUGH</t>
  </si>
  <si>
    <t>15</t>
  </si>
  <si>
    <t>NYC BROOKLYN BOROUGH</t>
  </si>
  <si>
    <t>28</t>
  </si>
  <si>
    <t>NYC BRONX BOROUGH</t>
  </si>
  <si>
    <t>45</t>
  </si>
  <si>
    <t>NYC QUEENS BOROUGH</t>
  </si>
  <si>
    <r>
      <t>E2. End Date:</t>
    </r>
    <r>
      <rPr>
        <b/>
        <sz val="11"/>
        <color indexed="8"/>
        <rFont val="Calibri"/>
        <family val="2"/>
        <scheme val="minor"/>
      </rPr>
      <t xml:space="preserve"> Identify the projected end date for each activity.</t>
    </r>
  </si>
  <si>
    <r>
      <rPr>
        <b/>
        <u/>
        <sz val="11"/>
        <color indexed="8"/>
        <rFont val="Calibri"/>
        <family val="2"/>
        <scheme val="minor"/>
      </rPr>
      <t>E1. Start Date:</t>
    </r>
    <r>
      <rPr>
        <b/>
        <sz val="11"/>
        <color indexed="8"/>
        <rFont val="Calibri"/>
        <family val="2"/>
        <scheme val="minor"/>
      </rPr>
      <t xml:space="preserve"> Identify the projected start date for each activity.</t>
    </r>
  </si>
  <si>
    <r>
      <rPr>
        <b/>
        <u/>
        <sz val="11"/>
        <color theme="1"/>
        <rFont val="Calibri"/>
        <family val="2"/>
        <scheme val="minor"/>
      </rPr>
      <t>D1. SMART Goal:</t>
    </r>
    <r>
      <rPr>
        <b/>
        <sz val="11"/>
        <color theme="1"/>
        <rFont val="Calibri"/>
        <family val="2"/>
        <scheme val="minor"/>
      </rPr>
      <t xml:space="preserve">  Create a goal that directly addresses the Needs Statement. The goal should be written as Specific, Measurable, Ambitious, Results-oriented, and Timely.</t>
    </r>
  </si>
  <si>
    <r>
      <t>C1. Needs Statement:</t>
    </r>
    <r>
      <rPr>
        <b/>
        <sz val="11"/>
        <color theme="1"/>
        <rFont val="Calibri"/>
        <family val="2"/>
        <scheme val="minor"/>
      </rPr>
      <t xml:space="preserve"> Create a clear and concise statement that addresses the primary need(s) to be addressed. Be sure to incorporate the most recent DTSDE review and other applicable data.</t>
    </r>
  </si>
  <si>
    <r>
      <t>D2. Leading Indicator(s):</t>
    </r>
    <r>
      <rPr>
        <b/>
        <sz val="11"/>
        <color theme="1"/>
        <rFont val="Calibri"/>
        <family val="2"/>
        <scheme val="minor"/>
      </rPr>
      <t xml:space="preserve"> Identify the specific indicators that will be used to monitor progress toward the goal.</t>
    </r>
  </si>
  <si>
    <t>LEA Name:</t>
  </si>
  <si>
    <t>Contact Name</t>
  </si>
  <si>
    <t>Title</t>
  </si>
  <si>
    <t>Phone</t>
  </si>
  <si>
    <t>Email</t>
  </si>
  <si>
    <t>Website for Published Plan</t>
  </si>
  <si>
    <t>APPROVAL OF THIS PLAN BY THE SUPERINTENDENT AND BOARD OF EDUCATION (IN NEW YORK CITY, THE CHANCELLOR OR THE CHANCELLOR’S DESIGNEE) IS MANDATORY.</t>
  </si>
  <si>
    <t>Implementation is required no later than the first day of regular student attendance.</t>
  </si>
  <si>
    <t>THE SIGNATURES BELOW CONFIRM APPROVAL.</t>
  </si>
  <si>
    <t>Position</t>
  </si>
  <si>
    <t>Signature</t>
  </si>
  <si>
    <t>Print Name</t>
  </si>
  <si>
    <t>Date</t>
  </si>
  <si>
    <t>Superintendent</t>
  </si>
  <si>
    <t>President, B.O.E. / Chancellor or Chancellor's Designee</t>
  </si>
  <si>
    <t>Name</t>
  </si>
  <si>
    <t>Title / Organization</t>
  </si>
  <si>
    <t>Meeting Date(s)</t>
  </si>
  <si>
    <t>Locations(s)</t>
  </si>
  <si>
    <t>Location(s)</t>
  </si>
  <si>
    <t>Total Student Enrollment</t>
  </si>
  <si>
    <t>% Title I Population</t>
  </si>
  <si>
    <t>% Attendance Rate</t>
  </si>
  <si>
    <t>% American Indian or Alaska Native</t>
  </si>
  <si>
    <t>% Black or African American</t>
  </si>
  <si>
    <t>% Hispanic or Latino</t>
  </si>
  <si>
    <t>% White</t>
  </si>
  <si>
    <t>% Multi-Racial</t>
  </si>
  <si>
    <t>Overall State Accountability Status</t>
  </si>
  <si>
    <t>Did Not Meet Adequate Yearly Progress (AYP) in ELA</t>
  </si>
  <si>
    <t>American Indian or Alaska Native</t>
  </si>
  <si>
    <t>Black or African American</t>
  </si>
  <si>
    <t>Hispanic or Latino</t>
  </si>
  <si>
    <t>Asian or Native Hawaiian/Other Pacific Islander</t>
  </si>
  <si>
    <t>White</t>
  </si>
  <si>
    <t>Multi-Racial</t>
  </si>
  <si>
    <t>Students with Disabilities</t>
  </si>
  <si>
    <t>Limited English Proficient</t>
  </si>
  <si>
    <t>Economically Disadvantaged</t>
  </si>
  <si>
    <t>Did Not Meet Adequate Yearly Progress (AYP) in Mathematics</t>
  </si>
  <si>
    <t>Did Not Meet Adequate Yearly Progress (AYP) in Science</t>
  </si>
  <si>
    <t>Did Not Meet Adequate Yearly Progress (AYP) for Effective Annual Measurable Objective</t>
  </si>
  <si>
    <r>
      <t xml:space="preserve">In reflecting on the </t>
    </r>
    <r>
      <rPr>
        <b/>
        <u/>
        <sz val="11"/>
        <color rgb="FFFF0000"/>
        <rFont val="Calibri"/>
        <family val="2"/>
        <scheme val="minor"/>
      </rPr>
      <t>PREVIOUS YEAR'S</t>
    </r>
    <r>
      <rPr>
        <b/>
        <sz val="11"/>
        <rFont val="Calibri"/>
        <family val="2"/>
        <scheme val="minor"/>
      </rPr>
      <t xml:space="preserve"> PLAN:</t>
    </r>
  </si>
  <si>
    <r>
      <t xml:space="preserve">In developing the </t>
    </r>
    <r>
      <rPr>
        <b/>
        <u/>
        <sz val="11"/>
        <color indexed="10"/>
        <rFont val="Calibri"/>
        <family val="2"/>
      </rPr>
      <t>CURRENT YEAR'S</t>
    </r>
    <r>
      <rPr>
        <b/>
        <sz val="11"/>
        <color indexed="8"/>
        <rFont val="Calibri"/>
        <family val="2"/>
      </rPr>
      <t xml:space="preserve"> plan:</t>
    </r>
  </si>
  <si>
    <t>• List all the ways in which the current plan will be made widely available to the public.</t>
  </si>
  <si>
    <t>• List the student academic achievement targets for the identified subgroups in the current plan.</t>
  </si>
  <si>
    <t>Tenet 2: School Leader Practices and Decisions</t>
  </si>
  <si>
    <t>Tenet 3: Curriculum Development and Support</t>
  </si>
  <si>
    <t>Tenet 4: Teacher Practices and Decisions</t>
  </si>
  <si>
    <t>Tenet 5: Student Social and Emotional Developmental Health</t>
  </si>
  <si>
    <t>Tenet 6: Family and Community Engagement</t>
  </si>
  <si>
    <t>REVIEWER FEEDBACK ON ACTIVITIES</t>
  </si>
  <si>
    <t xml:space="preserve">   Limited Degree (Fewer than 20% of goals were achieved.)</t>
  </si>
  <si>
    <t xml:space="preserve">   Partial Degree (Fewer than 50% of goals were achieved.)</t>
  </si>
  <si>
    <t xml:space="preserve">   Moderate Degree (At least 50% of goals were achieved.)</t>
  </si>
  <si>
    <t xml:space="preserve">   Major Degree (At least 90% of goals were achieved.)</t>
  </si>
  <si>
    <t xml:space="preserve">   Limited Degree (Fewer than 20% of activities were carried out.)</t>
  </si>
  <si>
    <t xml:space="preserve">   Partial Degree (Fewer than 50% of activities were carried out.)</t>
  </si>
  <si>
    <t xml:space="preserve">   Moderate Degree (At least 50% of activities were carried out.)</t>
  </si>
  <si>
    <t xml:space="preserve">   Major Degree (At least 90% of activities were carried out.)</t>
  </si>
  <si>
    <t xml:space="preserve">   Limited Degree (No identified subgroups improved achievement.)</t>
  </si>
  <si>
    <t xml:space="preserve">   Partial Degree (Some of the identified subgroups improved achievement.)</t>
  </si>
  <si>
    <t xml:space="preserve">   Moderate Degree (A majority of identified subgroups improved achievement.)</t>
  </si>
  <si>
    <t xml:space="preserve">   Major Degree (All identified subgroups improved achievement.)</t>
  </si>
  <si>
    <t xml:space="preserve">   Limited Degree (There was no increase in the level of Parent Engagement.)</t>
  </si>
  <si>
    <t xml:space="preserve">   Partial Degree (There was a minor increase in the level of Parent Engagement.)</t>
  </si>
  <si>
    <t xml:space="preserve">   Moderate Degree (There was modest increase in the level of Parent Engagement.)</t>
  </si>
  <si>
    <t xml:space="preserve">   Major Degree (There was a significant increase in the level of Parent Engagement.)</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</si>
  <si>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</si>
  <si>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</si>
  <si>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</si>
  <si>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</si>
  <si>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 xml:space="preserve">   Tenet 1: District Leadership and Capacity</t>
  </si>
  <si>
    <t xml:space="preserve">   Tenet 2: School Leader Practices and Decisions</t>
  </si>
  <si>
    <t xml:space="preserve">   Tenet 3: Curriculum Development and Support</t>
  </si>
  <si>
    <t xml:space="preserve">   Tenet 4: Teacher Practices and Decisions</t>
  </si>
  <si>
    <t xml:space="preserve">   Tenet 5: Student Social and Emotional Developmental Health</t>
  </si>
  <si>
    <t xml:space="preserve">   Tenet 6: Family and Community Engagement</t>
  </si>
  <si>
    <t>School Name:</t>
  </si>
  <si>
    <t>School Leadership Team</t>
  </si>
  <si>
    <t>SCEP Plan Overview</t>
  </si>
  <si>
    <t>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t>
  </si>
  <si>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</si>
  <si>
    <t>The school creates a culture of partnership where families, community members and school staff work together to share in the responsibility for student academic progress and social-emotional growth and well-being.</t>
  </si>
  <si>
    <t>Tenet 5 - Student Social and Emotional Developmental Health</t>
  </si>
  <si>
    <t>Tenet 4 - Teacher Practices and Decisions</t>
  </si>
  <si>
    <t>Tenet 3 - Curriculum Development and Support</t>
  </si>
  <si>
    <t>Tenet 6 - Family and Community Engagement</t>
  </si>
  <si>
    <t>Tenet 2 - School Leader Practices and Decisions</t>
  </si>
  <si>
    <t>School Information Sheet</t>
  </si>
  <si>
    <t>The Organizational Plan should provide an understanding of how the school will be operated, beginning with its governance and management.  It should present a clear picture of the school’s operating priorities, delegation of responsibilities, and relationships with key stakeholders.</t>
  </si>
  <si>
    <r>
      <rPr>
        <b/>
        <sz val="11"/>
        <color indexed="8"/>
        <rFont val="Calibri"/>
        <family val="2"/>
      </rPr>
      <t>SCHOOL LEADERSHIP TEAM:</t>
    </r>
    <r>
      <rPr>
        <sz val="11"/>
        <color theme="1"/>
        <rFont val="Calibri"/>
        <family val="2"/>
        <scheme val="minor"/>
      </rPr>
      <t xml:space="preserve">  The SCEP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SCEP. </t>
    </r>
  </si>
  <si>
    <t>Grade Configuration</t>
  </si>
  <si>
    <t>% of Students Eligible for Free Lunch</t>
  </si>
  <si>
    <t>% of Students Eligible for Reduced-Price  Lunch</t>
  </si>
  <si>
    <t>% of Limited English Proficient Students</t>
  </si>
  <si>
    <t>% of Students with Disabilities</t>
  </si>
  <si>
    <t>% Asian, Native Hawaiian / Other Pacific Islander</t>
  </si>
  <si>
    <t>School Personnel</t>
  </si>
  <si>
    <t>Years Principal Assigned to School</t>
  </si>
  <si>
    <t># of Assistant Principals</t>
  </si>
  <si>
    <t># of Deans</t>
  </si>
  <si>
    <t># of Counselors / Social Workers</t>
  </si>
  <si>
    <t>% of Teachers Teaching Out of Certification Area</t>
  </si>
  <si>
    <t>% Teaching with Fewer than 3 Years of Experience</t>
  </si>
  <si>
    <t>Average # of Teacher Absences</t>
  </si>
  <si>
    <t>Priority School</t>
  </si>
  <si>
    <t>Focus School Identified by a Focus District</t>
  </si>
  <si>
    <t>Identification for ELA?</t>
  </si>
  <si>
    <t>Identification for Math?</t>
  </si>
  <si>
    <t>Identification for Science?</t>
  </si>
  <si>
    <t>Identification for High School Graduation Rate?</t>
  </si>
  <si>
    <t>ELA Performance at Level 3 and Level 4</t>
  </si>
  <si>
    <t>Math Performance at Level 3 and Level 4</t>
  </si>
  <si>
    <t>Science Performance at Level 3 and Level 4</t>
  </si>
  <si>
    <t>Four-Year Graduation Rate                   (HS Only)</t>
  </si>
  <si>
    <t>% of 1st Year Students Who Earned 10+ Credits (HS Only)</t>
  </si>
  <si>
    <t>% of 2nd Year Students Who Earned 10+ Credits (HS Only)</t>
  </si>
  <si>
    <t>% of 3rd Year Students Who Earned 10+ Credits (HS Only)</t>
  </si>
  <si>
    <t>Six-Year Graduation Rate                   (HS Only)</t>
  </si>
  <si>
    <t>Racial/Ethnic Origin of School Student Population</t>
  </si>
  <si>
    <t>• Describe the transition plans to assist preschool children from early childhood programs to the elementary school program (e.g., aligned curriculum, joint PD &amp; parent involvement activities, sharing of records/info, early intervention services, etc.). Applies to elementary schools ONLY.</t>
  </si>
  <si>
    <t>Common Leading Indicators Worksheet</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</si>
  <si>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</si>
  <si>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</si>
  <si>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</si>
  <si>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</si>
  <si>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</si>
  <si>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</si>
  <si>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</si>
  <si>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</si>
  <si>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</si>
  <si>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</si>
  <si>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</si>
  <si>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</si>
  <si>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</si>
  <si>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</si>
  <si>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</si>
  <si>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Student Growth Percentile  for Low-Income Students</t>
  </si>
  <si>
    <t xml:space="preserve">• Describe the most significant positive impact(s) that resulted from the previous year’s plan (may include such examples as specific changes in adult behavior and/or measurable changes in student outcomes). </t>
  </si>
  <si>
    <t>• Describe all mid-course corrections to the previous year’s plan in response to data review and needed adjustment.  Include details of current impact and expectations for sustainability moving forward.</t>
  </si>
  <si>
    <t>1.  New School Design and Educational Plan</t>
  </si>
  <si>
    <t>2. Organizational Plan</t>
  </si>
  <si>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SCEP, and other unique characteristics of the plan (if any), and provide evidence of the district’s capacity to effectively oversee and manage the improvement plan.</t>
  </si>
  <si>
    <t>The SCEP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</si>
  <si>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Tenet 2</t>
  </si>
  <si>
    <t>Tenet 3</t>
  </si>
  <si>
    <t>Tenet 5</t>
  </si>
  <si>
    <t>Tenet 4</t>
  </si>
  <si>
    <t>Tenet 6</t>
  </si>
  <si>
    <t>REVIEWER FEEDBACK ON NEEDS ASSESSMENT</t>
  </si>
  <si>
    <t xml:space="preserve">ENTER DATA INTO ALL YELLOW CELLS. </t>
  </si>
  <si>
    <t>Priority Schools: Expanded Learning Time Plan</t>
  </si>
  <si>
    <t>D. Describe the focused priorities, expressed as clearly articulated and measurable goals, that will guide the implementation and evaluation of all program partnerships and activities.</t>
  </si>
  <si>
    <t>F. Describe how the school will provide a consistently high-quality and rigorous core academic program, delivered by  NYS certified teachers and qualified community educators (e.g., tutors, teaching artists, etc.), that directly aligns with Common Core Learning Standards.</t>
  </si>
  <si>
    <t>E. Describe how the school will foster a culture of safety, support, and social emotional growth where high expectations for students and staff are clearly articulated and supported through appropriate policies, procedures, and/or practices that adhere to NYSED’s social/emotional learning guidelines.</t>
  </si>
  <si>
    <t>G. Describe how the school will support personalized learning for all students through differentiated instruction, timely and targeted interventions for students who require additional support, and opportunities for acceleration.</t>
  </si>
  <si>
    <t>H. Describe how the school will integrate high-quality and engaging enrichment programming that builds critical knowledge and skills and exposes students to potential college and career pathways.</t>
  </si>
  <si>
    <t>I. Describe how the school will embed consistent and meaningful opportunities for all constituencies to collaborate with their peers, participate in professional development that improves instructional practices, and engage in self-reflection and evaluation.</t>
  </si>
  <si>
    <t>J. Describe how the school will utilize data cycles that include baseline, progress monitoring, and summative evaluation measures for evaluating teaching and learning and informing appropriate supports, interventions, and/or services.</t>
  </si>
  <si>
    <t>K. Describe how the school will allocate and integrate school, district, and community resources strategically to ensure that identified goals are achieved and critical program components can be sustained and/or scaled up over time.</t>
  </si>
  <si>
    <t>B. Describe the unique academic, social, and emotional needs of targeted students that will be addressed through the components of the ELT program.</t>
  </si>
  <si>
    <t>C. Describe how the school engaged representatives from multiple school and community stakeholder groups in thoughtful, data-driven needs assessment that address the holistic needs of students and teachers.</t>
  </si>
  <si>
    <t>Statement of Assurances</t>
  </si>
  <si>
    <t>By signing this document, the Local Education Agency certifies that:</t>
  </si>
  <si>
    <t>LEA BEDS Code:</t>
  </si>
  <si>
    <t>Signatures confirm the respective parties certify that the SCEP addresses all of the required components of the ESEA Flexibility Waiver as detailed on page 1 of this document and understand that any significant modification of the school’s approved plan require the prior approval of the commissioner.</t>
  </si>
  <si>
    <r>
      <t xml:space="preserve">% of Teachers with </t>
    </r>
    <r>
      <rPr>
        <b/>
        <u/>
        <sz val="11"/>
        <color rgb="FFFF0000"/>
        <rFont val="Calibri"/>
        <family val="2"/>
        <scheme val="minor"/>
      </rPr>
      <t>NO</t>
    </r>
    <r>
      <rPr>
        <sz val="11"/>
        <color theme="1"/>
        <rFont val="Calibri"/>
        <family val="2"/>
        <scheme val="minor"/>
      </rPr>
      <t xml:space="preserve"> Valid Teaching Certificate (Out of Compliance)</t>
    </r>
  </si>
  <si>
    <t>• List anticipated barriers that may impact the ability to accomplish the mission or guiding principles and how those barriers will be addressed.</t>
  </si>
  <si>
    <t xml:space="preserve">• Describe the professional development opportunities that will be provided to teachers and school leaders and the rationale for each opportunity. </t>
  </si>
  <si>
    <t xml:space="preserve">• List the highlights of the initiatives described in the current SCEP. </t>
  </si>
  <si>
    <t>• State the mission or guiding principles of the school and describe the relationship between the mission or guiding principles and the identified needs of the school.</t>
  </si>
  <si>
    <t>• Describe how school structures will drive strategic implementation of the mission/guiding principles.</t>
  </si>
  <si>
    <t>• List all methods of dialogue that school leaders will implement to strengthen relationships with school staff and the community.</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</si>
  <si>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</si>
  <si>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r>
      <t>E3. Action Plan:</t>
    </r>
    <r>
      <rPr>
        <b/>
        <sz val="11"/>
        <color indexed="8"/>
        <rFont val="Calibri"/>
        <family val="2"/>
        <scheme val="minor"/>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scheme val="minor"/>
      </rPr>
      <t xml:space="preserve">often each activity will take place; and the intended impact of each activity. Do not combine multiple activities into a single cell; each activity should be written in its own cell. </t>
    </r>
  </si>
  <si>
    <t>• List the identified needs in the school that will be targeted for improvement in this plan.</t>
  </si>
  <si>
    <r>
      <rPr>
        <b/>
        <sz val="11"/>
        <color indexed="8"/>
        <rFont val="Calibri"/>
        <family val="2"/>
      </rPr>
      <t>Instructions:</t>
    </r>
    <r>
      <rPr>
        <sz val="11"/>
        <color theme="1"/>
        <rFont val="Calibri"/>
        <family val="2"/>
        <scheme val="minor"/>
      </rPr>
      <t xml:space="preserve"> List the stakeholders who participated in developing the SCEP as required by Commissioner’s Regulations §100.18. Provide dates and locations of Local Stakeholder meetings.  Boxes should be added as necessary.</t>
    </r>
  </si>
  <si>
    <t xml:space="preserve">SIG 1003(a) Recipient </t>
  </si>
  <si>
    <t>SIG 1003(g) Recipient</t>
  </si>
  <si>
    <t>1. Rate the degree to which the School achieved the goals identified in the previous year's School Comprehensive Education Plan (Mark with an "X").</t>
  </si>
  <si>
    <t>2. Rate the degree to which the School successfully implemented the activities identified in the previous year's SCEP (Mark with an "X").</t>
  </si>
  <si>
    <t>3. Rate the degree to which the activities identified in the previous year's SCEP impacted academic achievement targets for identified subgroups (Mark with an "X").</t>
  </si>
  <si>
    <t>4. Rate the degree to which the activities identified in the previous year's SCEP increased Parent Engagement (Mark with an "X").</t>
  </si>
  <si>
    <t>5. Rate the degree to which the activities identified in the previous year's SCEP received the funding necessary to achieve the corresponding goals (Mark with an "X").</t>
  </si>
  <si>
    <t>6. Identify in which Tenet the school made the most growth during the previous year (Mark with an "X").</t>
  </si>
  <si>
    <t>Visionary leaders create a school community and culture that lead to success, well-being and high academic outcomes for all students via systems of continuous and sustainable school improvement.</t>
  </si>
  <si>
    <t>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Note:  For schools identified as  Pers</t>
  </si>
  <si>
    <t>Persistently Failing School (per Education Law 211-f)</t>
  </si>
  <si>
    <t>Failing School (per Education Law 211-f)</t>
  </si>
  <si>
    <t>2016-2017 School Comprehensive Education Plan (SCEP)</t>
  </si>
  <si>
    <t>2. The  School Comprehensive Education Plan (SCEP) has been formally approved by the school board and will be made widely available through public means, such as posting on the Internet, distribution through the media and distribution through public agencies.</t>
  </si>
  <si>
    <t xml:space="preserve">3. The School Comprehensive Education Plan (SCEP) will be implemented no later than the beginning of the first day of regular student attendance. </t>
  </si>
  <si>
    <t xml:space="preserve">4. A comprehensive systems approach will be established to recruit, develop, retain and equitably distribute  effective teachers and school leaders as part of the implementation of the Annual Professional Performance Review (APPR) system required by Education law §3012-c. </t>
  </si>
  <si>
    <t>5. Professional development  will be provided to teachers and school leaders that will fully support the strategic efforts described within this plan.</t>
  </si>
  <si>
    <t>6.Meaningful time for collaboration will be used to review and analyze data in order to inform and improve district policies, procedures, and instructional practices.</t>
  </si>
  <si>
    <t>A. Describe the target population of students to be served by the Expanded Learning Time program. Indicate whether students' participation in the additional hours will be mandatory or voluntary, and if voluntary, how are you ensuring that 50% or more of the students or of Academic Intervention Services students are participating?</t>
  </si>
  <si>
    <t>http://www.p12.nysed.gov/accountability/forms.html</t>
  </si>
  <si>
    <t>Under New York State's approved ESEA Flexibility Waiver, all Priority Schools are required to implement a systematic whole school reform model for a period of 3 years.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</si>
  <si>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r>
      <rPr>
        <b/>
        <u/>
        <sz val="11"/>
        <color theme="1"/>
        <rFont val="Calibri"/>
        <family val="2"/>
        <scheme val="minor"/>
      </rPr>
      <t>A. Site-based Governance:</t>
    </r>
    <r>
      <rPr>
        <b/>
        <sz val="11"/>
        <color theme="1"/>
        <rFont val="Calibri"/>
        <family val="2"/>
        <scheme val="minor"/>
      </rPr>
      <t xml:space="preserve">  Provide an update to the organizational structure of the school and its day-to-day operation. Explain the rationale for any changes or lack therof that have occurred since the 2015-16 plan.</t>
    </r>
  </si>
  <si>
    <t>1. Describe the schedule that will result in implementation of a whole school reform model no later than the 2018-19 school year.</t>
  </si>
  <si>
    <t>Re-Identified Focus Schools</t>
  </si>
  <si>
    <t>1.  Identify the Turnaround Principle the school is choosing to implement.</t>
  </si>
  <si>
    <t>2.   Describe the schools plan for intensive implementation of the identified principle.  As part of the response include a timeline for implementation.</t>
  </si>
  <si>
    <t>3.  Describe the plan for oversight of the implementation of the identified principle.</t>
  </si>
  <si>
    <r>
      <rPr>
        <b/>
        <u/>
        <sz val="11"/>
        <color theme="1"/>
        <rFont val="Calibri"/>
        <family val="2"/>
        <scheme val="minor"/>
      </rPr>
      <t>B.  Staffing, Human Resources, and Work Conditions:</t>
    </r>
    <r>
      <rPr>
        <b/>
        <sz val="11"/>
        <color theme="1"/>
        <rFont val="Calibri"/>
        <family val="2"/>
        <scheme val="minor"/>
      </rPr>
      <t xml:space="preserve">  Provide an update to the staffing plan for the school including staffing needs and recruitment strategies and what changes the school has made since the implementation of the 15-16 plan.</t>
    </r>
  </si>
  <si>
    <t xml:space="preserve">Priority Schools: Whole School Reform Model </t>
  </si>
  <si>
    <t>(Applicable to schools that were identified as Priority during the 2012-2016 identification period)</t>
  </si>
  <si>
    <t xml:space="preserve">As per New York State's approved ESEA Flexibility Waiver, Priority schools implementing a whole school reform model in 2016-2017 must demonstrate that a minimum of 200 additional student contact hours are being offered as Expanded Learning Time in addition to the current mandated length of 900 hours per year of instruction in elementary school and 990 hours per year in high school.  </t>
  </si>
  <si>
    <t xml:space="preserve">More information about the Turnaround Principles can be found at: https://www.ed.gov/sites/default/files/esea-flexibility-acc.doc </t>
  </si>
  <si>
    <t xml:space="preserve">Focus Schools that are re-identified on the February 2016 list must implement more rigorous interventions and prior to the beginning of the 2016-17 school year revise their SCEP to focus on the needs identified through their DTSDE reviews. Schools must begin immediately planning for intensive implementation of at least one ESEA Flexibility Turnaround Principle (e.g., redesign the school day, week, or year; modify the instructional program to ensure it is research-based, rigorous, and aligned with State academic content standards; provide time for collaboration on the use of data) beginning no later than the 2016-17 school year. Districts must complete a school leader checklist for the re-identified Focus School, if the principal has been leader of school for more than two full academic years, in order to determine whether the school leader should be provided additional professional development and/or mentoring or replaced.The SCEP must describe the schools plan for intensive implementation of at least one ESEA Flexibility Turnaround Principle. </t>
  </si>
  <si>
    <t>Newly identified Priority Schools are required to implement a whole school reform model by no later than the 2018-19 school year. Districts may meet this requirement through implementation of a 1003(g) School Improvement Grant intervention model, a School Innovation Fund model, or through implementation of a School Comprehensive Education Plan that includes a Whole School Reform Model aligned to the United States Department of Education’s (USDE) Turnaround Principles. More information regarding the requirements of these models can be found on the Office of School Innovation and Reform’s website at http://www.p12.nysed.gov/oisr/.</t>
  </si>
  <si>
    <t>(Applicable to schools that were identified as Focus during the 2012-2016 identification period)</t>
  </si>
  <si>
    <t>(Applicable to schools that were newly identified as Priority in February 2016)</t>
  </si>
  <si>
    <t>B2. DTSDE Review Type:</t>
  </si>
  <si>
    <t>B1. Most Recent DTSDE Review Date:</t>
  </si>
  <si>
    <t>REVIEWER FEEDBACK ON SMART GOAL/LEADING INDICATORS</t>
  </si>
  <si>
    <t>REVIEWER FEEDBACK</t>
  </si>
  <si>
    <r>
      <rPr>
        <b/>
        <u/>
        <sz val="11"/>
        <color theme="1"/>
        <rFont val="Calibri"/>
        <family val="2"/>
        <scheme val="minor"/>
      </rPr>
      <t>A.  Curriculum and Instruction:</t>
    </r>
    <r>
      <rPr>
        <b/>
        <sz val="11"/>
        <color theme="1"/>
        <rFont val="Calibri"/>
        <family val="2"/>
        <scheme val="minor"/>
      </rPr>
      <t xml:space="preserve"> Provide a description of the curriculum being used by the school and any adjustments made to the curriculum based on data analysis of the implementation of the 15-16 plan.</t>
    </r>
  </si>
  <si>
    <r>
      <rPr>
        <b/>
        <u/>
        <sz val="11"/>
        <color theme="1"/>
        <rFont val="Calibri"/>
        <family val="2"/>
        <scheme val="minor"/>
      </rPr>
      <t>B.  Professional Development:</t>
    </r>
    <r>
      <rPr>
        <b/>
        <sz val="11"/>
        <color theme="1"/>
        <rFont val="Calibri"/>
        <family val="2"/>
        <scheme val="minor"/>
      </rPr>
      <t xml:space="preserve">  Provide an update on the coherent framework for professional development described in the 2015-16 plan, which includes extensive job-embedded professional development, and structures for collaboration that enable teachers and support staff to have common, regular, and frequent planning time. Discuss how curriculum and instructional needs are reflected in plans for professional development.</t>
    </r>
  </si>
  <si>
    <r>
      <rPr>
        <b/>
        <u/>
        <sz val="11"/>
        <rFont val="Calibri"/>
        <family val="2"/>
        <scheme val="minor"/>
      </rPr>
      <t>C.  Use of Time:</t>
    </r>
    <r>
      <rPr>
        <b/>
        <sz val="11"/>
        <rFont val="Calibri"/>
        <family val="2"/>
        <scheme val="minor"/>
      </rPr>
      <t xml:space="preserve"> Provide an update on the daily  calendar and schedule as described in the 2015-16 plan and articulate how the use of time will continue to provide for meaningful improvements in the quality of instruction, enrichment opportunities, and professional culture of teacher leadership and collaboration. Based on data analysis of the 2015-16 plan</t>
    </r>
  </si>
  <si>
    <r>
      <rPr>
        <b/>
        <u/>
        <sz val="11"/>
        <color theme="1"/>
        <rFont val="Calibri"/>
        <family val="2"/>
        <scheme val="minor"/>
      </rPr>
      <t>D.  Assessment:</t>
    </r>
    <r>
      <rPr>
        <b/>
        <sz val="11"/>
        <color theme="1"/>
        <rFont val="Calibri"/>
        <family val="2"/>
        <scheme val="minor"/>
      </rPr>
      <t xml:space="preserve">  Provide an update to the school’s approach to assessment as described in the 2015-16 plan. </t>
    </r>
  </si>
  <si>
    <r>
      <rPr>
        <b/>
        <u/>
        <sz val="11"/>
        <rFont val="Calibri"/>
        <family val="2"/>
        <scheme val="minor"/>
      </rPr>
      <t>E.  School Climate and Discipline:</t>
    </r>
    <r>
      <rPr>
        <b/>
        <sz val="11"/>
        <rFont val="Calibri"/>
        <family val="2"/>
        <scheme val="minor"/>
      </rPr>
      <t xml:space="preserve"> Describe the strategies the school will employ to continue to develop and sustain a safe and orderly school climate that supports fulfillment of the educational goals. Explain the school’s approach to student behavior management and discipline for both the general student population and for students with special needs and if it has changed since evaluation of the 2015-16 plan. Explain how the school will encourage parent/family involvement and communication to support student learning and how it will gauge satisfaction with school climate.</t>
    </r>
  </si>
  <si>
    <r>
      <rPr>
        <b/>
        <u/>
        <sz val="11"/>
        <rFont val="Calibri"/>
        <family val="2"/>
        <scheme val="minor"/>
      </rPr>
      <t>F.  Meeting the Needs of Unique Populations:</t>
    </r>
    <r>
      <rPr>
        <b/>
        <sz val="11"/>
        <rFont val="Calibri"/>
        <family val="2"/>
        <scheme val="minor"/>
      </rPr>
      <t xml:space="preserve">  Describe the population of students with disabilities, including those with moderate to severe disabilities, students who are English language learners, and students from households that are eligible for the federal free or reduced-priced lunch program, first generation college goers, students of color, and other young people underrepresented in higher education and the specific continuum of instructional and support strategies that will be employed to meet the needs of these populations.</t>
    </r>
  </si>
  <si>
    <t>Because over 90% of entering 9th graders are level  1s and 2s, the school needs  research-based strategies and curriculum to develop students’ academic skills such as: reading, writing, and critical thinking, as well as academic behaviors, including organization, time management, and goal setting. </t>
  </si>
  <si>
    <t xml:space="preserve">During the 2016-2017 academic year the school will continue and expand the AVID (Advancement Via Individual Determination) program to two additional groups of incoming freshmen who by June, 2017 80% - 90% of these students will earn a minimum of 5 1/2 credits. </t>
  </si>
  <si>
    <t>Students are selected by the AVID coordinator, Principal and Assistant Principal from the academic middle third based on their seventh grade ELA and Math scores, eighth  grade report card grades and student and parent interviews. Selection is based on the criteria from the AVID program. </t>
  </si>
  <si>
    <t>A 3 day professional development seminar will be attended by the 11  AVID Instructors, 1 AVID Coordinator and 2 School Administrators and 1 School Counselor in order to  learn the AVID Strategies to turnkey the skills to the faculty and ultimately have the school become an AVID School. </t>
  </si>
  <si>
    <t xml:space="preserve">The AVID Teachers and Coordinator will continue to provide professional development on Cornell Note taking,  during zero periods and staff development days to the entire staff to be utilized across the curriculum. </t>
  </si>
  <si>
    <t xml:space="preserve"> </t>
  </si>
  <si>
    <t>The school leader must ensure and support the quality implementation of a systematic plan of rigorous and coherent curricula appropriately aligned to the Common Core Learning Standards (CCLS) that is monitored and adapted so that all students will be college and career ready and able to meet the New York State guidelines.</t>
  </si>
  <si>
    <t>To continue in the 2016-2017 academic year to parlay our resources to align data driven instruction and Common Core curriculum to create year long, unit long and daily instruction and assessment as evidenced by a 10% - 15% increase in student achievement.</t>
  </si>
  <si>
    <t>All teachers,  including ENL and SE, will meet during zero period PLCs, by curriculum area, to plan collaboratively and establish protocols to identify ways to scaffold CCLS curriculum to meet the needs of ENL and SE students as evidenced by an increase of 3% - 6% on all content area benchmarks and regents examinations. In addition, regular item analysis of monthly unit assessments indicate areas of deficiencies in order to target skills and strategies needed for students success. </t>
  </si>
  <si>
    <t>Two Literacy Teachers push in and pull out students from 9th grade Strategic Reading classes, ENL Classes, 15:1 Special Education Classes and upper class students reading well below grade level.  Students are selected based upon their results on Achieve 3000 diagnostic test, some of whom are below a 3rd grade reading level.  Students are given small group instruction in order to increase their reading level. </t>
  </si>
  <si>
    <t>Two ENL Teachers co-teach in ELA, Social Studies and Science classes in all four grade levels. Students are selected by the results of the NYSESLAT  Exam. The goal of this model is to increase their understanding of English and content area vocabulary, performance on their exams and increase the graduation rate. </t>
  </si>
  <si>
    <t>On Tuesdays,  during zero period, co-teachers meet to plan lessons, unit exams, and instructional strategies in order to meet the needs of students and ensure seamless instruction for all students. </t>
  </si>
  <si>
    <t>Teachers Rated as "Effective" and "Highly Effective", Teacher Attendance at Professional Development</t>
  </si>
  <si>
    <t xml:space="preserve">The professional learning community will solidify the collaborative relationships between administration and teachers, interdisciplinary teams and departments and school and family to foster a greater commitment from all stakeholders as evidenced by a 5% - 10% increase in participation and feedback on periodic surveys. </t>
  </si>
  <si>
    <t>In order to increase parent and community involvement, the school community will continue to partner with families and community agencies to promote and provide training across all areas (academic and social and emotional developmental health) to support student success.</t>
  </si>
  <si>
    <t>The school will continue to host Meet and Greet Night, Parent/Teacher Conferences, PTSA Meetings, Financial Aid Seminars for Senior Parents, College Fairs, Parent Involvement Day and Parents Enhancing Human Values workshops in order to further the stakeholders' accountability and  involvement.</t>
  </si>
  <si>
    <t>Meet and Greet Night for parents to meet with teachers to find out what engaging, exciting educational actives and  experiences that their child will be exposed to during the school year to increase parent involvement in their child's education. </t>
  </si>
  <si>
    <t>PTSA monthly meetings  to involve parents in school activities to increase parent involvement and parent awareness of social and community issues.</t>
  </si>
  <si>
    <t>Individual  parent and student meetings with school counselors to discuss student progress including graduation status, credit requirements  and scheduling of student. </t>
  </si>
  <si>
    <t>Teachers use the REMIND phone app to communicate with students and parents about upcoming assignments, exams and projects. </t>
  </si>
  <si>
    <t>Teachers use Class DOJO to communicate students' behavior and achievement with parents in order to keep them informed of student progress.</t>
  </si>
  <si>
    <t>In order to keep parents, teachers and the community informed, the administration utilizes the Blackboard communication system.</t>
  </si>
  <si>
    <t xml:space="preserve">ICT Teachers will continue to receive training with SWBOCES consultant, David Luhman, in order to enhance instructional strategies and co-teaching models. </t>
  </si>
  <si>
    <t>Nellie A. Thornton High School</t>
  </si>
  <si>
    <t xml:space="preserve">Mount Vernon School District </t>
  </si>
  <si>
    <t>Sharon Bradley</t>
  </si>
  <si>
    <t>660900010026</t>
  </si>
  <si>
    <t>914-358-2752</t>
  </si>
  <si>
    <t>sbradley@mtvernon csd.org</t>
  </si>
  <si>
    <t>Y</t>
  </si>
  <si>
    <t>In order to increase academic performance across the board, teachers will develop and increase the use of strategies to differentiate instruction, leading to multiple opportunities to engage with text and instructional materials of appropriate complexity and grade level, resulting in college and career readiness.  </t>
  </si>
  <si>
    <t>9-12</t>
  </si>
  <si>
    <t>n/a</t>
  </si>
  <si>
    <t>N/A</t>
  </si>
  <si>
    <t>x</t>
  </si>
  <si>
    <t xml:space="preserve">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 </t>
  </si>
  <si>
    <t xml:space="preserve">Additional supports  need to be created for incoming 9th grade students and their families in order to increase the number of students who successfully complete the 9th grade in one year. </t>
  </si>
  <si>
    <t>By the end of September, 2016 we will continue to expand the PBIS program already established, and collect and analyze SEDH data to support the needs of these students  as evidenced by an increase of 10%-15% in the number of students who complete the 9th grade in one year.</t>
  </si>
  <si>
    <t>We will provide more publicity for PBIS program and the recipients and honor recipients at the monthly PTSA meetings.</t>
  </si>
  <si>
    <t>We will recognize monthly recipients with a certificate, a photo in the Hallway of Honor, and refreshments.</t>
  </si>
  <si>
    <t>We will work with the District to create a Summer Bridge Program for incoming levels 1 and 2 9th graders.</t>
  </si>
  <si>
    <t>We will continue the 9th Grade Academy in which students are grouped with common teachers who have PLCs with common planning time.</t>
  </si>
  <si>
    <t>X</t>
  </si>
  <si>
    <t>The implementation of the AVID Program increased active student participation in their own learning practices and decisions.</t>
  </si>
  <si>
    <t>The 2015-2018 SCSP was updated to reflect activities taking place within the building that were not reflected in the report such as the monthly assessment in core subjects,  item analysis of teachers' regents exams from the previous year, the tri-annual Achieve 3000 assessments, and supplemental math classes, and BOCES ICT Training.</t>
  </si>
  <si>
    <t xml:space="preserve">• Expansion of the AVID Program to include 2 incoming ninth grade classes in addition to the advancement of the current AVID class.                                                                                                                                                                                           • Continue to increase academic performance with data driven instruction, PD in differentiated Instruction and parent involvement.                                                                                                                                                                                        </t>
  </si>
  <si>
    <t>Increase graduation rate despite 91% of  the freshman class scoring at levels  1 and 2 in ELA and Math.</t>
  </si>
  <si>
    <t xml:space="preserve">Our mission is to prepare all students for college and careers by providing rigorous academic challenges that promote personal integrity, accountability, and proficiency in CCLS. The needs targeted in this plan will address these issues. A reading program will address the low reading levels of many of our students. The development of SEDH Program will address the needs of the student to appropriately participate in society and social situations. The increased use of data will enable students and parents to drive their own educational outcomes.  Teachers will have the ability to base instruction on student needs. </t>
  </si>
  <si>
    <t xml:space="preserve">• Student literacy rates will improve as measured by  success rates on ELA and math assessments.
• Parents and/or guardians will be present in the building to help change the climate and culture.
• Students will learn how to behave in an appropriate manner conducive to academic and social success with emphasis on At-Risk students.
</t>
  </si>
  <si>
    <t xml:space="preserve">• Lack of computer labs.
• The lack of a math specialist.
• Adequate funding to maintain a school aligned with CCLS is imperative.
</t>
  </si>
  <si>
    <t>The school will use many modes of communication to engage family and community stakeholders including Blackboard communication alerts, school webpage, electronic newsletter, email, mailings and notices sent home with students.</t>
  </si>
  <si>
    <t xml:space="preserve">• The plan will be posted on the school website. A copy will be on the counter in the main office, the PTSA Office and the Library Media Center. </t>
  </si>
  <si>
    <t xml:space="preserve">• Literacy Specialist will use Achieve 3000 and Voyager Sopris  for Tier 3 instruction in a small group setting.
• Zero period and 9th Grade common planning by team is available for SEDH Programs.
• BOCES ICT Training 
• The School Leadership team will meet monthly to evaluate progress of the SCEP.
</t>
  </si>
  <si>
    <t xml:space="preserve">  </t>
  </si>
  <si>
    <t>http://thornton.mtvernoncsd.org/pages/Nellie_Thornton_High_School</t>
  </si>
  <si>
    <t>Dr. Kenneth R. Hamilton</t>
  </si>
  <si>
    <t>Adriane G. Saunders</t>
  </si>
  <si>
    <t xml:space="preserve">SHARON BRADLEY  </t>
  </si>
  <si>
    <t>PRINCIPAL</t>
  </si>
  <si>
    <t xml:space="preserve">LILLIAN SERRET-MORALES </t>
  </si>
  <si>
    <t>ASSISTANT PRINCIPAL</t>
  </si>
  <si>
    <t xml:space="preserve">CATHERINE GROSSI </t>
  </si>
  <si>
    <t>ENGLISH TEACHER/SPECIAL EDUCATION TEACHER</t>
  </si>
  <si>
    <t xml:space="preserve">LAURA GROSSO </t>
  </si>
  <si>
    <t>LIBRARIAN</t>
  </si>
  <si>
    <t>KARL NIFONTOFF</t>
  </si>
  <si>
    <t>SCIENCE TEACHER/UNION REPRESENTATIVE</t>
  </si>
  <si>
    <t xml:space="preserve">T. J. PUFAHL </t>
  </si>
  <si>
    <t>SCIENCE TEACHER</t>
  </si>
  <si>
    <t xml:space="preserve">DEBORAH SEMPLE </t>
  </si>
  <si>
    <t>MATH TEACHER</t>
  </si>
  <si>
    <t>DAVID WOOLLEY</t>
  </si>
  <si>
    <t>SOCIAL STUDIES TEACHER</t>
  </si>
  <si>
    <t>EDWARD ZAZZARINO</t>
  </si>
  <si>
    <t>HUMANITIES CHAIRPERSON</t>
  </si>
  <si>
    <t>TEORAH WILLIAMS</t>
  </si>
  <si>
    <t>PARENT</t>
  </si>
  <si>
    <t>Thornton High School</t>
  </si>
  <si>
    <t>Professional development will take place for all instructional staff,  during zero period, department and faculty meetings, focus walks and informal observations. The district also provides full day staff development four times per year in order to continuously enhance our instructional practices and strategies to be aligned with New York State CCLS. </t>
  </si>
  <si>
    <t xml:space="preserve">• Professional development will be provided by BOCES ICT consultant for co-teaching strategies.
• The AVID Teachers and Coordinator will continue to provide professional development on Cornell Note taking,  during zero periods and staff development days to the entire staff to be utilized across the curriculum
• A 3 day professional development seminar will be attended by the 11  AVID Instructors, 1 AVID Coordinator and 2 School Administrators and 1 School Counselor in order to  learn the AVID Strategies to turnkey the skills to the faculty and ultimately have the school become an AVID School.
</t>
  </si>
  <si>
    <t>Principal</t>
  </si>
  <si>
    <t>School Review with District Oversight</t>
  </si>
  <si>
    <t xml:space="preserve">By the end of September, 2016 a system will be in place to provide professional development for teachers to learn AVID and other  strategies  to differentiate instruction in order to  plan, instruct, and provide to students  to improve academic performance by an average of 15% - 20%  throughout the course of the year.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</si>
</sst>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409]mmmm\ d\,\ yyyy;@"/>
  </numFmts>
  <fonts count="43"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b/>
      <sz val="11"/>
      <color rgb="FFFF0000"/>
      <name val="Calibri"/>
      <family val="2"/>
      <scheme val="minor"/>
    </font>
    <font>
      <u/>
      <sz val="11"/>
      <color theme="1"/>
      <name val="Calibri"/>
      <family val="2"/>
      <scheme val="minor"/>
    </font>
    <font>
      <b/>
      <sz val="11"/>
      <name val="Calibri"/>
      <family val="2"/>
      <scheme val="minor"/>
    </font>
    <font>
      <b/>
      <u/>
      <sz val="11"/>
      <color rgb="FFFF0000"/>
      <name val="Calibri"/>
      <family val="2"/>
      <scheme val="minor"/>
    </font>
    <font>
      <b/>
      <u/>
      <sz val="11"/>
      <color indexed="10"/>
      <name val="Calibri"/>
      <family val="2"/>
    </font>
    <font>
      <u/>
      <sz val="14"/>
      <color theme="1"/>
      <name val="Calibri"/>
      <family val="2"/>
      <scheme val="minor"/>
    </font>
    <font>
      <b/>
      <u/>
      <sz val="20"/>
      <color rgb="FFFF0000"/>
      <name val="Calibri"/>
      <family val="2"/>
      <scheme val="minor"/>
    </font>
    <font>
      <sz val="14"/>
      <color theme="1"/>
      <name val="Calibri"/>
      <family val="2"/>
      <scheme val="minor"/>
    </font>
    <font>
      <b/>
      <u/>
      <sz val="11"/>
      <name val="Calibri"/>
      <family val="2"/>
      <scheme val="minor"/>
    </font>
    <font>
      <b/>
      <sz val="20"/>
      <color rgb="FFFF0000"/>
      <name val="Calibri"/>
      <family val="2"/>
      <scheme val="minor"/>
    </font>
    <font>
      <b/>
      <sz val="18"/>
      <color rgb="FFFF0000"/>
      <name val="Calibri"/>
      <family val="2"/>
      <scheme val="minor"/>
    </font>
    <font>
      <sz val="11"/>
      <color theme="1"/>
      <name val="Calibri"/>
      <family val="2"/>
    </font>
    <font>
      <sz val="18"/>
      <color rgb="FFFF0000"/>
      <name val="Calibri"/>
      <family val="2"/>
      <scheme val="minor"/>
    </font>
    <font>
      <sz val="11"/>
      <color theme="1"/>
      <name val="Symbol"/>
      <family val="1"/>
      <charset val="2"/>
    </font>
    <font>
      <sz val="10"/>
      <color theme="1"/>
      <name val="Verdana"/>
      <family val="2"/>
    </font>
    <font>
      <sz val="11"/>
      <name val="Calibri"/>
      <family val="2"/>
      <scheme val="minor"/>
    </font>
    <font>
      <sz val="11"/>
      <color rgb="FFFF0000"/>
      <name val="Calibri"/>
      <family val="2"/>
      <scheme val="minor"/>
    </font>
    <font>
      <sz val="11"/>
      <color rgb="FF1F497D"/>
      <name val="Calibri"/>
      <family val="2"/>
      <scheme val="minor"/>
    </font>
    <font>
      <sz val="12"/>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67955565050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65"/>
      </left>
      <right/>
      <top style="thin">
        <color indexed="8"/>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s>
  <cellStyleXfs count="11">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cellStyleXfs>
  <cellXfs count="299">
    <xf numFmtId="0" fontId="0" fillId="0" borderId="0" xfId="0"/>
    <xf numFmtId="0" fontId="0" fillId="0" borderId="0" xfId="0" applyAlignment="1">
      <alignment wrapText="1"/>
    </xf>
    <xf numFmtId="0" fontId="11" fillId="5" borderId="1" xfId="0" applyFont="1" applyFill="1" applyBorder="1" applyAlignment="1">
      <alignment horizontal="center" wrapText="1"/>
    </xf>
    <xf numFmtId="0" fontId="0" fillId="0" borderId="1" xfId="0" applyFill="1" applyBorder="1" applyAlignment="1">
      <alignment vertical="top" wrapText="1"/>
    </xf>
    <xf numFmtId="0" fontId="2" fillId="0" borderId="0" xfId="2" applyFont="1" applyAlignment="1">
      <alignment horizontal="center"/>
    </xf>
    <xf numFmtId="0" fontId="1" fillId="0" borderId="0" xfId="2" applyFont="1" applyAlignment="1">
      <alignment horizontal="center"/>
    </xf>
    <xf numFmtId="0" fontId="1" fillId="0" borderId="0" xfId="2"/>
    <xf numFmtId="0" fontId="1" fillId="0" borderId="5" xfId="2" applyFill="1" applyBorder="1" applyAlignment="1">
      <alignment wrapText="1"/>
    </xf>
    <xf numFmtId="0" fontId="1" fillId="0" borderId="1" xfId="2" applyBorder="1" applyAlignment="1">
      <alignment horizontal="center" wrapText="1"/>
    </xf>
    <xf numFmtId="2" fontId="1" fillId="0" borderId="1" xfId="2" applyNumberFormat="1" applyFill="1" applyBorder="1" applyAlignment="1">
      <alignment horizontal="center" wrapText="1"/>
    </xf>
    <xf numFmtId="0" fontId="1" fillId="0" borderId="1" xfId="2" applyFill="1" applyBorder="1" applyAlignment="1">
      <alignment horizontal="center" wrapText="1"/>
    </xf>
    <xf numFmtId="0" fontId="1" fillId="0" borderId="0" xfId="2" applyFill="1" applyBorder="1" applyAlignment="1">
      <alignment horizontal="center" wrapText="1"/>
    </xf>
    <xf numFmtId="0" fontId="3" fillId="0" borderId="1" xfId="2" applyFont="1" applyBorder="1" applyAlignment="1">
      <alignment horizontal="center" wrapText="1"/>
    </xf>
    <xf numFmtId="0" fontId="1" fillId="0" borderId="0" xfId="2" applyAlignment="1">
      <alignment wrapText="1"/>
    </xf>
    <xf numFmtId="0" fontId="1" fillId="0" borderId="5" xfId="2" applyFill="1" applyBorder="1"/>
    <xf numFmtId="0" fontId="1" fillId="0" borderId="4" xfId="2" applyBorder="1" applyAlignment="1">
      <alignment horizontal="center"/>
    </xf>
    <xf numFmtId="0" fontId="1" fillId="0" borderId="1" xfId="2" applyBorder="1" applyAlignment="1">
      <alignment horizontal="center"/>
    </xf>
    <xf numFmtId="1" fontId="1" fillId="0" borderId="1" xfId="2" applyNumberFormat="1" applyBorder="1" applyAlignment="1">
      <alignment horizontal="center"/>
    </xf>
    <xf numFmtId="2" fontId="1" fillId="0" borderId="1" xfId="2" applyNumberFormat="1" applyBorder="1" applyAlignment="1">
      <alignment horizontal="center"/>
    </xf>
    <xf numFmtId="164" fontId="1" fillId="0" borderId="1" xfId="2" applyNumberFormat="1" applyBorder="1" applyAlignment="1">
      <alignment horizontal="center"/>
    </xf>
    <xf numFmtId="164" fontId="1" fillId="0" borderId="0" xfId="2" applyNumberFormat="1" applyBorder="1" applyAlignment="1">
      <alignment horizontal="center"/>
    </xf>
    <xf numFmtId="0" fontId="3" fillId="0" borderId="1" xfId="2" applyFont="1" applyBorder="1" applyAlignment="1">
      <alignment horizontal="center"/>
    </xf>
    <xf numFmtId="9" fontId="3" fillId="0" borderId="1" xfId="2" applyNumberFormat="1" applyFont="1" applyBorder="1" applyAlignment="1">
      <alignment horizontal="center"/>
    </xf>
    <xf numFmtId="0" fontId="6" fillId="0" borderId="5" xfId="8" applyFont="1" applyFill="1" applyBorder="1" applyAlignment="1"/>
    <xf numFmtId="0" fontId="1" fillId="0" borderId="1" xfId="2" applyBorder="1"/>
    <xf numFmtId="0" fontId="1" fillId="0" borderId="1" xfId="2" applyFill="1" applyBorder="1"/>
    <xf numFmtId="0" fontId="1" fillId="0" borderId="6" xfId="2" applyFill="1" applyBorder="1"/>
    <xf numFmtId="1" fontId="1" fillId="0" borderId="4" xfId="2" applyNumberFormat="1" applyBorder="1" applyAlignment="1">
      <alignment horizontal="center"/>
    </xf>
    <xf numFmtId="164" fontId="1" fillId="0" borderId="4" xfId="2" applyNumberFormat="1" applyBorder="1" applyAlignment="1">
      <alignment horizontal="center"/>
    </xf>
    <xf numFmtId="0" fontId="1" fillId="0" borderId="5" xfId="2" applyFont="1" applyFill="1" applyBorder="1" applyAlignment="1"/>
    <xf numFmtId="49" fontId="7" fillId="6" borderId="1" xfId="7" applyNumberFormat="1" applyFont="1" applyFill="1" applyBorder="1"/>
    <xf numFmtId="0" fontId="1" fillId="0" borderId="7" xfId="2" applyFill="1" applyBorder="1"/>
    <xf numFmtId="2" fontId="1" fillId="0" borderId="0" xfId="2" applyNumberFormat="1"/>
    <xf numFmtId="0" fontId="1" fillId="0" borderId="0" xfId="2" applyFill="1"/>
    <xf numFmtId="0" fontId="1" fillId="0" borderId="0" xfId="2" applyAlignment="1">
      <alignment horizontal="center"/>
    </xf>
    <xf numFmtId="0" fontId="0" fillId="0" borderId="1" xfId="0" applyFont="1" applyFill="1" applyBorder="1" applyAlignment="1">
      <alignment horizontal="left" vertical="top" wrapText="1"/>
    </xf>
    <xf numFmtId="0" fontId="0" fillId="0" borderId="0" xfId="0" applyAlignment="1">
      <alignment wrapText="1"/>
    </xf>
    <xf numFmtId="0" fontId="0" fillId="4"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0" fillId="3" borderId="2" xfId="0" applyFont="1" applyFill="1" applyBorder="1" applyAlignment="1">
      <alignment horizontal="left" vertical="top" wrapText="1"/>
    </xf>
    <xf numFmtId="0" fontId="13" fillId="2" borderId="1" xfId="0" applyFont="1" applyFill="1" applyBorder="1" applyAlignment="1">
      <alignment horizontal="left" vertical="top" wrapText="1"/>
    </xf>
    <xf numFmtId="0" fontId="11" fillId="0" borderId="9" xfId="0" applyFont="1" applyFill="1" applyBorder="1" applyAlignment="1">
      <alignment horizontal="left" vertical="top" wrapText="1"/>
    </xf>
    <xf numFmtId="0" fontId="13" fillId="2" borderId="9" xfId="0" applyFont="1" applyFill="1" applyBorder="1" applyAlignment="1">
      <alignment horizontal="left" vertical="top" wrapText="1"/>
    </xf>
    <xf numFmtId="0" fontId="0" fillId="4" borderId="1" xfId="0" applyFill="1" applyBorder="1" applyAlignment="1">
      <alignment wrapText="1"/>
    </xf>
    <xf numFmtId="0" fontId="16" fillId="0" borderId="1" xfId="0" applyFont="1" applyBorder="1" applyAlignment="1">
      <alignment wrapText="1"/>
    </xf>
    <xf numFmtId="49" fontId="17" fillId="4" borderId="1" xfId="0" applyNumberFormat="1" applyFont="1" applyFill="1" applyBorder="1" applyAlignment="1">
      <alignment wrapText="1"/>
    </xf>
    <xf numFmtId="0" fontId="17" fillId="0" borderId="0" xfId="0" applyFont="1" applyAlignment="1">
      <alignment wrapText="1"/>
    </xf>
    <xf numFmtId="49" fontId="17" fillId="4" borderId="1" xfId="0" applyNumberFormat="1" applyFont="1" applyFill="1" applyBorder="1" applyAlignment="1">
      <alignment horizontal="left" wrapText="1"/>
    </xf>
    <xf numFmtId="0" fontId="16" fillId="7" borderId="1" xfId="0" applyFont="1" applyFill="1" applyBorder="1" applyAlignment="1">
      <alignment wrapText="1"/>
    </xf>
    <xf numFmtId="0" fontId="17" fillId="4" borderId="1" xfId="0" applyFont="1" applyFill="1" applyBorder="1" applyAlignment="1">
      <alignment horizontal="left" vertical="top" wrapText="1"/>
    </xf>
    <xf numFmtId="0" fontId="16" fillId="8" borderId="1" xfId="0" applyFont="1" applyFill="1" applyBorder="1" applyAlignment="1">
      <alignment horizontal="center" wrapText="1"/>
    </xf>
    <xf numFmtId="0" fontId="17" fillId="0" borderId="1" xfId="0" applyFont="1" applyBorder="1" applyAlignment="1">
      <alignment wrapText="1"/>
    </xf>
    <xf numFmtId="0" fontId="17" fillId="4" borderId="1" xfId="0" applyFont="1" applyFill="1" applyBorder="1" applyAlignment="1">
      <alignment wrapText="1"/>
    </xf>
    <xf numFmtId="0" fontId="17" fillId="0" borderId="0" xfId="0" applyFont="1" applyAlignment="1">
      <alignment wrapText="1"/>
    </xf>
    <xf numFmtId="0" fontId="17" fillId="0" borderId="0" xfId="0" applyFont="1" applyAlignment="1">
      <alignment wrapText="1"/>
    </xf>
    <xf numFmtId="0" fontId="16" fillId="0" borderId="0" xfId="0" applyFont="1" applyAlignment="1">
      <alignment wrapText="1"/>
    </xf>
    <xf numFmtId="49" fontId="17" fillId="0" borderId="0" xfId="0" applyNumberFormat="1" applyFont="1" applyAlignment="1">
      <alignment wrapText="1"/>
    </xf>
    <xf numFmtId="49" fontId="17" fillId="0" borderId="0" xfId="0" applyNumberFormat="1" applyFont="1" applyAlignment="1">
      <alignment horizontal="left" wrapText="1"/>
    </xf>
    <xf numFmtId="0" fontId="0" fillId="0" borderId="0" xfId="0" applyFont="1" applyAlignment="1">
      <alignment wrapText="1"/>
    </xf>
    <xf numFmtId="0" fontId="11" fillId="0" borderId="0" xfId="0" applyFont="1" applyAlignment="1">
      <alignment wrapText="1"/>
    </xf>
    <xf numFmtId="49" fontId="0" fillId="0" borderId="0" xfId="0" applyNumberFormat="1" applyFont="1" applyAlignment="1">
      <alignment horizontal="left" wrapText="1"/>
    </xf>
    <xf numFmtId="0" fontId="11" fillId="2" borderId="1" xfId="0" applyFont="1" applyFill="1" applyBorder="1" applyAlignment="1">
      <alignment horizontal="center" wrapText="1"/>
    </xf>
    <xf numFmtId="49" fontId="11" fillId="2" borderId="1" xfId="0" applyNumberFormat="1" applyFont="1" applyFill="1" applyBorder="1" applyAlignment="1">
      <alignment horizontal="center" wrapText="1"/>
    </xf>
    <xf numFmtId="0" fontId="0" fillId="4" borderId="1" xfId="0" applyFont="1" applyFill="1" applyBorder="1" applyAlignment="1">
      <alignment horizontal="left" wrapText="1"/>
    </xf>
    <xf numFmtId="49" fontId="0" fillId="4" borderId="1" xfId="0" applyNumberFormat="1" applyFont="1" applyFill="1" applyBorder="1" applyAlignment="1">
      <alignment horizontal="left" wrapText="1"/>
    </xf>
    <xf numFmtId="0" fontId="0" fillId="0" borderId="0" xfId="0" applyFont="1" applyBorder="1" applyAlignment="1">
      <alignment wrapText="1"/>
    </xf>
    <xf numFmtId="0" fontId="11" fillId="0" borderId="0" xfId="0" applyFont="1" applyBorder="1" applyAlignment="1">
      <alignment horizontal="center" wrapText="1"/>
    </xf>
    <xf numFmtId="0" fontId="11" fillId="8" borderId="1" xfId="0" applyFont="1" applyFill="1" applyBorder="1" applyAlignment="1">
      <alignment horizontal="center" wrapText="1"/>
    </xf>
    <xf numFmtId="0" fontId="0" fillId="4" borderId="1" xfId="0" applyFont="1" applyFill="1" applyBorder="1" applyAlignment="1">
      <alignment horizontal="center" wrapText="1"/>
    </xf>
    <xf numFmtId="0" fontId="0" fillId="0" borderId="2" xfId="0" applyFont="1" applyFill="1" applyBorder="1" applyAlignment="1">
      <alignment horizontal="left" vertical="top" wrapText="1"/>
    </xf>
    <xf numFmtId="0" fontId="17" fillId="0" borderId="0" xfId="0" applyFont="1" applyFill="1" applyAlignment="1">
      <alignment wrapText="1"/>
    </xf>
    <xf numFmtId="0" fontId="0" fillId="0" borderId="11" xfId="0" applyFont="1" applyFill="1" applyBorder="1" applyAlignment="1">
      <alignment horizontal="left" vertical="top" wrapText="1"/>
    </xf>
    <xf numFmtId="0" fontId="0" fillId="0" borderId="0" xfId="0" applyFill="1" applyBorder="1" applyAlignment="1">
      <alignment wrapText="1"/>
    </xf>
    <xf numFmtId="0" fontId="0" fillId="0" borderId="0" xfId="0" applyFont="1" applyFill="1" applyBorder="1" applyAlignment="1">
      <alignment horizontal="left" wrapText="1"/>
    </xf>
    <xf numFmtId="0" fontId="24" fillId="0" borderId="0" xfId="0" applyFont="1" applyFill="1" applyBorder="1" applyAlignment="1">
      <alignment horizontal="center" vertical="center" wrapText="1"/>
    </xf>
    <xf numFmtId="0" fontId="0" fillId="0" borderId="0" xfId="0" applyFont="1" applyAlignment="1">
      <alignment horizontal="left" vertical="top" wrapText="1"/>
    </xf>
    <xf numFmtId="0" fontId="26" fillId="4" borderId="1" xfId="0" applyFont="1" applyFill="1" applyBorder="1" applyAlignment="1">
      <alignment horizontal="left" vertical="center" wrapText="1"/>
    </xf>
    <xf numFmtId="0" fontId="0" fillId="0" borderId="0" xfId="0" applyFont="1" applyFill="1" applyAlignment="1">
      <alignment horizontal="left" vertical="top" wrapText="1"/>
    </xf>
    <xf numFmtId="0" fontId="26" fillId="0" borderId="0" xfId="0" applyFont="1" applyFill="1" applyBorder="1" applyAlignment="1">
      <alignment horizontal="left" vertical="center" wrapText="1"/>
    </xf>
    <xf numFmtId="0" fontId="11" fillId="0" borderId="11" xfId="0" applyFont="1" applyBorder="1" applyAlignment="1">
      <alignment horizontal="left" vertical="top" wrapText="1"/>
    </xf>
    <xf numFmtId="0" fontId="0" fillId="0" borderId="0" xfId="0" applyFont="1" applyFill="1" applyBorder="1" applyAlignment="1">
      <alignment horizontal="left" vertical="top" wrapText="1"/>
    </xf>
    <xf numFmtId="0" fontId="11" fillId="0" borderId="0" xfId="0" applyFont="1" applyAlignment="1">
      <alignment horizontal="left" vertical="top" wrapText="1"/>
    </xf>
    <xf numFmtId="0" fontId="11" fillId="0" borderId="11" xfId="0" applyFont="1" applyFill="1" applyBorder="1" applyAlignment="1">
      <alignment horizontal="left" vertical="top" wrapText="1"/>
    </xf>
    <xf numFmtId="0" fontId="11" fillId="0" borderId="12" xfId="0" applyFont="1" applyBorder="1" applyAlignment="1">
      <alignment horizontal="left" vertical="top" wrapText="1"/>
    </xf>
    <xf numFmtId="0" fontId="11" fillId="0" borderId="11" xfId="0" applyFont="1" applyBorder="1" applyAlignment="1">
      <alignment horizontal="left" wrapText="1"/>
    </xf>
    <xf numFmtId="0" fontId="22" fillId="0" borderId="0" xfId="0" applyFont="1" applyAlignment="1">
      <alignment horizontal="center" wrapText="1"/>
    </xf>
    <xf numFmtId="49" fontId="6" fillId="0" borderId="5" xfId="8" applyNumberFormat="1" applyFont="1" applyFill="1" applyBorder="1" applyAlignment="1">
      <alignment horizontal="left"/>
    </xf>
    <xf numFmtId="0" fontId="1" fillId="0" borderId="5" xfId="2" applyBorder="1" applyAlignment="1">
      <alignment horizontal="left" wrapText="1"/>
    </xf>
    <xf numFmtId="49" fontId="1" fillId="0" borderId="5" xfId="2" applyNumberFormat="1" applyBorder="1" applyAlignment="1">
      <alignment horizontal="left"/>
    </xf>
    <xf numFmtId="49" fontId="1" fillId="0" borderId="3" xfId="2" applyNumberFormat="1" applyBorder="1" applyAlignment="1">
      <alignment horizontal="left"/>
    </xf>
    <xf numFmtId="49" fontId="1" fillId="0" borderId="5" xfId="2" applyNumberFormat="1" applyFont="1" applyFill="1" applyBorder="1" applyAlignment="1">
      <alignment horizontal="left"/>
    </xf>
    <xf numFmtId="49" fontId="7" fillId="0" borderId="1" xfId="7" applyNumberFormat="1" applyFont="1" applyFill="1" applyBorder="1" applyAlignment="1">
      <alignment horizontal="left"/>
    </xf>
    <xf numFmtId="0" fontId="1" fillId="0" borderId="7" xfId="2" applyBorder="1" applyAlignment="1">
      <alignment horizontal="left"/>
    </xf>
    <xf numFmtId="0" fontId="1" fillId="0" borderId="0" xfId="2" applyAlignment="1">
      <alignment horizontal="left"/>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0" fillId="0" borderId="1" xfId="0" applyNumberFormat="1" applyFont="1" applyBorder="1" applyAlignment="1">
      <alignment vertical="top"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Font="1" applyAlignment="1">
      <alignment wrapText="1"/>
    </xf>
    <xf numFmtId="0" fontId="25" fillId="0" borderId="0" xfId="0" applyFont="1" applyAlignment="1">
      <alignment wrapText="1"/>
    </xf>
    <xf numFmtId="0" fontId="0" fillId="0" borderId="0" xfId="0" applyFill="1"/>
    <xf numFmtId="0" fontId="0" fillId="4" borderId="14" xfId="0" applyFont="1" applyFill="1" applyBorder="1" applyAlignment="1">
      <alignment horizontal="center" vertical="top" wrapText="1"/>
    </xf>
    <xf numFmtId="0" fontId="0" fillId="4" borderId="14" xfId="0" applyFont="1" applyFill="1" applyBorder="1" applyAlignment="1">
      <alignment horizontal="center" vertical="center" wrapText="1"/>
    </xf>
    <xf numFmtId="0" fontId="0" fillId="4" borderId="14" xfId="0" applyFont="1" applyFill="1" applyBorder="1" applyAlignment="1">
      <alignment vertical="center"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25" fillId="0" borderId="0" xfId="0" applyFont="1" applyAlignment="1">
      <alignment wrapText="1"/>
    </xf>
    <xf numFmtId="0" fontId="22" fillId="0" borderId="0" xfId="0" applyFont="1" applyAlignment="1">
      <alignment horizontal="left" wrapText="1"/>
    </xf>
    <xf numFmtId="0" fontId="0" fillId="0" borderId="0" xfId="0" applyFill="1" applyAlignment="1">
      <alignment wrapText="1"/>
    </xf>
    <xf numFmtId="0" fontId="11" fillId="0" borderId="0" xfId="0" applyFont="1" applyFill="1" applyAlignment="1">
      <alignment wrapText="1"/>
    </xf>
    <xf numFmtId="0" fontId="22" fillId="0" borderId="0" xfId="0" applyFont="1" applyFill="1"/>
    <xf numFmtId="0" fontId="0" fillId="2" borderId="14"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4" borderId="14" xfId="0" applyFont="1" applyFill="1" applyBorder="1" applyAlignment="1">
      <alignment horizontal="left" vertical="top" wrapText="1"/>
    </xf>
    <xf numFmtId="0" fontId="17" fillId="0" borderId="0" xfId="0" applyFont="1" applyAlignment="1">
      <alignment horizontal="left"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0" fillId="0" borderId="8" xfId="0" applyBorder="1" applyAlignment="1">
      <alignment horizontal="center" vertical="center" wrapText="1"/>
    </xf>
    <xf numFmtId="0" fontId="11" fillId="2" borderId="14" xfId="0" applyFont="1" applyFill="1" applyBorder="1" applyAlignment="1">
      <alignment horizontal="center" vertical="center" wrapText="1"/>
    </xf>
    <xf numFmtId="0" fontId="0" fillId="0" borderId="14" xfId="0" applyBorder="1"/>
    <xf numFmtId="0" fontId="0" fillId="4" borderId="14" xfId="0" applyFill="1" applyBorder="1"/>
    <xf numFmtId="0" fontId="26" fillId="0" borderId="0" xfId="0" applyFont="1" applyFill="1" applyBorder="1" applyAlignment="1">
      <alignment horizontal="left" vertical="top" wrapText="1"/>
    </xf>
    <xf numFmtId="0" fontId="11" fillId="0" borderId="0" xfId="0" applyFont="1" applyAlignment="1">
      <alignment vertical="top" wrapText="1"/>
    </xf>
    <xf numFmtId="0" fontId="26" fillId="4" borderId="14" xfId="0" applyFont="1" applyFill="1" applyBorder="1" applyAlignment="1">
      <alignment horizontal="left" vertical="center" wrapText="1"/>
    </xf>
    <xf numFmtId="0" fontId="24" fillId="0" borderId="12" xfId="0" applyFont="1" applyFill="1" applyBorder="1" applyAlignment="1">
      <alignment horizontal="center" vertical="center" wrapText="1"/>
    </xf>
    <xf numFmtId="0" fontId="0" fillId="0" borderId="12" xfId="0" applyFill="1" applyBorder="1" applyAlignment="1">
      <alignment horizontal="left" vertical="top" wrapText="1"/>
    </xf>
    <xf numFmtId="0" fontId="0" fillId="0" borderId="12" xfId="0" applyFont="1" applyFill="1" applyBorder="1" applyAlignment="1">
      <alignment horizontal="center" vertical="center" wrapText="1"/>
    </xf>
    <xf numFmtId="0" fontId="0" fillId="0" borderId="12"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11"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33" fillId="0" borderId="0" xfId="0" applyFont="1"/>
    <xf numFmtId="0" fontId="0" fillId="0" borderId="8" xfId="0" applyFont="1" applyBorder="1" applyAlignment="1">
      <alignment horizontal="left" vertical="top" wrapText="1"/>
    </xf>
    <xf numFmtId="0" fontId="0" fillId="4" borderId="1" xfId="0" applyFill="1" applyBorder="1" applyAlignment="1">
      <alignment horizontal="left" vertical="top" wrapText="1"/>
    </xf>
    <xf numFmtId="0" fontId="35" fillId="0" borderId="0" xfId="0" applyFont="1" applyAlignment="1">
      <alignment horizontal="justify" vertical="center"/>
    </xf>
    <xf numFmtId="0" fontId="0" fillId="0" borderId="0" xfId="0" applyFont="1" applyAlignment="1">
      <alignment horizontal="left" wrapText="1"/>
    </xf>
    <xf numFmtId="0" fontId="0" fillId="0" borderId="0" xfId="0" applyFont="1" applyFill="1" applyAlignment="1">
      <alignment wrapText="1"/>
    </xf>
    <xf numFmtId="0" fontId="0" fillId="3" borderId="11" xfId="0" applyFont="1" applyFill="1" applyBorder="1" applyAlignment="1">
      <alignment horizontal="left" vertical="center" wrapText="1"/>
    </xf>
    <xf numFmtId="0" fontId="0" fillId="4" borderId="14" xfId="0" applyFill="1" applyBorder="1" applyAlignment="1">
      <alignment horizontal="center" vertical="center"/>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49" fontId="0" fillId="4" borderId="14" xfId="0" applyNumberFormat="1" applyFont="1" applyFill="1" applyBorder="1" applyAlignment="1">
      <alignment horizontal="center" vertical="center" wrapText="1"/>
    </xf>
    <xf numFmtId="0" fontId="0"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1" fillId="0" borderId="0" xfId="0" applyFont="1" applyAlignment="1">
      <alignment horizontal="left" wrapText="1"/>
    </xf>
    <xf numFmtId="0" fontId="37" fillId="0" borderId="0" xfId="0" applyFont="1" applyAlignment="1">
      <alignment vertical="top"/>
    </xf>
    <xf numFmtId="0" fontId="25" fillId="0" borderId="0" xfId="0" applyFont="1" applyFill="1" applyAlignment="1">
      <alignment wrapText="1"/>
    </xf>
    <xf numFmtId="0" fontId="0" fillId="10" borderId="0" xfId="0" applyFont="1" applyFill="1" applyAlignment="1">
      <alignment horizontal="left" vertical="top" wrapText="1"/>
    </xf>
    <xf numFmtId="0" fontId="38" fillId="0" borderId="0" xfId="0" applyFont="1" applyAlignment="1">
      <alignment horizontal="left" vertical="top"/>
    </xf>
    <xf numFmtId="0" fontId="11" fillId="0" borderId="0" xfId="0" applyFont="1" applyFill="1" applyBorder="1" applyAlignment="1">
      <alignment horizontal="left" vertical="top" wrapText="1"/>
    </xf>
    <xf numFmtId="0" fontId="39" fillId="0" borderId="0" xfId="0" applyFont="1" applyFill="1" applyBorder="1" applyAlignment="1">
      <alignment horizontal="left" vertical="top" wrapText="1"/>
    </xf>
    <xf numFmtId="0" fontId="17" fillId="0" borderId="0" xfId="0" applyFont="1" applyAlignment="1">
      <alignment wrapText="1"/>
    </xf>
    <xf numFmtId="0" fontId="0" fillId="0" borderId="0" xfId="0" applyFont="1" applyAlignment="1">
      <alignment wrapText="1"/>
    </xf>
    <xf numFmtId="0" fontId="16" fillId="0" borderId="14" xfId="0" applyFont="1" applyBorder="1" applyAlignment="1">
      <alignment wrapText="1"/>
    </xf>
    <xf numFmtId="49" fontId="17" fillId="4" borderId="14" xfId="0" applyNumberFormat="1" applyFont="1" applyFill="1" applyBorder="1" applyAlignment="1">
      <alignment wrapText="1"/>
    </xf>
    <xf numFmtId="0" fontId="11" fillId="0" borderId="0" xfId="0" applyFont="1" applyAlignment="1"/>
    <xf numFmtId="0" fontId="12" fillId="2" borderId="14" xfId="0" applyFont="1" applyFill="1" applyBorder="1" applyAlignment="1">
      <alignment vertical="top" wrapText="1"/>
    </xf>
    <xf numFmtId="0" fontId="0" fillId="0" borderId="0" xfId="0" applyFont="1" applyAlignment="1">
      <alignment wrapText="1"/>
    </xf>
    <xf numFmtId="0" fontId="17" fillId="0" borderId="0" xfId="0" applyFont="1" applyAlignment="1">
      <alignment wrapText="1"/>
    </xf>
    <xf numFmtId="0" fontId="25" fillId="0" borderId="0" xfId="0" applyFont="1" applyAlignment="1">
      <alignment wrapText="1"/>
    </xf>
    <xf numFmtId="0" fontId="40" fillId="0" borderId="0" xfId="0" applyFont="1" applyFill="1" applyBorder="1" applyAlignment="1">
      <alignment horizontal="center" vertical="center" wrapText="1"/>
    </xf>
    <xf numFmtId="0" fontId="0" fillId="4" borderId="18" xfId="0" applyFont="1" applyFill="1" applyBorder="1" applyAlignment="1">
      <alignment horizontal="center" vertical="center" wrapText="1"/>
    </xf>
    <xf numFmtId="0" fontId="41" fillId="0" borderId="0" xfId="0" applyFont="1"/>
    <xf numFmtId="0" fontId="0" fillId="0" borderId="0" xfId="0"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15" fillId="0" borderId="0" xfId="0" applyFont="1" applyAlignment="1">
      <alignment horizontal="center"/>
    </xf>
    <xf numFmtId="0" fontId="0" fillId="0" borderId="0" xfId="0" applyFont="1"/>
    <xf numFmtId="0" fontId="11" fillId="0" borderId="0" xfId="0" applyFont="1"/>
    <xf numFmtId="0" fontId="0" fillId="0" borderId="0" xfId="0" applyFont="1" applyAlignment="1">
      <alignment vertical="center" wrapText="1"/>
    </xf>
    <xf numFmtId="0" fontId="22" fillId="0" borderId="0" xfId="0" applyFont="1" applyAlignment="1">
      <alignment horizontal="center" vertical="center"/>
    </xf>
    <xf numFmtId="0" fontId="0" fillId="0" borderId="0" xfId="0" applyFont="1" applyAlignment="1">
      <alignment wrapText="1"/>
    </xf>
    <xf numFmtId="0" fontId="26" fillId="4" borderId="20" xfId="0" applyFont="1" applyFill="1" applyBorder="1" applyAlignment="1">
      <alignment horizontal="left" vertical="center" wrapText="1"/>
    </xf>
    <xf numFmtId="49" fontId="0" fillId="0" borderId="0" xfId="0" applyNumberFormat="1" applyFont="1" applyFill="1" applyBorder="1" applyAlignment="1">
      <alignment vertical="top" wrapText="1"/>
    </xf>
    <xf numFmtId="49" fontId="0" fillId="0" borderId="21" xfId="0" applyNumberFormat="1" applyFont="1" applyFill="1" applyBorder="1" applyAlignment="1">
      <alignment vertical="top" wrapText="1"/>
    </xf>
    <xf numFmtId="0" fontId="0" fillId="2" borderId="0" xfId="0" applyFont="1" applyFill="1" applyBorder="1" applyAlignment="1">
      <alignment horizontal="left" vertical="top" wrapText="1"/>
    </xf>
    <xf numFmtId="0" fontId="0" fillId="2" borderId="0" xfId="0" applyFill="1" applyBorder="1" applyAlignment="1">
      <alignment horizontal="center" vertical="center" wrapText="1"/>
    </xf>
    <xf numFmtId="0" fontId="12" fillId="2" borderId="0" xfId="0" applyFont="1" applyFill="1" applyBorder="1" applyAlignment="1">
      <alignment horizontal="center" vertical="center" wrapText="1"/>
    </xf>
    <xf numFmtId="49" fontId="0" fillId="2" borderId="0" xfId="0" applyNumberFormat="1" applyFont="1" applyFill="1" applyBorder="1" applyAlignment="1">
      <alignment vertical="top" wrapText="1"/>
    </xf>
    <xf numFmtId="0" fontId="0" fillId="2" borderId="0" xfId="0" applyFill="1"/>
    <xf numFmtId="0" fontId="0" fillId="0" borderId="21" xfId="0" applyBorder="1" applyAlignment="1">
      <alignment wrapText="1"/>
    </xf>
    <xf numFmtId="49" fontId="30" fillId="0" borderId="9" xfId="0" applyNumberFormat="1" applyFont="1" applyBorder="1" applyAlignment="1">
      <alignment horizontal="center" vertical="center" wrapText="1"/>
    </xf>
    <xf numFmtId="0" fontId="25" fillId="2" borderId="0" xfId="0" applyFont="1" applyFill="1" applyAlignment="1">
      <alignment wrapText="1"/>
    </xf>
    <xf numFmtId="0" fontId="0" fillId="0" borderId="21" xfId="0" applyFont="1" applyBorder="1" applyAlignment="1">
      <alignment horizontal="left" vertical="top" wrapText="1"/>
    </xf>
    <xf numFmtId="0" fontId="0" fillId="0" borderId="21" xfId="0" applyFont="1" applyFill="1" applyBorder="1" applyAlignment="1">
      <alignment horizontal="left" vertical="top" wrapText="1"/>
    </xf>
    <xf numFmtId="0" fontId="42" fillId="4" borderId="22" xfId="0" applyFont="1" applyFill="1" applyBorder="1" applyAlignment="1">
      <alignment vertical="center" wrapText="1"/>
    </xf>
    <xf numFmtId="0" fontId="17" fillId="4" borderId="22" xfId="0" applyFont="1" applyFill="1" applyBorder="1" applyAlignment="1">
      <alignment vertical="center" wrapText="1"/>
    </xf>
    <xf numFmtId="0" fontId="17" fillId="4" borderId="22" xfId="0" applyFont="1" applyFill="1" applyBorder="1" applyAlignment="1">
      <alignment wrapText="1"/>
    </xf>
    <xf numFmtId="15" fontId="0" fillId="4" borderId="1" xfId="0" applyNumberFormat="1" applyFont="1" applyFill="1" applyBorder="1" applyAlignment="1">
      <alignment horizontal="left" vertical="top" wrapText="1"/>
    </xf>
    <xf numFmtId="0" fontId="0" fillId="4" borderId="22" xfId="0" applyFill="1" applyBorder="1" applyAlignment="1">
      <alignment horizontal="justify" vertical="center"/>
    </xf>
    <xf numFmtId="0" fontId="0" fillId="4" borderId="22" xfId="0" applyFill="1" applyBorder="1" applyAlignment="1">
      <alignment horizontal="left" vertical="center" wrapText="1"/>
    </xf>
    <xf numFmtId="0" fontId="0" fillId="4" borderId="22" xfId="0" applyFill="1" applyBorder="1" applyAlignment="1">
      <alignment wrapText="1"/>
    </xf>
    <xf numFmtId="0" fontId="0" fillId="4" borderId="22" xfId="0" applyFont="1" applyFill="1" applyBorder="1" applyAlignment="1">
      <alignment wrapText="1"/>
    </xf>
    <xf numFmtId="0" fontId="0" fillId="4" borderId="22" xfId="0" applyFont="1" applyFill="1" applyBorder="1" applyAlignment="1">
      <alignment vertical="center" wrapText="1"/>
    </xf>
    <xf numFmtId="0" fontId="0" fillId="4" borderId="23" xfId="0" applyFont="1" applyFill="1" applyBorder="1" applyAlignment="1">
      <alignment horizontal="left" vertical="center" wrapText="1"/>
    </xf>
    <xf numFmtId="0" fontId="39" fillId="4" borderId="23" xfId="0" applyFont="1" applyFill="1" applyBorder="1" applyAlignment="1">
      <alignment vertical="center" wrapText="1"/>
    </xf>
    <xf numFmtId="10" fontId="0" fillId="4" borderId="14" xfId="0" applyNumberFormat="1" applyFont="1" applyFill="1" applyBorder="1" applyAlignment="1">
      <alignment horizontal="center" vertical="center" wrapText="1"/>
    </xf>
    <xf numFmtId="9" fontId="0" fillId="4" borderId="14" xfId="0" applyNumberFormat="1" applyFont="1" applyFill="1" applyBorder="1" applyAlignment="1">
      <alignment horizontal="center" vertical="center" wrapText="1"/>
    </xf>
    <xf numFmtId="9" fontId="0" fillId="4" borderId="14" xfId="0" applyNumberFormat="1" applyFont="1" applyFill="1" applyBorder="1" applyAlignment="1">
      <alignment horizontal="left" vertical="top" wrapText="1"/>
    </xf>
    <xf numFmtId="0" fontId="0" fillId="4" borderId="20" xfId="0" applyFill="1" applyBorder="1" applyAlignment="1">
      <alignment horizontal="left" vertical="center" wrapText="1"/>
    </xf>
    <xf numFmtId="0" fontId="39" fillId="4" borderId="20" xfId="0" applyFont="1" applyFill="1" applyBorder="1" applyAlignment="1">
      <alignment horizontal="left" vertical="center" wrapText="1"/>
    </xf>
    <xf numFmtId="0" fontId="0" fillId="0" borderId="17" xfId="0" applyFont="1" applyBorder="1" applyAlignment="1">
      <alignment vertical="center" wrapText="1"/>
    </xf>
    <xf numFmtId="0" fontId="0" fillId="4" borderId="17" xfId="0" applyFont="1" applyFill="1" applyBorder="1" applyAlignment="1">
      <alignment horizontal="left" vertical="center" wrapText="1"/>
    </xf>
    <xf numFmtId="0" fontId="0" fillId="0" borderId="19" xfId="0" applyFont="1" applyBorder="1" applyAlignment="1">
      <alignment vertical="center" wrapText="1"/>
    </xf>
    <xf numFmtId="0" fontId="0" fillId="4" borderId="19" xfId="0" applyFont="1" applyFill="1" applyBorder="1" applyAlignment="1">
      <alignment horizontal="left" vertical="center" wrapText="1"/>
    </xf>
    <xf numFmtId="0" fontId="0" fillId="4" borderId="23" xfId="0" applyFont="1" applyFill="1" applyBorder="1" applyAlignment="1">
      <alignment horizontal="left" vertical="center"/>
    </xf>
    <xf numFmtId="0" fontId="0" fillId="0" borderId="0" xfId="0" applyFont="1" applyAlignment="1">
      <alignment wrapText="1"/>
    </xf>
    <xf numFmtId="0" fontId="11" fillId="4" borderId="23" xfId="0" applyFont="1" applyFill="1" applyBorder="1" applyAlignment="1">
      <alignment horizontal="left" wrapText="1"/>
    </xf>
    <xf numFmtId="0" fontId="11" fillId="4" borderId="20" xfId="0" applyFont="1" applyFill="1" applyBorder="1" applyAlignment="1">
      <alignment horizontal="left" wrapText="1"/>
    </xf>
    <xf numFmtId="0" fontId="11" fillId="4" borderId="19" xfId="0" applyFont="1" applyFill="1" applyBorder="1" applyAlignment="1">
      <alignment horizontal="left" wrapText="1"/>
    </xf>
    <xf numFmtId="165" fontId="0" fillId="4" borderId="1" xfId="0" applyNumberFormat="1" applyFont="1" applyFill="1" applyBorder="1" applyAlignment="1">
      <alignment horizontal="center" wrapText="1"/>
    </xf>
    <xf numFmtId="165" fontId="0" fillId="4" borderId="23" xfId="0" applyNumberFormat="1" applyFont="1" applyFill="1" applyBorder="1" applyAlignment="1">
      <alignment horizontal="center" wrapText="1"/>
    </xf>
    <xf numFmtId="0" fontId="11" fillId="4" borderId="24" xfId="0" applyFont="1" applyFill="1" applyBorder="1" applyAlignment="1">
      <alignment horizontal="left" wrapText="1"/>
    </xf>
    <xf numFmtId="49" fontId="0" fillId="4" borderId="25" xfId="0" applyNumberFormat="1" applyFont="1" applyFill="1" applyBorder="1" applyAlignment="1">
      <alignment horizontal="left" wrapText="1"/>
    </xf>
    <xf numFmtId="0" fontId="11" fillId="4" borderId="25" xfId="0" applyFont="1" applyFill="1" applyBorder="1" applyAlignment="1">
      <alignment horizontal="left" wrapText="1"/>
    </xf>
    <xf numFmtId="0" fontId="0" fillId="4" borderId="26" xfId="0" applyFill="1" applyBorder="1" applyAlignment="1">
      <alignment wrapText="1"/>
    </xf>
    <xf numFmtId="0" fontId="0" fillId="4" borderId="0" xfId="0" applyFill="1"/>
    <xf numFmtId="165" fontId="0" fillId="4" borderId="1" xfId="0" applyNumberFormat="1" applyFill="1" applyBorder="1" applyAlignment="1">
      <alignment horizontal="center" wrapText="1"/>
    </xf>
    <xf numFmtId="0" fontId="0" fillId="4" borderId="1" xfId="0" applyFill="1" applyBorder="1" applyAlignment="1">
      <alignment horizontal="center" wrapText="1"/>
    </xf>
    <xf numFmtId="0" fontId="34" fillId="0" borderId="10" xfId="0" applyFont="1" applyBorder="1" applyAlignment="1">
      <alignment horizontal="center" vertical="center" wrapText="1"/>
    </xf>
    <xf numFmtId="0" fontId="36" fillId="0" borderId="0" xfId="0" applyFont="1" applyAlignment="1">
      <alignment horizontal="center" vertical="center" wrapText="1"/>
    </xf>
    <xf numFmtId="0" fontId="3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11" xfId="0" applyFont="1" applyBorder="1" applyAlignment="1">
      <alignment wrapText="1"/>
    </xf>
    <xf numFmtId="0" fontId="18" fillId="0" borderId="0" xfId="0" applyFont="1" applyAlignment="1">
      <alignment horizontal="center" wrapText="1"/>
    </xf>
    <xf numFmtId="0" fontId="19" fillId="0" borderId="0" xfId="0" applyFont="1" applyAlignment="1">
      <alignment wrapText="1"/>
    </xf>
    <xf numFmtId="0" fontId="17" fillId="4" borderId="3" xfId="0" applyFont="1" applyFill="1" applyBorder="1" applyAlignment="1">
      <alignment horizontal="left" vertical="top" wrapText="1"/>
    </xf>
    <xf numFmtId="0" fontId="0" fillId="0" borderId="2" xfId="0" applyBorder="1" applyAlignment="1">
      <alignment wrapText="1"/>
    </xf>
    <xf numFmtId="0" fontId="0" fillId="0" borderId="8" xfId="0" applyBorder="1" applyAlignment="1">
      <alignment wrapText="1"/>
    </xf>
    <xf numFmtId="0" fontId="20" fillId="0" borderId="0" xfId="0" applyFont="1" applyAlignment="1">
      <alignment vertical="center" wrapText="1"/>
    </xf>
    <xf numFmtId="0" fontId="17" fillId="0" borderId="0" xfId="0" applyFont="1" applyAlignment="1">
      <alignment wrapText="1"/>
    </xf>
    <xf numFmtId="0" fontId="21" fillId="0" borderId="0" xfId="0" applyFont="1" applyAlignment="1">
      <alignment wrapText="1"/>
    </xf>
    <xf numFmtId="0" fontId="21" fillId="0" borderId="0" xfId="0" applyFont="1" applyAlignment="1">
      <alignment vertical="center" wrapText="1"/>
    </xf>
    <xf numFmtId="0" fontId="15" fillId="0" borderId="0" xfId="0" applyFont="1" applyAlignment="1">
      <alignment horizontal="center" wrapText="1"/>
    </xf>
    <xf numFmtId="0" fontId="25" fillId="0" borderId="0" xfId="0" applyFont="1" applyAlignment="1">
      <alignment horizontal="center" wrapText="1"/>
    </xf>
    <xf numFmtId="0" fontId="0" fillId="0" borderId="0" xfId="0" applyFont="1" applyAlignment="1">
      <alignment horizontal="left" vertical="center" wrapText="1"/>
    </xf>
    <xf numFmtId="0" fontId="0" fillId="0" borderId="0" xfId="0" applyFont="1" applyAlignment="1">
      <alignment wrapText="1"/>
    </xf>
    <xf numFmtId="0" fontId="11" fillId="2" borderId="1" xfId="0" applyFont="1" applyFill="1" applyBorder="1" applyAlignment="1">
      <alignment horizontal="center" wrapText="1"/>
    </xf>
    <xf numFmtId="0" fontId="0" fillId="4" borderId="1" xfId="0" applyFont="1" applyFill="1" applyBorder="1" applyAlignment="1">
      <alignment horizontal="left" wrapText="1"/>
    </xf>
    <xf numFmtId="0" fontId="24" fillId="4" borderId="1" xfId="0" applyFont="1" applyFill="1" applyBorder="1" applyAlignment="1">
      <alignment horizontal="center" vertical="center" wrapText="1"/>
    </xf>
    <xf numFmtId="0" fontId="0" fillId="0" borderId="1" xfId="0" applyBorder="1" applyAlignment="1">
      <alignment wrapText="1"/>
    </xf>
    <xf numFmtId="0" fontId="0" fillId="3" borderId="3" xfId="0" applyFont="1" applyFill="1" applyBorder="1" applyAlignment="1">
      <alignment horizontal="left" wrapText="1"/>
    </xf>
    <xf numFmtId="0" fontId="0" fillId="3" borderId="1" xfId="0" applyFont="1" applyFill="1" applyBorder="1" applyAlignment="1">
      <alignment horizontal="left" wrapText="1"/>
    </xf>
    <xf numFmtId="0" fontId="16" fillId="9" borderId="10" xfId="0" applyFont="1" applyFill="1" applyBorder="1" applyAlignment="1">
      <alignment horizontal="center" wrapText="1"/>
    </xf>
    <xf numFmtId="0" fontId="16" fillId="9" borderId="0" xfId="0" applyFont="1" applyFill="1" applyBorder="1" applyAlignment="1">
      <alignment horizontal="center" wrapText="1"/>
    </xf>
    <xf numFmtId="0" fontId="0" fillId="0" borderId="0" xfId="0" applyAlignment="1">
      <alignment wrapText="1"/>
    </xf>
    <xf numFmtId="0" fontId="24" fillId="4" borderId="15"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0" fillId="3" borderId="15" xfId="0" applyFont="1" applyFill="1" applyBorder="1" applyAlignment="1">
      <alignment horizontal="left" wrapText="1"/>
    </xf>
    <xf numFmtId="0" fontId="0" fillId="3" borderId="17" xfId="0" applyFont="1" applyFill="1" applyBorder="1" applyAlignment="1">
      <alignment horizontal="left" wrapText="1"/>
    </xf>
    <xf numFmtId="0" fontId="0" fillId="3" borderId="16" xfId="0" applyFont="1" applyFill="1" applyBorder="1" applyAlignment="1">
      <alignment horizontal="left" wrapText="1"/>
    </xf>
    <xf numFmtId="0" fontId="16" fillId="9" borderId="13" xfId="0" applyFont="1" applyFill="1" applyBorder="1" applyAlignment="1">
      <alignment horizontal="center" wrapText="1"/>
    </xf>
    <xf numFmtId="0" fontId="16" fillId="9" borderId="11" xfId="0" applyFont="1" applyFill="1" applyBorder="1" applyAlignment="1">
      <alignment horizontal="center" wrapText="1"/>
    </xf>
    <xf numFmtId="0" fontId="16" fillId="9" borderId="15" xfId="0" applyFont="1" applyFill="1" applyBorder="1" applyAlignment="1">
      <alignment horizontal="center" wrapText="1"/>
    </xf>
    <xf numFmtId="0" fontId="16" fillId="9" borderId="17" xfId="0" applyFont="1" applyFill="1" applyBorder="1" applyAlignment="1">
      <alignment horizontal="center" wrapText="1"/>
    </xf>
    <xf numFmtId="0" fontId="16" fillId="9" borderId="16" xfId="0" applyFont="1" applyFill="1" applyBorder="1" applyAlignment="1">
      <alignment horizontal="center" wrapText="1"/>
    </xf>
    <xf numFmtId="0" fontId="0" fillId="2" borderId="15" xfId="0" applyFont="1" applyFill="1" applyBorder="1" applyAlignment="1">
      <alignment horizontal="left" vertical="top" wrapText="1"/>
    </xf>
    <xf numFmtId="0" fontId="0" fillId="2" borderId="16" xfId="0" applyFill="1" applyBorder="1" applyAlignment="1">
      <alignment horizontal="left" vertical="top" wrapText="1"/>
    </xf>
    <xf numFmtId="0" fontId="29" fillId="0" borderId="0" xfId="0" applyFont="1" applyAlignment="1">
      <alignment horizontal="center" wrapText="1"/>
    </xf>
    <xf numFmtId="0" fontId="25" fillId="0" borderId="0" xfId="0" applyFont="1" applyAlignment="1">
      <alignment wrapText="1"/>
    </xf>
    <xf numFmtId="0" fontId="16" fillId="9" borderId="14" xfId="0" applyFont="1" applyFill="1" applyBorder="1" applyAlignment="1">
      <alignment horizontal="left" wrapText="1"/>
    </xf>
    <xf numFmtId="0" fontId="17" fillId="9" borderId="14" xfId="0" applyFont="1" applyFill="1" applyBorder="1" applyAlignment="1">
      <alignment horizontal="left" wrapText="1"/>
    </xf>
    <xf numFmtId="0" fontId="16" fillId="9" borderId="20" xfId="0" applyFont="1" applyFill="1" applyBorder="1" applyAlignment="1">
      <alignment horizontal="left" wrapText="1"/>
    </xf>
    <xf numFmtId="0" fontId="16" fillId="9" borderId="19" xfId="0" applyFont="1" applyFill="1" applyBorder="1" applyAlignment="1">
      <alignment horizontal="left" wrapText="1"/>
    </xf>
    <xf numFmtId="0" fontId="16" fillId="9" borderId="21" xfId="0" applyFont="1" applyFill="1" applyBorder="1" applyAlignment="1">
      <alignment horizontal="left" wrapText="1"/>
    </xf>
    <xf numFmtId="0" fontId="0" fillId="2" borderId="18" xfId="0" applyFont="1" applyFill="1" applyBorder="1" applyAlignment="1">
      <alignment horizontal="left" vertical="top" wrapText="1"/>
    </xf>
    <xf numFmtId="0" fontId="0" fillId="0" borderId="18" xfId="0" applyBorder="1" applyAlignment="1">
      <alignment horizontal="left" vertical="top" wrapText="1"/>
    </xf>
    <xf numFmtId="0" fontId="11" fillId="0" borderId="0" xfId="0" applyFont="1" applyBorder="1" applyAlignment="1">
      <alignment horizontal="left" vertical="center"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31" fillId="0" borderId="0" xfId="0" applyFont="1" applyAlignment="1">
      <alignment horizontal="center" vertical="center"/>
    </xf>
    <xf numFmtId="0" fontId="12" fillId="2" borderId="3" xfId="0" applyFont="1" applyFill="1" applyBorder="1" applyAlignment="1">
      <alignment horizontal="left" vertical="top" wrapText="1"/>
    </xf>
    <xf numFmtId="0" fontId="0" fillId="0" borderId="8" xfId="0" applyBorder="1" applyAlignment="1">
      <alignment horizontal="left" vertical="top" wrapText="1"/>
    </xf>
    <xf numFmtId="0" fontId="11" fillId="2" borderId="3" xfId="0" applyFont="1" applyFill="1" applyBorder="1" applyAlignment="1">
      <alignment horizontal="left" vertical="top" wrapText="1"/>
    </xf>
    <xf numFmtId="49" fontId="33" fillId="0" borderId="9" xfId="0" applyNumberFormat="1" applyFont="1" applyBorder="1" applyAlignment="1">
      <alignment horizontal="center" vertical="center" wrapText="1"/>
    </xf>
    <xf numFmtId="0" fontId="30" fillId="0" borderId="4" xfId="0" applyFont="1" applyBorder="1" applyAlignment="1">
      <alignment horizontal="center" vertical="center" wrapText="1"/>
    </xf>
    <xf numFmtId="0" fontId="11" fillId="2" borderId="3" xfId="0" applyFont="1" applyFill="1" applyBorder="1" applyAlignment="1">
      <alignment horizontal="left" vertical="center" wrapText="1"/>
    </xf>
    <xf numFmtId="0" fontId="0" fillId="0" borderId="8" xfId="0" applyFont="1" applyBorder="1" applyAlignment="1">
      <alignment horizontal="left" vertical="center" wrapText="1"/>
    </xf>
    <xf numFmtId="0" fontId="11" fillId="2" borderId="20" xfId="0" applyFont="1" applyFill="1" applyBorder="1" applyAlignment="1">
      <alignment horizontal="left" vertical="center" wrapText="1"/>
    </xf>
    <xf numFmtId="0" fontId="11" fillId="2" borderId="19" xfId="0" applyFont="1" applyFill="1" applyBorder="1" applyAlignment="1">
      <alignment horizontal="left" vertical="center" wrapText="1"/>
    </xf>
    <xf numFmtId="10" fontId="2" fillId="0" borderId="0" xfId="2" applyNumberFormat="1" applyFont="1" applyAlignment="1">
      <alignment horizontal="center"/>
    </xf>
    <xf numFmtId="15" fontId="17" fillId="4" borderId="1" xfId="0" applyNumberFormat="1" applyFont="1" applyFill="1" applyBorder="1" applyAlignment="1">
      <alignment horizontal="left" vertical="top" wrapText="1"/>
    </xf>
  </cellXfs>
  <cellStyles count="11">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revisionHeaders" Target="revisions/revisionHeader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usernames" Target="revisions/userName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t="str">
            <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t="str">
            <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t="str">
            <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t="str">
            <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t="str">
            <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t="str">
            <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t="str">
            <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t="str">
            <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t="str">
            <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t="str">
            <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t="str">
            <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t="str">
            <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t="str">
            <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t="str">
            <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t="str">
            <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t="str">
            <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t="str">
            <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t="str">
            <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t="str">
            <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t="str">
            <v/>
          </cell>
          <cell r="O61" t="str">
            <v>TBD</v>
          </cell>
        </row>
        <row r="62">
          <cell r="A62" t="str">
            <v>332100010000</v>
          </cell>
          <cell r="B62" t="str">
            <v>NYC GEOG DIST #21 - BROOKLYN</v>
          </cell>
          <cell r="C62">
            <v>40</v>
          </cell>
          <cell r="D62">
            <v>4</v>
          </cell>
          <cell r="E62">
            <v>2</v>
          </cell>
          <cell r="F62">
            <v>6</v>
          </cell>
          <cell r="G62">
            <v>0.15</v>
          </cell>
          <cell r="K62">
            <v>40</v>
          </cell>
          <cell r="L62">
            <v>7</v>
          </cell>
          <cell r="M62" t="str">
            <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t="str">
            <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t="str">
            <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t="str">
            <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t="str">
            <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t="str">
            <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t="str">
            <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t="str">
            <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t="str">
            <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t="str">
            <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t="str">
            <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t="str">
            <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t="str">
            <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t="str">
            <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t="str">
            <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t="str">
            <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t="str">
            <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t="str">
            <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t="str">
            <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t="str">
            <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t="str">
            <v/>
          </cell>
          <cell r="G114">
            <v>1</v>
          </cell>
          <cell r="H114" t="str">
            <v>Yes</v>
          </cell>
        </row>
        <row r="115">
          <cell r="C115" t="str">
            <v>571000010018</v>
          </cell>
          <cell r="D115" t="str">
            <v>CORNING-PAINTED POST WEST HIGH SCH</v>
          </cell>
          <cell r="E115" t="str">
            <v>Priority</v>
          </cell>
          <cell r="H115" t="str">
            <v>No</v>
          </cell>
          <cell r="I115" t="str">
            <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t="str">
            <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t="str">
            <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t="str">
            <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t="str">
            <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t="str">
            <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t="str">
            <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t="str">
            <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t="str">
            <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t="str">
            <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t="str">
            <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t="str">
            <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t="str">
            <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t="str">
            <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t="str">
            <v/>
          </cell>
        </row>
        <row r="281">
          <cell r="C281" t="str">
            <v>261600010101</v>
          </cell>
          <cell r="D281" t="str">
            <v>INTEGRATED ARTS AND TECH HIGH SCHOOL</v>
          </cell>
          <cell r="E281" t="str">
            <v>Focus %</v>
          </cell>
          <cell r="H281" t="str">
            <v>No</v>
          </cell>
          <cell r="I281" t="str">
            <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t="str">
            <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t="str">
            <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t="str">
            <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t="str">
            <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t="str">
            <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t="str">
            <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t="str">
            <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t="str">
            <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t="str">
            <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t="str">
            <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t="str">
            <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t="str">
            <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t="str">
            <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t="str">
            <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t="str">
            <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t="str">
            <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t="str">
            <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t="str">
            <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t="str">
            <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t="str">
            <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t="str">
            <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 val="Drop-Down Content"/>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Set>
  </externalBook>
</externalLink>
</file>

<file path=xl/revisions/_rels/revisionHeaders.xml.rels><?xml version="1.0" encoding="UTF-8" standalone="yes"?>
<Relationships xmlns="http://schemas.openxmlformats.org/package/2006/relationships"><Relationship Id="rId39" Type="http://schemas.openxmlformats.org/officeDocument/2006/relationships/revisionLog" Target="NULL"/><Relationship Id="rId34" Type="http://schemas.openxmlformats.org/officeDocument/2006/relationships/revisionLog" Target="NULL"/><Relationship Id="rId42" Type="http://schemas.openxmlformats.org/officeDocument/2006/relationships/revisionLog" Target="NULL"/><Relationship Id="rId47" Type="http://schemas.openxmlformats.org/officeDocument/2006/relationships/revisionLog" Target="NULL"/><Relationship Id="rId50" Type="http://schemas.openxmlformats.org/officeDocument/2006/relationships/revisionLog" Target="NULL"/><Relationship Id="rId55" Type="http://schemas.openxmlformats.org/officeDocument/2006/relationships/revisionLog" Target="NULL"/><Relationship Id="rId63" Type="http://schemas.openxmlformats.org/officeDocument/2006/relationships/revisionLog" Target="NULL"/><Relationship Id="rId68" Type="http://schemas.openxmlformats.org/officeDocument/2006/relationships/revisionLog" Target="NULL"/><Relationship Id="rId71" Type="http://schemas.openxmlformats.org/officeDocument/2006/relationships/revisionLog" Target="NULL"/><Relationship Id="rId67" Type="http://schemas.openxmlformats.org/officeDocument/2006/relationships/revisionLog" Target="NULL"/><Relationship Id="rId38" Type="http://schemas.openxmlformats.org/officeDocument/2006/relationships/revisionLog" Target="NULL"/><Relationship Id="rId46" Type="http://schemas.openxmlformats.org/officeDocument/2006/relationships/revisionLog" Target="NULL"/><Relationship Id="rId59" Type="http://schemas.openxmlformats.org/officeDocument/2006/relationships/revisionLog" Target="NULL"/><Relationship Id="rId41" Type="http://schemas.openxmlformats.org/officeDocument/2006/relationships/revisionLog" Target="NULL"/><Relationship Id="rId54" Type="http://schemas.openxmlformats.org/officeDocument/2006/relationships/revisionLog" Target="NULL"/><Relationship Id="rId62" Type="http://schemas.openxmlformats.org/officeDocument/2006/relationships/revisionLog" Target="NULL"/><Relationship Id="rId70" Type="http://schemas.openxmlformats.org/officeDocument/2006/relationships/revisionLog" Target="NULL"/><Relationship Id="rId37" Type="http://schemas.openxmlformats.org/officeDocument/2006/relationships/revisionLog" Target="NULL"/><Relationship Id="rId74" Type="http://schemas.openxmlformats.org/officeDocument/2006/relationships/revisionLog" Target="revisionLog47.xml"/><Relationship Id="rId40" Type="http://schemas.openxmlformats.org/officeDocument/2006/relationships/revisionLog" Target="NULL"/><Relationship Id="rId45" Type="http://schemas.openxmlformats.org/officeDocument/2006/relationships/revisionLog" Target="NULL"/><Relationship Id="rId53" Type="http://schemas.openxmlformats.org/officeDocument/2006/relationships/revisionLog" Target="NULL"/><Relationship Id="rId58" Type="http://schemas.openxmlformats.org/officeDocument/2006/relationships/revisionLog" Target="NULL"/><Relationship Id="rId66" Type="http://schemas.openxmlformats.org/officeDocument/2006/relationships/revisionLog" Target="NULL"/><Relationship Id="rId61" Type="http://schemas.openxmlformats.org/officeDocument/2006/relationships/revisionLog" Target="NULL"/><Relationship Id="rId36" Type="http://schemas.openxmlformats.org/officeDocument/2006/relationships/revisionLog" Target="NULL"/><Relationship Id="rId49" Type="http://schemas.openxmlformats.org/officeDocument/2006/relationships/revisionLog" Target="NULL"/><Relationship Id="rId57" Type="http://schemas.openxmlformats.org/officeDocument/2006/relationships/revisionLog" Target="NULL"/><Relationship Id="rId73" Type="http://schemas.openxmlformats.org/officeDocument/2006/relationships/revisionLog" Target="NULL"/><Relationship Id="rId44" Type="http://schemas.openxmlformats.org/officeDocument/2006/relationships/revisionLog" Target="NULL"/><Relationship Id="rId52" Type="http://schemas.openxmlformats.org/officeDocument/2006/relationships/revisionLog" Target="NULL"/><Relationship Id="rId60" Type="http://schemas.openxmlformats.org/officeDocument/2006/relationships/revisionLog" Target="NULL"/><Relationship Id="rId65" Type="http://schemas.openxmlformats.org/officeDocument/2006/relationships/revisionLog" Target="NULL"/><Relationship Id="rId69" Type="http://schemas.openxmlformats.org/officeDocument/2006/relationships/revisionLog" Target="NULL"/><Relationship Id="rId35" Type="http://schemas.openxmlformats.org/officeDocument/2006/relationships/revisionLog" Target="NULL"/><Relationship Id="rId43" Type="http://schemas.openxmlformats.org/officeDocument/2006/relationships/revisionLog" Target="NULL"/><Relationship Id="rId48" Type="http://schemas.openxmlformats.org/officeDocument/2006/relationships/revisionLog" Target="NULL"/><Relationship Id="rId56" Type="http://schemas.openxmlformats.org/officeDocument/2006/relationships/revisionLog" Target="NULL"/><Relationship Id="rId64" Type="http://schemas.openxmlformats.org/officeDocument/2006/relationships/revisionLog" Target="NULL"/><Relationship Id="rId51" Type="http://schemas.openxmlformats.org/officeDocument/2006/relationships/revisionLog" Target="NULL"/><Relationship Id="rId72" Type="http://schemas.openxmlformats.org/officeDocument/2006/relationships/revisionLog" Target="NUL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E9B8577-0FC1-4696-B118-2D03D834BA01}" diskRevisions="1" revisionId="1006" version="2">
  <header guid="{EB65ED92-4430-4209-A986-08953C799C85}" dateTime="2016-06-01T10:54:14" maxSheetId="18" userName="Windows User" r:id="rId34">
    <sheetIdMap count="17">
      <sheetId val="1"/>
      <sheetId val="2"/>
      <sheetId val="3"/>
      <sheetId val="4"/>
      <sheetId val="5"/>
      <sheetId val="8"/>
      <sheetId val="9"/>
      <sheetId val="10"/>
      <sheetId val="11"/>
      <sheetId val="12"/>
      <sheetId val="13"/>
      <sheetId val="7"/>
      <sheetId val="17"/>
      <sheetId val="6"/>
      <sheetId val="16"/>
      <sheetId val="14"/>
      <sheetId val="15"/>
    </sheetIdMap>
  </header>
  <header guid="{C8FCC56B-D9F2-4699-AC95-1A1924F47F0A}" dateTime="2016-06-01T11:44:40" maxSheetId="18" userName="Windows User" r:id="rId35" minRId="656" maxRId="685">
    <sheetIdMap count="17">
      <sheetId val="1"/>
      <sheetId val="2"/>
      <sheetId val="3"/>
      <sheetId val="4"/>
      <sheetId val="5"/>
      <sheetId val="8"/>
      <sheetId val="9"/>
      <sheetId val="10"/>
      <sheetId val="11"/>
      <sheetId val="12"/>
      <sheetId val="13"/>
      <sheetId val="7"/>
      <sheetId val="17"/>
      <sheetId val="6"/>
      <sheetId val="16"/>
      <sheetId val="14"/>
      <sheetId val="15"/>
    </sheetIdMap>
  </header>
  <header guid="{4DA4F49E-A5EA-4A6A-8C2D-9963FF643622}" dateTime="2016-06-01T14:42:59" maxSheetId="18" userName="Windows User" r:id="rId36" minRId="686" maxRId="690">
    <sheetIdMap count="17">
      <sheetId val="1"/>
      <sheetId val="2"/>
      <sheetId val="3"/>
      <sheetId val="4"/>
      <sheetId val="5"/>
      <sheetId val="8"/>
      <sheetId val="9"/>
      <sheetId val="10"/>
      <sheetId val="11"/>
      <sheetId val="12"/>
      <sheetId val="13"/>
      <sheetId val="7"/>
      <sheetId val="17"/>
      <sheetId val="6"/>
      <sheetId val="16"/>
      <sheetId val="14"/>
      <sheetId val="15"/>
    </sheetIdMap>
  </header>
  <header guid="{2DF8294B-EFE1-46DE-A169-3722C6F61BA3}" dateTime="2016-06-01T14:53:16" maxSheetId="18" userName="Windows User" r:id="rId37" minRId="691">
    <sheetIdMap count="17">
      <sheetId val="1"/>
      <sheetId val="2"/>
      <sheetId val="3"/>
      <sheetId val="4"/>
      <sheetId val="5"/>
      <sheetId val="8"/>
      <sheetId val="9"/>
      <sheetId val="10"/>
      <sheetId val="11"/>
      <sheetId val="12"/>
      <sheetId val="13"/>
      <sheetId val="7"/>
      <sheetId val="17"/>
      <sheetId val="6"/>
      <sheetId val="16"/>
      <sheetId val="14"/>
      <sheetId val="15"/>
    </sheetIdMap>
  </header>
  <header guid="{AAE17F5C-2BE7-494B-A1BB-F41723D6F999}" dateTime="2016-06-01T14:53:57" maxSheetId="18" userName="Windows User" r:id="rId38" minRId="692">
    <sheetIdMap count="17">
      <sheetId val="1"/>
      <sheetId val="2"/>
      <sheetId val="3"/>
      <sheetId val="4"/>
      <sheetId val="5"/>
      <sheetId val="8"/>
      <sheetId val="9"/>
      <sheetId val="10"/>
      <sheetId val="11"/>
      <sheetId val="12"/>
      <sheetId val="13"/>
      <sheetId val="7"/>
      <sheetId val="17"/>
      <sheetId val="6"/>
      <sheetId val="16"/>
      <sheetId val="14"/>
      <sheetId val="15"/>
    </sheetIdMap>
  </header>
  <header guid="{3A8C4802-9C9D-4ACB-B0CA-A4DCF7EC6F43}" dateTime="2016-06-01T14:55:41" maxSheetId="18" userName="Windows User" r:id="rId39" minRId="693" maxRId="694">
    <sheetIdMap count="17">
      <sheetId val="1"/>
      <sheetId val="2"/>
      <sheetId val="3"/>
      <sheetId val="4"/>
      <sheetId val="5"/>
      <sheetId val="8"/>
      <sheetId val="9"/>
      <sheetId val="10"/>
      <sheetId val="11"/>
      <sheetId val="12"/>
      <sheetId val="13"/>
      <sheetId val="7"/>
      <sheetId val="17"/>
      <sheetId val="6"/>
      <sheetId val="16"/>
      <sheetId val="14"/>
      <sheetId val="15"/>
    </sheetIdMap>
  </header>
  <header guid="{AF16A6BA-C383-4AED-A3D0-E802CA2E0547}" dateTime="2016-06-01T14:59:46" maxSheetId="18" userName="Windows User" r:id="rId40">
    <sheetIdMap count="17">
      <sheetId val="1"/>
      <sheetId val="2"/>
      <sheetId val="3"/>
      <sheetId val="4"/>
      <sheetId val="5"/>
      <sheetId val="8"/>
      <sheetId val="9"/>
      <sheetId val="10"/>
      <sheetId val="11"/>
      <sheetId val="12"/>
      <sheetId val="13"/>
      <sheetId val="7"/>
      <sheetId val="17"/>
      <sheetId val="6"/>
      <sheetId val="16"/>
      <sheetId val="14"/>
      <sheetId val="15"/>
    </sheetIdMap>
  </header>
  <header guid="{FC1B3700-2FD3-44FC-8354-4FFDE3B906F4}" dateTime="2016-06-01T15:43:32" maxSheetId="18" userName="Windows User" r:id="rId41" minRId="718" maxRId="721">
    <sheetIdMap count="17">
      <sheetId val="1"/>
      <sheetId val="2"/>
      <sheetId val="3"/>
      <sheetId val="4"/>
      <sheetId val="5"/>
      <sheetId val="8"/>
      <sheetId val="9"/>
      <sheetId val="10"/>
      <sheetId val="11"/>
      <sheetId val="12"/>
      <sheetId val="13"/>
      <sheetId val="7"/>
      <sheetId val="17"/>
      <sheetId val="6"/>
      <sheetId val="16"/>
      <sheetId val="14"/>
      <sheetId val="15"/>
    </sheetIdMap>
  </header>
  <header guid="{01209F19-D641-42AB-800C-81290CC4B3B4}" dateTime="2016-06-01T15:54:08" maxSheetId="18" userName="Windows User" r:id="rId42" minRId="722" maxRId="725">
    <sheetIdMap count="17">
      <sheetId val="1"/>
      <sheetId val="2"/>
      <sheetId val="3"/>
      <sheetId val="4"/>
      <sheetId val="5"/>
      <sheetId val="8"/>
      <sheetId val="9"/>
      <sheetId val="10"/>
      <sheetId val="11"/>
      <sheetId val="12"/>
      <sheetId val="13"/>
      <sheetId val="7"/>
      <sheetId val="17"/>
      <sheetId val="6"/>
      <sheetId val="16"/>
      <sheetId val="14"/>
      <sheetId val="15"/>
    </sheetIdMap>
  </header>
  <header guid="{DBAB5972-7699-4A0A-B23D-6977C87278A7}" dateTime="2016-06-01T16:01:18" maxSheetId="18" userName="Windows User" r:id="rId43" minRId="726" maxRId="738">
    <sheetIdMap count="17">
      <sheetId val="1"/>
      <sheetId val="2"/>
      <sheetId val="3"/>
      <sheetId val="4"/>
      <sheetId val="5"/>
      <sheetId val="8"/>
      <sheetId val="9"/>
      <sheetId val="10"/>
      <sheetId val="11"/>
      <sheetId val="12"/>
      <sheetId val="13"/>
      <sheetId val="7"/>
      <sheetId val="17"/>
      <sheetId val="6"/>
      <sheetId val="16"/>
      <sheetId val="14"/>
      <sheetId val="15"/>
    </sheetIdMap>
  </header>
  <header guid="{6273B0E1-4625-4218-8872-23317E985991}" dateTime="2016-06-01T16:07:54" maxSheetId="18" userName="Windows User" r:id="rId44" minRId="762" maxRId="767">
    <sheetIdMap count="17">
      <sheetId val="1"/>
      <sheetId val="2"/>
      <sheetId val="3"/>
      <sheetId val="4"/>
      <sheetId val="5"/>
      <sheetId val="8"/>
      <sheetId val="9"/>
      <sheetId val="10"/>
      <sheetId val="11"/>
      <sheetId val="12"/>
      <sheetId val="13"/>
      <sheetId val="7"/>
      <sheetId val="17"/>
      <sheetId val="6"/>
      <sheetId val="16"/>
      <sheetId val="14"/>
      <sheetId val="15"/>
    </sheetIdMap>
  </header>
  <header guid="{B3FC75B7-3B9B-408C-9009-AF106751F25C}" dateTime="2016-06-01T16:08:12" maxSheetId="18" userName="Windows User" r:id="rId45" minRId="768">
    <sheetIdMap count="17">
      <sheetId val="1"/>
      <sheetId val="2"/>
      <sheetId val="3"/>
      <sheetId val="4"/>
      <sheetId val="5"/>
      <sheetId val="8"/>
      <sheetId val="9"/>
      <sheetId val="10"/>
      <sheetId val="11"/>
      <sheetId val="12"/>
      <sheetId val="13"/>
      <sheetId val="7"/>
      <sheetId val="17"/>
      <sheetId val="6"/>
      <sheetId val="16"/>
      <sheetId val="14"/>
      <sheetId val="15"/>
    </sheetIdMap>
  </header>
  <header guid="{0F810B83-621D-4541-83C4-FC6DE9231970}" dateTime="2016-06-01T16:08:23" maxSheetId="18" userName="Windows User" r:id="rId46" minRId="769">
    <sheetIdMap count="17">
      <sheetId val="1"/>
      <sheetId val="2"/>
      <sheetId val="3"/>
      <sheetId val="4"/>
      <sheetId val="5"/>
      <sheetId val="8"/>
      <sheetId val="9"/>
      <sheetId val="10"/>
      <sheetId val="11"/>
      <sheetId val="12"/>
      <sheetId val="13"/>
      <sheetId val="7"/>
      <sheetId val="17"/>
      <sheetId val="6"/>
      <sheetId val="16"/>
      <sheetId val="14"/>
      <sheetId val="15"/>
    </sheetIdMap>
  </header>
  <header guid="{CC691423-CB34-446B-B73F-9857CE0865D6}" dateTime="2016-06-01T16:15:43" maxSheetId="18" userName="Windows User" r:id="rId47" minRId="770">
    <sheetIdMap count="17">
      <sheetId val="1"/>
      <sheetId val="2"/>
      <sheetId val="3"/>
      <sheetId val="4"/>
      <sheetId val="5"/>
      <sheetId val="8"/>
      <sheetId val="9"/>
      <sheetId val="10"/>
      <sheetId val="11"/>
      <sheetId val="12"/>
      <sheetId val="13"/>
      <sheetId val="7"/>
      <sheetId val="17"/>
      <sheetId val="6"/>
      <sheetId val="16"/>
      <sheetId val="14"/>
      <sheetId val="15"/>
    </sheetIdMap>
  </header>
  <header guid="{2809447B-E635-498F-A433-226FF8D91F9C}" dateTime="2016-06-01T16:19:49" maxSheetId="18" userName="Windows User" r:id="rId48" minRId="771" maxRId="772">
    <sheetIdMap count="17">
      <sheetId val="1"/>
      <sheetId val="2"/>
      <sheetId val="3"/>
      <sheetId val="4"/>
      <sheetId val="5"/>
      <sheetId val="8"/>
      <sheetId val="9"/>
      <sheetId val="10"/>
      <sheetId val="11"/>
      <sheetId val="12"/>
      <sheetId val="13"/>
      <sheetId val="7"/>
      <sheetId val="17"/>
      <sheetId val="6"/>
      <sheetId val="16"/>
      <sheetId val="14"/>
      <sheetId val="15"/>
    </sheetIdMap>
  </header>
  <header guid="{D18FEA73-5EC5-4F98-BE14-73A5E073EED2}" dateTime="2016-06-01T16:32:37" maxSheetId="18" userName="Windows User" r:id="rId49" minRId="796" maxRId="799">
    <sheetIdMap count="17">
      <sheetId val="1"/>
      <sheetId val="2"/>
      <sheetId val="3"/>
      <sheetId val="4"/>
      <sheetId val="5"/>
      <sheetId val="8"/>
      <sheetId val="9"/>
      <sheetId val="10"/>
      <sheetId val="11"/>
      <sheetId val="12"/>
      <sheetId val="13"/>
      <sheetId val="7"/>
      <sheetId val="17"/>
      <sheetId val="6"/>
      <sheetId val="16"/>
      <sheetId val="14"/>
      <sheetId val="15"/>
    </sheetIdMap>
  </header>
  <header guid="{322BE603-C07E-4E10-BEFC-5170594DB496}" dateTime="2016-06-01T16:34:13" maxSheetId="18" userName="Windows User" r:id="rId50" minRId="800">
    <sheetIdMap count="17">
      <sheetId val="1"/>
      <sheetId val="2"/>
      <sheetId val="3"/>
      <sheetId val="4"/>
      <sheetId val="5"/>
      <sheetId val="8"/>
      <sheetId val="9"/>
      <sheetId val="10"/>
      <sheetId val="11"/>
      <sheetId val="12"/>
      <sheetId val="13"/>
      <sheetId val="7"/>
      <sheetId val="17"/>
      <sheetId val="6"/>
      <sheetId val="16"/>
      <sheetId val="14"/>
      <sheetId val="15"/>
    </sheetIdMap>
  </header>
  <header guid="{E0ED2C84-6834-4B1E-89BB-4F5D0FC85BBA}" dateTime="2016-06-01T16:38:27" maxSheetId="18" userName="Windows User" r:id="rId51" minRId="801" maxRId="803">
    <sheetIdMap count="17">
      <sheetId val="1"/>
      <sheetId val="2"/>
      <sheetId val="3"/>
      <sheetId val="4"/>
      <sheetId val="5"/>
      <sheetId val="8"/>
      <sheetId val="9"/>
      <sheetId val="10"/>
      <sheetId val="11"/>
      <sheetId val="12"/>
      <sheetId val="13"/>
      <sheetId val="7"/>
      <sheetId val="17"/>
      <sheetId val="6"/>
      <sheetId val="16"/>
      <sheetId val="14"/>
      <sheetId val="15"/>
    </sheetIdMap>
  </header>
  <header guid="{50F8DA7D-5A8C-46E8-B47D-44B461591BD1}" dateTime="2016-06-01T16:39:44" maxSheetId="18" userName="Windows User" r:id="rId52" minRId="804">
    <sheetIdMap count="17">
      <sheetId val="1"/>
      <sheetId val="2"/>
      <sheetId val="3"/>
      <sheetId val="4"/>
      <sheetId val="5"/>
      <sheetId val="8"/>
      <sheetId val="9"/>
      <sheetId val="10"/>
      <sheetId val="11"/>
      <sheetId val="12"/>
      <sheetId val="13"/>
      <sheetId val="7"/>
      <sheetId val="17"/>
      <sheetId val="6"/>
      <sheetId val="16"/>
      <sheetId val="14"/>
      <sheetId val="15"/>
    </sheetIdMap>
  </header>
  <header guid="{05782A40-CBC6-4DC5-A967-99E48BE177DE}" dateTime="2016-06-01T16:39:52" maxSheetId="18" userName="Windows User" r:id="rId53" minRId="805">
    <sheetIdMap count="17">
      <sheetId val="1"/>
      <sheetId val="2"/>
      <sheetId val="3"/>
      <sheetId val="4"/>
      <sheetId val="5"/>
      <sheetId val="8"/>
      <sheetId val="9"/>
      <sheetId val="10"/>
      <sheetId val="11"/>
      <sheetId val="12"/>
      <sheetId val="13"/>
      <sheetId val="7"/>
      <sheetId val="17"/>
      <sheetId val="6"/>
      <sheetId val="16"/>
      <sheetId val="14"/>
      <sheetId val="15"/>
    </sheetIdMap>
  </header>
  <header guid="{E2491F6C-2ABF-426C-88E4-14F5A7D6F9E0}" dateTime="2016-06-01T16:41:41" maxSheetId="18" userName="Windows User" r:id="rId54" minRId="806">
    <sheetIdMap count="17">
      <sheetId val="1"/>
      <sheetId val="2"/>
      <sheetId val="3"/>
      <sheetId val="4"/>
      <sheetId val="5"/>
      <sheetId val="8"/>
      <sheetId val="9"/>
      <sheetId val="10"/>
      <sheetId val="11"/>
      <sheetId val="12"/>
      <sheetId val="13"/>
      <sheetId val="7"/>
      <sheetId val="17"/>
      <sheetId val="6"/>
      <sheetId val="16"/>
      <sheetId val="14"/>
      <sheetId val="15"/>
    </sheetIdMap>
  </header>
  <header guid="{7B8A6A44-705A-4740-9F60-3F4B134A2982}" dateTime="2016-06-01T16:44:03" maxSheetId="18" userName="Windows User" r:id="rId55" minRId="807" maxRId="810">
    <sheetIdMap count="17">
      <sheetId val="1"/>
      <sheetId val="2"/>
      <sheetId val="3"/>
      <sheetId val="4"/>
      <sheetId val="5"/>
      <sheetId val="8"/>
      <sheetId val="9"/>
      <sheetId val="10"/>
      <sheetId val="11"/>
      <sheetId val="12"/>
      <sheetId val="13"/>
      <sheetId val="7"/>
      <sheetId val="17"/>
      <sheetId val="6"/>
      <sheetId val="16"/>
      <sheetId val="14"/>
      <sheetId val="15"/>
    </sheetIdMap>
  </header>
  <header guid="{646F3466-2C3F-4EA5-A814-5B6F68C2097B}" dateTime="2016-06-02T08:47:18" maxSheetId="18" userName="Windows User" r:id="rId56" minRId="834">
    <sheetIdMap count="17">
      <sheetId val="1"/>
      <sheetId val="2"/>
      <sheetId val="3"/>
      <sheetId val="4"/>
      <sheetId val="5"/>
      <sheetId val="8"/>
      <sheetId val="9"/>
      <sheetId val="10"/>
      <sheetId val="11"/>
      <sheetId val="12"/>
      <sheetId val="13"/>
      <sheetId val="7"/>
      <sheetId val="17"/>
      <sheetId val="6"/>
      <sheetId val="16"/>
      <sheetId val="14"/>
      <sheetId val="15"/>
    </sheetIdMap>
  </header>
  <header guid="{7BB7CAF9-4896-4D6E-ACDE-7FE3607EB07A}" dateTime="2016-06-02T10:41:26" maxSheetId="18" userName="Windows User" r:id="rId57" minRId="858" maxRId="859">
    <sheetIdMap count="17">
      <sheetId val="1"/>
      <sheetId val="2"/>
      <sheetId val="3"/>
      <sheetId val="4"/>
      <sheetId val="5"/>
      <sheetId val="8"/>
      <sheetId val="9"/>
      <sheetId val="10"/>
      <sheetId val="11"/>
      <sheetId val="12"/>
      <sheetId val="13"/>
      <sheetId val="7"/>
      <sheetId val="17"/>
      <sheetId val="6"/>
      <sheetId val="16"/>
      <sheetId val="14"/>
      <sheetId val="15"/>
    </sheetIdMap>
  </header>
  <header guid="{B66D8A48-0A61-44D6-A4C6-F42A5ECAFA3A}" dateTime="2016-06-02T10:43:09" maxSheetId="18" userName="Windows User" r:id="rId58" minRId="860" maxRId="861">
    <sheetIdMap count="17">
      <sheetId val="1"/>
      <sheetId val="2"/>
      <sheetId val="3"/>
      <sheetId val="4"/>
      <sheetId val="5"/>
      <sheetId val="8"/>
      <sheetId val="9"/>
      <sheetId val="10"/>
      <sheetId val="11"/>
      <sheetId val="12"/>
      <sheetId val="13"/>
      <sheetId val="7"/>
      <sheetId val="17"/>
      <sheetId val="6"/>
      <sheetId val="16"/>
      <sheetId val="14"/>
      <sheetId val="15"/>
    </sheetIdMap>
  </header>
  <header guid="{56AA37FA-18CE-410F-BBA8-87A8982018FD}" dateTime="2016-06-02T10:43:46" maxSheetId="18" userName="Windows User" r:id="rId59" minRId="862" maxRId="867">
    <sheetIdMap count="17">
      <sheetId val="1"/>
      <sheetId val="2"/>
      <sheetId val="3"/>
      <sheetId val="4"/>
      <sheetId val="5"/>
      <sheetId val="8"/>
      <sheetId val="9"/>
      <sheetId val="10"/>
      <sheetId val="11"/>
      <sheetId val="12"/>
      <sheetId val="13"/>
      <sheetId val="7"/>
      <sheetId val="17"/>
      <sheetId val="6"/>
      <sheetId val="16"/>
      <sheetId val="14"/>
      <sheetId val="15"/>
    </sheetIdMap>
  </header>
  <header guid="{5DD9456C-288C-4F11-9256-86351C608EDA}" dateTime="2016-06-02T10:50:48" maxSheetId="18" userName="Windows User" r:id="rId60" minRId="868" maxRId="887">
    <sheetIdMap count="17">
      <sheetId val="1"/>
      <sheetId val="2"/>
      <sheetId val="3"/>
      <sheetId val="4"/>
      <sheetId val="5"/>
      <sheetId val="8"/>
      <sheetId val="9"/>
      <sheetId val="10"/>
      <sheetId val="11"/>
      <sheetId val="12"/>
      <sheetId val="13"/>
      <sheetId val="7"/>
      <sheetId val="17"/>
      <sheetId val="6"/>
      <sheetId val="16"/>
      <sheetId val="14"/>
      <sheetId val="15"/>
    </sheetIdMap>
  </header>
  <header guid="{18C53A5C-7808-4E9F-8F13-86D9D1F18B6D}" dateTime="2016-06-02T11:09:13" maxSheetId="18" userName="Windows User" r:id="rId61" minRId="888" maxRId="912">
    <sheetIdMap count="17">
      <sheetId val="1"/>
      <sheetId val="2"/>
      <sheetId val="3"/>
      <sheetId val="4"/>
      <sheetId val="5"/>
      <sheetId val="8"/>
      <sheetId val="9"/>
      <sheetId val="10"/>
      <sheetId val="11"/>
      <sheetId val="12"/>
      <sheetId val="13"/>
      <sheetId val="7"/>
      <sheetId val="17"/>
      <sheetId val="6"/>
      <sheetId val="16"/>
      <sheetId val="14"/>
      <sheetId val="15"/>
    </sheetIdMap>
  </header>
  <header guid="{8F418885-BA1A-45C6-A884-7233D6FD4BC1}" dateTime="2016-06-02T11:09:59" maxSheetId="18" userName="Windows User" r:id="rId62">
    <sheetIdMap count="17">
      <sheetId val="1"/>
      <sheetId val="2"/>
      <sheetId val="3"/>
      <sheetId val="4"/>
      <sheetId val="5"/>
      <sheetId val="8"/>
      <sheetId val="9"/>
      <sheetId val="10"/>
      <sheetId val="11"/>
      <sheetId val="12"/>
      <sheetId val="13"/>
      <sheetId val="7"/>
      <sheetId val="17"/>
      <sheetId val="6"/>
      <sheetId val="16"/>
      <sheetId val="14"/>
      <sheetId val="15"/>
    </sheetIdMap>
  </header>
  <header guid="{40AB5888-1C24-4604-80E6-216272E990A2}" dateTime="2016-06-02T11:38:08" maxSheetId="18" userName="Windows User" r:id="rId63" minRId="913" maxRId="924">
    <sheetIdMap count="17">
      <sheetId val="1"/>
      <sheetId val="2"/>
      <sheetId val="3"/>
      <sheetId val="4"/>
      <sheetId val="5"/>
      <sheetId val="8"/>
      <sheetId val="9"/>
      <sheetId val="10"/>
      <sheetId val="11"/>
      <sheetId val="12"/>
      <sheetId val="13"/>
      <sheetId val="7"/>
      <sheetId val="17"/>
      <sheetId val="6"/>
      <sheetId val="16"/>
      <sheetId val="14"/>
      <sheetId val="15"/>
    </sheetIdMap>
  </header>
  <header guid="{AD777D17-BD81-435E-BAAE-1B4EB2BE4B83}" dateTime="2016-06-02T11:39:14" maxSheetId="18" userName="Windows User" r:id="rId64" minRId="948" maxRId="955">
    <sheetIdMap count="17">
      <sheetId val="1"/>
      <sheetId val="2"/>
      <sheetId val="3"/>
      <sheetId val="4"/>
      <sheetId val="5"/>
      <sheetId val="8"/>
      <sheetId val="9"/>
      <sheetId val="10"/>
      <sheetId val="11"/>
      <sheetId val="12"/>
      <sheetId val="13"/>
      <sheetId val="7"/>
      <sheetId val="17"/>
      <sheetId val="6"/>
      <sheetId val="16"/>
      <sheetId val="14"/>
      <sheetId val="15"/>
    </sheetIdMap>
  </header>
  <header guid="{F4B43D18-FD3B-4EC2-B6C8-9526C7A0E1AC}" dateTime="2016-06-02T11:39:54" maxSheetId="18" userName="Windows User" r:id="rId65" minRId="956" maxRId="958">
    <sheetIdMap count="17">
      <sheetId val="1"/>
      <sheetId val="2"/>
      <sheetId val="3"/>
      <sheetId val="4"/>
      <sheetId val="5"/>
      <sheetId val="8"/>
      <sheetId val="9"/>
      <sheetId val="10"/>
      <sheetId val="11"/>
      <sheetId val="12"/>
      <sheetId val="13"/>
      <sheetId val="7"/>
      <sheetId val="17"/>
      <sheetId val="6"/>
      <sheetId val="16"/>
      <sheetId val="14"/>
      <sheetId val="15"/>
    </sheetIdMap>
  </header>
  <header guid="{61616D93-EA2F-4A1A-9E54-07DCF04017B5}" dateTime="2016-06-02T11:42:40" maxSheetId="18" userName="Windows User" r:id="rId66" minRId="959">
    <sheetIdMap count="17">
      <sheetId val="1"/>
      <sheetId val="2"/>
      <sheetId val="3"/>
      <sheetId val="4"/>
      <sheetId val="5"/>
      <sheetId val="8"/>
      <sheetId val="9"/>
      <sheetId val="10"/>
      <sheetId val="11"/>
      <sheetId val="12"/>
      <sheetId val="13"/>
      <sheetId val="7"/>
      <sheetId val="17"/>
      <sheetId val="6"/>
      <sheetId val="16"/>
      <sheetId val="14"/>
      <sheetId val="15"/>
    </sheetIdMap>
  </header>
  <header guid="{E3BB4158-6251-4112-881F-BF757DD41310}" dateTime="2016-06-02T11:43:45" maxSheetId="18" userName="Windows User" r:id="rId67" minRId="960">
    <sheetIdMap count="17">
      <sheetId val="1"/>
      <sheetId val="2"/>
      <sheetId val="3"/>
      <sheetId val="4"/>
      <sheetId val="5"/>
      <sheetId val="8"/>
      <sheetId val="9"/>
      <sheetId val="10"/>
      <sheetId val="11"/>
      <sheetId val="12"/>
      <sheetId val="13"/>
      <sheetId val="7"/>
      <sheetId val="17"/>
      <sheetId val="6"/>
      <sheetId val="16"/>
      <sheetId val="14"/>
      <sheetId val="15"/>
    </sheetIdMap>
  </header>
  <header guid="{4D7B8952-3A16-41CE-A991-31AF5214E03E}" dateTime="2016-06-02T11:45:34" maxSheetId="18" userName="Windows User" r:id="rId68" minRId="961">
    <sheetIdMap count="17">
      <sheetId val="1"/>
      <sheetId val="2"/>
      <sheetId val="3"/>
      <sheetId val="4"/>
      <sheetId val="5"/>
      <sheetId val="8"/>
      <sheetId val="9"/>
      <sheetId val="10"/>
      <sheetId val="11"/>
      <sheetId val="12"/>
      <sheetId val="13"/>
      <sheetId val="7"/>
      <sheetId val="17"/>
      <sheetId val="6"/>
      <sheetId val="16"/>
      <sheetId val="14"/>
      <sheetId val="15"/>
    </sheetIdMap>
  </header>
  <header guid="{2AE10569-3B3C-40A8-9B5A-6E17BA48F86B}" dateTime="2016-06-02T11:57:32" maxSheetId="18" userName="Windows User" r:id="rId69" minRId="962">
    <sheetIdMap count="17">
      <sheetId val="1"/>
      <sheetId val="2"/>
      <sheetId val="3"/>
      <sheetId val="4"/>
      <sheetId val="5"/>
      <sheetId val="8"/>
      <sheetId val="9"/>
      <sheetId val="10"/>
      <sheetId val="11"/>
      <sheetId val="12"/>
      <sheetId val="13"/>
      <sheetId val="7"/>
      <sheetId val="17"/>
      <sheetId val="6"/>
      <sheetId val="16"/>
      <sheetId val="14"/>
      <sheetId val="15"/>
    </sheetIdMap>
  </header>
  <header guid="{41560D2F-ACA3-4F42-8191-2559907AE0C4}" dateTime="2016-06-02T11:58:58" maxSheetId="18" userName="Windows User" r:id="rId70" minRId="963">
    <sheetIdMap count="17">
      <sheetId val="1"/>
      <sheetId val="2"/>
      <sheetId val="3"/>
      <sheetId val="4"/>
      <sheetId val="5"/>
      <sheetId val="8"/>
      <sheetId val="9"/>
      <sheetId val="10"/>
      <sheetId val="11"/>
      <sheetId val="12"/>
      <sheetId val="13"/>
      <sheetId val="7"/>
      <sheetId val="17"/>
      <sheetId val="6"/>
      <sheetId val="16"/>
      <sheetId val="14"/>
      <sheetId val="15"/>
    </sheetIdMap>
  </header>
  <header guid="{8A81D69E-2BE4-4D19-BAA9-6EA17BE2BE25}" dateTime="2016-06-02T12:02:03" maxSheetId="18" userName="Windows User" r:id="rId71" minRId="964" maxRId="973">
    <sheetIdMap count="17">
      <sheetId val="1"/>
      <sheetId val="2"/>
      <sheetId val="3"/>
      <sheetId val="4"/>
      <sheetId val="5"/>
      <sheetId val="8"/>
      <sheetId val="9"/>
      <sheetId val="10"/>
      <sheetId val="11"/>
      <sheetId val="12"/>
      <sheetId val="13"/>
      <sheetId val="7"/>
      <sheetId val="17"/>
      <sheetId val="6"/>
      <sheetId val="16"/>
      <sheetId val="14"/>
      <sheetId val="15"/>
    </sheetIdMap>
  </header>
  <header guid="{F4666831-0C61-45CD-B493-EE943F9A0D0A}" dateTime="2016-06-02T12:04:15" maxSheetId="18" userName="Windows User" r:id="rId72" minRId="974" maxRId="980">
    <sheetIdMap count="17">
      <sheetId val="1"/>
      <sheetId val="2"/>
      <sheetId val="3"/>
      <sheetId val="4"/>
      <sheetId val="5"/>
      <sheetId val="8"/>
      <sheetId val="9"/>
      <sheetId val="10"/>
      <sheetId val="11"/>
      <sheetId val="12"/>
      <sheetId val="13"/>
      <sheetId val="7"/>
      <sheetId val="17"/>
      <sheetId val="6"/>
      <sheetId val="16"/>
      <sheetId val="14"/>
      <sheetId val="15"/>
    </sheetIdMap>
  </header>
  <header guid="{60270F45-7B11-4774-8A13-B50EE2A8F077}" dateTime="2016-06-02T12:35:30" maxSheetId="19" userName="Windows User" r:id="rId73" minRId="981">
    <sheetIdMap count="18">
      <sheetId val="1"/>
      <sheetId val="2"/>
      <sheetId val="18"/>
      <sheetId val="3"/>
      <sheetId val="4"/>
      <sheetId val="5"/>
      <sheetId val="8"/>
      <sheetId val="9"/>
      <sheetId val="10"/>
      <sheetId val="11"/>
      <sheetId val="12"/>
      <sheetId val="13"/>
      <sheetId val="7"/>
      <sheetId val="17"/>
      <sheetId val="6"/>
      <sheetId val="16"/>
      <sheetId val="14"/>
      <sheetId val="15"/>
    </sheetIdMap>
  </header>
  <header guid="{CE9B8577-0FC1-4696-B118-2D03D834BA01}" dateTime="2016-06-07T15:14:45" maxSheetId="19" userName="Windows User" r:id="rId74" minRId="1005" maxRId="1006">
    <sheetIdMap count="18">
      <sheetId val="1"/>
      <sheetId val="2"/>
      <sheetId val="18"/>
      <sheetId val="3"/>
      <sheetId val="4"/>
      <sheetId val="5"/>
      <sheetId val="8"/>
      <sheetId val="9"/>
      <sheetId val="10"/>
      <sheetId val="11"/>
      <sheetId val="12"/>
      <sheetId val="13"/>
      <sheetId val="7"/>
      <sheetId val="17"/>
      <sheetId val="6"/>
      <sheetId val="16"/>
      <sheetId val="14"/>
      <sheetId val="15"/>
    </sheetIdMap>
  </header>
</header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05" sId="1" odxf="1" dxf="1" numFmtId="20">
    <nc r="E20">
      <v>42552</v>
    </nc>
    <odxf>
      <numFmt numFmtId="0" formatCode="General"/>
    </odxf>
    <ndxf>
      <numFmt numFmtId="20" formatCode="d\-mmm\-yy"/>
    </ndxf>
  </rcc>
  <rcc rId="1006" sId="1" odxf="1" dxf="1" numFmtId="20">
    <nc r="E21">
      <v>42552</v>
    </nc>
    <odxf>
      <numFmt numFmtId="0" formatCode="General"/>
    </odxf>
    <ndxf>
      <numFmt numFmtId="20" formatCode="d\-mmm\-yy"/>
    </ndxf>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4" Type="http://schemas.openxmlformats.org/officeDocument/2006/relationships/printerSettings" Target="../printerSettings/printerSettings4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printerSettings" Target="../printerSettings/printerSettings52.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5" Type="http://schemas.openxmlformats.org/officeDocument/2006/relationships/printerSettings" Target="../printerSettings/printerSettings56.bin"/><Relationship Id="rId4" Type="http://schemas.openxmlformats.org/officeDocument/2006/relationships/hyperlink" Target="http://www.p12.nysed.gov/accountability/ChecklistforDeterminingPrioritySchoolLeaderQualification.docx"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4" Type="http://schemas.openxmlformats.org/officeDocument/2006/relationships/printerSettings" Target="../printerSettings/printerSettings64.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4" Type="http://schemas.openxmlformats.org/officeDocument/2006/relationships/printerSettings" Target="../printerSettings/printerSettings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E21"/>
  <sheetViews>
    <sheetView tabSelected="1" topLeftCell="A10" zoomScaleNormal="100" workbookViewId="0">
      <selection activeCell="E21" sqref="E21"/>
    </sheetView>
  </sheetViews>
  <sheetFormatPr defaultColWidth="9.109375" defaultRowHeight="15.6" x14ac:dyDescent="0.3"/>
  <cols>
    <col min="1" max="1" width="5.5546875" style="46" customWidth="1"/>
    <col min="2" max="2" width="27.44140625" style="46" customWidth="1"/>
    <col min="3" max="3" width="50.6640625" style="46" customWidth="1"/>
    <col min="4" max="4" width="33.88671875" style="46" customWidth="1"/>
    <col min="5" max="5" width="38.33203125" style="46" customWidth="1"/>
    <col min="6" max="16384" width="9.109375" style="46"/>
  </cols>
  <sheetData>
    <row r="1" spans="2:5" x14ac:dyDescent="0.3">
      <c r="B1" s="44" t="s">
        <v>349</v>
      </c>
      <c r="C1" s="45" t="s">
        <v>597</v>
      </c>
      <c r="D1" s="235" t="s">
        <v>500</v>
      </c>
      <c r="E1" s="236"/>
    </row>
    <row r="2" spans="2:5" s="166" customFormat="1" x14ac:dyDescent="0.3">
      <c r="B2" s="168" t="s">
        <v>514</v>
      </c>
      <c r="C2" s="169" t="s">
        <v>599</v>
      </c>
      <c r="D2" s="235"/>
      <c r="E2" s="236"/>
    </row>
    <row r="3" spans="2:5" x14ac:dyDescent="0.3">
      <c r="B3" s="44" t="s">
        <v>427</v>
      </c>
      <c r="C3" s="47" t="s">
        <v>596</v>
      </c>
      <c r="D3" s="237"/>
      <c r="E3" s="236"/>
    </row>
    <row r="4" spans="2:5" x14ac:dyDescent="0.3">
      <c r="E4" s="36"/>
    </row>
    <row r="5" spans="2:5" x14ac:dyDescent="0.3">
      <c r="E5" s="36"/>
    </row>
    <row r="6" spans="2:5" ht="23.4" x14ac:dyDescent="0.45">
      <c r="B6" s="240" t="s">
        <v>539</v>
      </c>
      <c r="C6" s="241"/>
      <c r="D6" s="241"/>
      <c r="E6" s="241"/>
    </row>
    <row r="8" spans="2:5" x14ac:dyDescent="0.3">
      <c r="B8" s="48" t="s">
        <v>350</v>
      </c>
      <c r="C8" s="49" t="s">
        <v>598</v>
      </c>
      <c r="D8" s="48" t="s">
        <v>351</v>
      </c>
      <c r="E8" s="49" t="s">
        <v>653</v>
      </c>
    </row>
    <row r="9" spans="2:5" x14ac:dyDescent="0.3">
      <c r="B9" s="48" t="s">
        <v>352</v>
      </c>
      <c r="C9" s="49" t="s">
        <v>600</v>
      </c>
      <c r="D9" s="48" t="s">
        <v>353</v>
      </c>
      <c r="E9" s="49" t="s">
        <v>601</v>
      </c>
    </row>
    <row r="10" spans="2:5" ht="15.75" customHeight="1" x14ac:dyDescent="0.3">
      <c r="B10" s="48" t="s">
        <v>354</v>
      </c>
      <c r="C10" s="242" t="s">
        <v>627</v>
      </c>
      <c r="D10" s="243"/>
      <c r="E10" s="244"/>
    </row>
    <row r="12" spans="2:5" ht="30.75" customHeight="1" x14ac:dyDescent="0.3">
      <c r="B12" s="245" t="s">
        <v>355</v>
      </c>
      <c r="C12" s="246"/>
      <c r="D12" s="246"/>
      <c r="E12" s="246"/>
    </row>
    <row r="14" spans="2:5" x14ac:dyDescent="0.3">
      <c r="B14" s="247" t="s">
        <v>356</v>
      </c>
      <c r="C14" s="246"/>
      <c r="D14" s="246"/>
      <c r="E14" s="246"/>
    </row>
    <row r="16" spans="2:5" ht="45.75" customHeight="1" x14ac:dyDescent="0.3">
      <c r="B16" s="248" t="s">
        <v>515</v>
      </c>
      <c r="C16" s="246"/>
      <c r="D16" s="246"/>
      <c r="E16" s="246"/>
    </row>
    <row r="18" spans="2:5" x14ac:dyDescent="0.3">
      <c r="B18" s="238" t="s">
        <v>357</v>
      </c>
      <c r="C18" s="239"/>
      <c r="D18" s="239"/>
      <c r="E18" s="239"/>
    </row>
    <row r="19" spans="2:5" x14ac:dyDescent="0.3">
      <c r="B19" s="50" t="s">
        <v>358</v>
      </c>
      <c r="C19" s="50" t="s">
        <v>359</v>
      </c>
      <c r="D19" s="50" t="s">
        <v>360</v>
      </c>
      <c r="E19" s="50" t="s">
        <v>361</v>
      </c>
    </row>
    <row r="20" spans="2:5" ht="30" customHeight="1" x14ac:dyDescent="0.3">
      <c r="B20" s="51" t="s">
        <v>362</v>
      </c>
      <c r="C20" s="52"/>
      <c r="D20" s="49" t="s">
        <v>628</v>
      </c>
      <c r="E20" s="298">
        <v>42552</v>
      </c>
    </row>
    <row r="21" spans="2:5" ht="30" customHeight="1" x14ac:dyDescent="0.3">
      <c r="B21" s="51" t="s">
        <v>363</v>
      </c>
      <c r="C21" s="52"/>
      <c r="D21" s="49" t="s">
        <v>629</v>
      </c>
      <c r="E21" s="298">
        <v>42552</v>
      </c>
    </row>
  </sheetData>
  <customSheetViews>
    <customSheetView guid="{D084C74A-34CE-4171-80D6-1BE5E86C1BB8}" showPageBreaks="1" printArea="1">
      <selection activeCell="B6" sqref="B6:E6"/>
      <pageMargins left="0.45" right="0.45" top="0.5" bottom="0.5" header="0.3" footer="0.05"/>
      <pageSetup scale="80" orientation="landscape" r:id="rId1"/>
      <headerFooter>
        <oddFooter>&amp;R&amp;P</oddFooter>
      </headerFooter>
    </customSheetView>
    <customSheetView guid="{44594B27-9C70-41F1-9630-666DBB02377F}" showPageBreaks="1" printArea="1">
      <pageMargins left="0.45" right="0.45" top="0.5" bottom="0.5" header="0.3" footer="0.05"/>
      <pageSetup scale="80" orientation="landscape" r:id="rId2"/>
      <headerFooter>
        <oddFooter>&amp;R&amp;P</oddFooter>
      </headerFooter>
    </customSheetView>
    <customSheetView guid="{9ED3CDA3-E8B2-486A-8114-5B08A9C4FF73}" showPageBreaks="1" printArea="1" topLeftCell="A4">
      <selection activeCell="C10" sqref="C10:E10"/>
      <pageMargins left="0.45" right="0.45" top="0.5" bottom="0.5" header="0.3" footer="0.05"/>
      <pageSetup scale="80" orientation="landscape" r:id="rId3"/>
      <headerFooter>
        <oddFooter>&amp;R&amp;P</oddFooter>
      </headerFooter>
    </customSheetView>
  </customSheetViews>
  <mergeCells count="7">
    <mergeCell ref="D1:E3"/>
    <mergeCell ref="B18:E18"/>
    <mergeCell ref="B6:E6"/>
    <mergeCell ref="C10:E10"/>
    <mergeCell ref="B12:E12"/>
    <mergeCell ref="B14:E14"/>
    <mergeCell ref="B16:E16"/>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C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C1:C2"/>
  </dataValidations>
  <pageMargins left="0.45" right="0.45" top="0.5" bottom="0.5" header="0.3" footer="0.05"/>
  <pageSetup scale="80" orientation="landscape" r:id="rId4"/>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zoomScaleNormal="110" workbookViewId="0">
      <selection activeCell="B3" sqref="B3:C5"/>
    </sheetView>
  </sheetViews>
  <sheetFormatPr defaultColWidth="9.109375" defaultRowHeight="14.4" x14ac:dyDescent="0.3"/>
  <cols>
    <col min="1" max="1" width="5.5546875" style="145" customWidth="1"/>
    <col min="2" max="2" width="5.6640625" style="145" customWidth="1"/>
    <col min="3" max="3" width="150.6640625" style="156" customWidth="1"/>
    <col min="4" max="16384" width="9.109375" style="156"/>
  </cols>
  <sheetData>
    <row r="1" spans="1:29" s="157" customFormat="1" ht="18" x14ac:dyDescent="0.35">
      <c r="A1" s="161"/>
      <c r="B1" s="161"/>
      <c r="C1" s="155" t="s">
        <v>512</v>
      </c>
    </row>
    <row r="2" spans="1:29" ht="18" x14ac:dyDescent="0.35">
      <c r="C2" s="85"/>
    </row>
    <row r="3" spans="1:29" s="162" customFormat="1" x14ac:dyDescent="0.3">
      <c r="A3" s="77"/>
      <c r="B3" s="170"/>
      <c r="C3" s="170" t="s">
        <v>513</v>
      </c>
      <c r="D3" s="77"/>
      <c r="E3" s="77"/>
      <c r="F3" s="77"/>
      <c r="G3" s="77"/>
      <c r="H3" s="77"/>
      <c r="I3" s="77"/>
      <c r="J3" s="77"/>
      <c r="K3" s="77"/>
      <c r="L3" s="77"/>
      <c r="M3" s="77"/>
      <c r="N3" s="77"/>
      <c r="O3" s="77"/>
      <c r="P3" s="77"/>
      <c r="Q3" s="77"/>
      <c r="R3" s="77"/>
      <c r="S3" s="77"/>
      <c r="T3" s="77"/>
      <c r="U3" s="77"/>
      <c r="V3" s="77"/>
      <c r="W3" s="77"/>
      <c r="X3" s="77"/>
      <c r="Y3" s="77"/>
      <c r="Z3" s="77"/>
      <c r="AA3" s="77"/>
      <c r="AB3" s="77"/>
      <c r="AC3" s="77"/>
    </row>
    <row r="4" spans="1:29" s="75" customFormat="1" x14ac:dyDescent="0.3">
      <c r="A4" s="77"/>
      <c r="B4" s="77"/>
      <c r="C4" s="158"/>
      <c r="D4" s="77"/>
      <c r="E4" s="77"/>
      <c r="F4" s="77"/>
      <c r="G4" s="77"/>
      <c r="H4" s="77"/>
      <c r="I4" s="77"/>
      <c r="J4" s="77"/>
      <c r="K4" s="77"/>
      <c r="L4" s="77"/>
      <c r="M4" s="77"/>
      <c r="N4" s="77"/>
      <c r="O4" s="77"/>
      <c r="P4" s="77"/>
      <c r="Q4" s="77"/>
      <c r="R4" s="77"/>
      <c r="S4" s="77"/>
      <c r="T4" s="77"/>
      <c r="U4" s="77"/>
      <c r="V4" s="77"/>
      <c r="W4" s="77"/>
      <c r="X4" s="77"/>
      <c r="Y4" s="77"/>
      <c r="Z4" s="77"/>
      <c r="AA4" s="77"/>
      <c r="AB4" s="77"/>
      <c r="AC4" s="77"/>
    </row>
    <row r="5" spans="1:29" s="75" customFormat="1" ht="43.2" x14ac:dyDescent="0.3">
      <c r="A5" s="77"/>
      <c r="B5" s="104" t="s">
        <v>607</v>
      </c>
      <c r="C5" s="80" t="s">
        <v>536</v>
      </c>
      <c r="D5" s="77"/>
      <c r="E5" s="77"/>
      <c r="F5" s="77"/>
      <c r="G5" s="77"/>
      <c r="H5" s="77"/>
      <c r="I5" s="77"/>
      <c r="J5" s="77"/>
      <c r="K5" s="77"/>
      <c r="L5" s="77"/>
      <c r="M5" s="77"/>
      <c r="N5" s="77"/>
      <c r="O5" s="77"/>
      <c r="P5" s="77"/>
      <c r="Q5" s="77"/>
      <c r="R5" s="77"/>
      <c r="S5" s="77"/>
      <c r="T5" s="77"/>
      <c r="U5" s="77"/>
      <c r="V5" s="77"/>
      <c r="W5" s="77"/>
      <c r="X5" s="77"/>
      <c r="Y5" s="77"/>
      <c r="Z5" s="77"/>
      <c r="AA5" s="77"/>
      <c r="AB5" s="77"/>
      <c r="AC5" s="77"/>
    </row>
    <row r="6" spans="1:29" s="75" customFormat="1" x14ac:dyDescent="0.3">
      <c r="A6" s="77"/>
      <c r="B6" s="175"/>
      <c r="C6" s="80"/>
      <c r="D6" s="77"/>
      <c r="E6" s="77"/>
      <c r="F6" s="77"/>
      <c r="G6" s="77"/>
      <c r="H6" s="77"/>
      <c r="I6" s="77"/>
      <c r="J6" s="77"/>
      <c r="K6" s="77"/>
      <c r="L6" s="77"/>
      <c r="M6" s="77"/>
      <c r="N6" s="77"/>
      <c r="O6" s="77"/>
      <c r="P6" s="77"/>
      <c r="Q6" s="77"/>
      <c r="R6" s="77"/>
      <c r="S6" s="77"/>
      <c r="T6" s="77"/>
      <c r="U6" s="77"/>
      <c r="V6" s="77"/>
      <c r="W6" s="77"/>
      <c r="X6" s="77"/>
      <c r="Y6" s="77"/>
      <c r="Z6" s="77"/>
      <c r="AA6" s="77"/>
      <c r="AB6" s="77"/>
      <c r="AC6" s="77"/>
    </row>
    <row r="7" spans="1:29" s="162" customFormat="1" x14ac:dyDescent="0.3">
      <c r="A7" s="77"/>
      <c r="B7" s="77"/>
      <c r="C7" s="80"/>
      <c r="D7" s="77"/>
      <c r="E7" s="77"/>
      <c r="F7" s="77"/>
      <c r="G7" s="77"/>
      <c r="H7" s="77"/>
      <c r="I7" s="77"/>
      <c r="J7" s="77"/>
      <c r="K7" s="77"/>
      <c r="L7" s="77"/>
      <c r="M7" s="77"/>
      <c r="N7" s="77"/>
      <c r="O7" s="77"/>
      <c r="P7" s="77"/>
      <c r="Q7" s="77"/>
      <c r="R7" s="77"/>
      <c r="S7" s="77"/>
      <c r="T7" s="77"/>
      <c r="U7" s="77"/>
      <c r="V7" s="77"/>
      <c r="W7" s="77"/>
      <c r="X7" s="77"/>
      <c r="Y7" s="77"/>
      <c r="Z7" s="77"/>
      <c r="AA7" s="77"/>
      <c r="AB7" s="77"/>
      <c r="AC7" s="77"/>
    </row>
    <row r="8" spans="1:29" s="162" customFormat="1" ht="28.8" x14ac:dyDescent="0.3">
      <c r="A8" s="77"/>
      <c r="B8" s="104" t="s">
        <v>607</v>
      </c>
      <c r="C8" s="80" t="s">
        <v>540</v>
      </c>
      <c r="D8" s="77"/>
      <c r="E8" s="77"/>
      <c r="F8" s="77"/>
      <c r="G8" s="77"/>
      <c r="H8" s="77"/>
      <c r="I8" s="77"/>
      <c r="J8" s="77"/>
      <c r="K8" s="77"/>
      <c r="L8" s="77"/>
      <c r="M8" s="77"/>
      <c r="N8" s="77"/>
      <c r="O8" s="77"/>
      <c r="P8" s="77"/>
      <c r="Q8" s="77"/>
      <c r="R8" s="77"/>
      <c r="S8" s="77"/>
      <c r="T8" s="77"/>
      <c r="U8" s="77"/>
      <c r="V8" s="77"/>
      <c r="W8" s="77"/>
      <c r="X8" s="77"/>
      <c r="Y8" s="77"/>
      <c r="Z8" s="77"/>
      <c r="AA8" s="77"/>
      <c r="AB8" s="77"/>
      <c r="AC8" s="77"/>
    </row>
    <row r="9" spans="1:29" s="162" customFormat="1" x14ac:dyDescent="0.3">
      <c r="A9" s="77"/>
      <c r="B9" s="77"/>
      <c r="C9" s="80"/>
      <c r="D9" s="77"/>
      <c r="E9" s="77"/>
      <c r="F9" s="77"/>
      <c r="G9" s="77"/>
      <c r="H9" s="77"/>
      <c r="I9" s="77"/>
      <c r="J9" s="77"/>
      <c r="K9" s="77"/>
      <c r="L9" s="77"/>
      <c r="M9" s="77"/>
      <c r="N9" s="77"/>
      <c r="O9" s="77"/>
      <c r="P9" s="77"/>
      <c r="Q9" s="77"/>
      <c r="R9" s="77"/>
      <c r="S9" s="77"/>
      <c r="T9" s="77"/>
      <c r="U9" s="77"/>
      <c r="V9" s="77"/>
      <c r="W9" s="77"/>
      <c r="X9" s="77"/>
      <c r="Y9" s="77"/>
      <c r="Z9" s="77"/>
      <c r="AA9" s="77"/>
      <c r="AB9" s="77"/>
      <c r="AC9" s="77"/>
    </row>
    <row r="10" spans="1:29" s="162" customFormat="1" x14ac:dyDescent="0.3">
      <c r="A10" s="77"/>
      <c r="B10" s="77"/>
      <c r="C10" s="80"/>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row>
    <row r="11" spans="1:29" s="75" customFormat="1" ht="30" customHeight="1" x14ac:dyDescent="0.3">
      <c r="A11" s="77"/>
      <c r="B11" s="104" t="s">
        <v>607</v>
      </c>
      <c r="C11" s="163" t="s">
        <v>541</v>
      </c>
    </row>
    <row r="12" spans="1:29" s="75" customFormat="1" x14ac:dyDescent="0.3">
      <c r="A12" s="77"/>
      <c r="B12" s="77"/>
      <c r="C12" s="164"/>
    </row>
    <row r="13" spans="1:29" s="75" customFormat="1" x14ac:dyDescent="0.3">
      <c r="A13" s="77"/>
      <c r="B13" s="77"/>
      <c r="C13" s="164"/>
    </row>
    <row r="14" spans="1:29" s="75" customFormat="1" ht="30" customHeight="1" x14ac:dyDescent="0.3">
      <c r="A14" s="77"/>
      <c r="B14" s="104" t="s">
        <v>607</v>
      </c>
      <c r="C14" s="80" t="s">
        <v>542</v>
      </c>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row>
    <row r="15" spans="1:29" s="162" customFormat="1" x14ac:dyDescent="0.3">
      <c r="A15" s="77"/>
      <c r="B15" s="77"/>
      <c r="C15" s="80"/>
      <c r="D15" s="77"/>
      <c r="E15" s="77"/>
      <c r="F15" s="77"/>
      <c r="G15" s="77"/>
      <c r="H15" s="77"/>
      <c r="I15" s="77"/>
      <c r="J15" s="77"/>
      <c r="K15" s="77"/>
      <c r="L15" s="77"/>
      <c r="M15" s="77"/>
      <c r="N15" s="77"/>
      <c r="O15" s="77"/>
      <c r="P15" s="77"/>
      <c r="Q15" s="77"/>
      <c r="R15" s="77"/>
      <c r="S15" s="77"/>
      <c r="T15" s="77"/>
      <c r="U15" s="77"/>
      <c r="V15" s="77"/>
      <c r="W15" s="77"/>
      <c r="X15" s="77"/>
      <c r="Y15" s="77"/>
      <c r="Z15" s="77"/>
      <c r="AA15" s="77"/>
      <c r="AB15" s="77"/>
      <c r="AC15" s="77"/>
    </row>
    <row r="16" spans="1:29" s="162" customFormat="1" x14ac:dyDescent="0.3">
      <c r="A16" s="77"/>
      <c r="B16" s="77"/>
      <c r="C16" s="80"/>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row>
    <row r="17" spans="1:3" s="75" customFormat="1" ht="30" customHeight="1" x14ac:dyDescent="0.3">
      <c r="A17" s="77"/>
      <c r="B17" s="104" t="s">
        <v>607</v>
      </c>
      <c r="C17" s="80" t="s">
        <v>543</v>
      </c>
    </row>
    <row r="18" spans="1:3" s="75" customFormat="1" x14ac:dyDescent="0.3">
      <c r="A18" s="77"/>
      <c r="B18" s="77"/>
      <c r="C18" s="80"/>
    </row>
    <row r="19" spans="1:3" s="75" customFormat="1" x14ac:dyDescent="0.3">
      <c r="A19" s="77"/>
      <c r="B19" s="77"/>
      <c r="C19" s="80"/>
    </row>
    <row r="20" spans="1:3" s="75" customFormat="1" ht="30" customHeight="1" x14ac:dyDescent="0.3">
      <c r="A20" s="77"/>
      <c r="B20" s="104" t="s">
        <v>607</v>
      </c>
      <c r="C20" s="165" t="s">
        <v>544</v>
      </c>
    </row>
  </sheetData>
  <customSheetViews>
    <customSheetView guid="{D084C74A-34CE-4171-80D6-1BE5E86C1BB8}" showPageBreaks="1" printArea="1">
      <selection activeCell="B3" sqref="B3:C5"/>
      <pageMargins left="0.45" right="0.45" top="0.5" bottom="0.5" header="0.3" footer="0.05"/>
      <pageSetup scale="80" fitToHeight="7" orientation="landscape" r:id="rId1"/>
      <headerFooter>
        <oddFooter>&amp;R&amp;P</oddFooter>
      </headerFooter>
    </customSheetView>
    <customSheetView guid="{44594B27-9C70-41F1-9630-666DBB02377F}" scale="110" showPageBreaks="1" printArea="1">
      <pageMargins left="0.45" right="0.45" top="0.5" bottom="0.5" header="0.3" footer="0.05"/>
      <pageSetup scale="80" fitToHeight="7" orientation="landscape" r:id="rId2"/>
      <headerFooter>
        <oddFooter>&amp;R&amp;P</oddFooter>
      </headerFooter>
    </customSheetView>
    <customSheetView guid="{9ED3CDA3-E8B2-486A-8114-5B08A9C4FF73}" showPageBreaks="1" printArea="1">
      <selection activeCell="B3" sqref="B3:C5"/>
      <pageMargins left="0.45" right="0.45" top="0.5" bottom="0.5" header="0.3" footer="0.05"/>
      <pageSetup scale="80" fitToHeight="7" orientation="landscape" r:id="rId3"/>
      <headerFooter>
        <oddFooter>&amp;R&amp;P</oddFooter>
      </headerFooter>
    </customSheetView>
  </customSheetViews>
  <pageMargins left="0.45" right="0.45" top="0.5" bottom="0.5" header="0.3" footer="0.05"/>
  <pageSetup scale="80" fitToHeight="7" orientation="landscape" r:id="rId4"/>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customSheetViews>
    <customSheetView guid="{9ED3CDA3-E8B2-486A-8114-5B08A9C4FF73}">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M36"/>
  <sheetViews>
    <sheetView zoomScaleNormal="110" workbookViewId="0">
      <selection activeCell="E15" sqref="E15"/>
    </sheetView>
  </sheetViews>
  <sheetFormatPr defaultColWidth="9.109375" defaultRowHeight="14.4" x14ac:dyDescent="0.3"/>
  <cols>
    <col min="1" max="1" width="5.6640625" style="58" customWidth="1"/>
    <col min="2" max="2" width="27.6640625" style="58" customWidth="1"/>
    <col min="3" max="3" width="52.109375" style="58" customWidth="1"/>
    <col min="4" max="4" width="27.88671875" style="58" customWidth="1"/>
    <col min="5" max="5" width="50" style="58" customWidth="1"/>
    <col min="6" max="16384" width="9.109375" style="58"/>
  </cols>
  <sheetData>
    <row r="1" spans="2:13" s="53" customFormat="1" ht="18.75" customHeight="1" x14ac:dyDescent="0.35">
      <c r="B1" s="249" t="s">
        <v>428</v>
      </c>
      <c r="C1" s="250"/>
      <c r="D1" s="250"/>
      <c r="E1" s="250"/>
      <c r="F1" s="36"/>
      <c r="G1" s="36"/>
      <c r="H1" s="36"/>
      <c r="I1" s="36"/>
      <c r="J1" s="36"/>
      <c r="K1" s="36"/>
      <c r="L1" s="36"/>
      <c r="M1" s="36"/>
    </row>
    <row r="2" spans="2:13" s="53" customFormat="1" ht="15.6" x14ac:dyDescent="0.3">
      <c r="B2" s="55"/>
      <c r="C2" s="56"/>
      <c r="D2" s="57"/>
      <c r="E2" s="36"/>
    </row>
    <row r="3" spans="2:13" ht="45" customHeight="1" x14ac:dyDescent="0.3">
      <c r="B3" s="251" t="s">
        <v>440</v>
      </c>
      <c r="C3" s="251"/>
      <c r="D3" s="251"/>
      <c r="E3" s="251"/>
    </row>
    <row r="5" spans="2:13" ht="30" customHeight="1" x14ac:dyDescent="0.3">
      <c r="B5" s="252" t="s">
        <v>526</v>
      </c>
      <c r="C5" s="252"/>
      <c r="D5" s="252"/>
      <c r="E5" s="252"/>
    </row>
    <row r="6" spans="2:13" x14ac:dyDescent="0.3">
      <c r="B6" s="59"/>
      <c r="D6" s="59"/>
      <c r="E6" s="60"/>
    </row>
    <row r="7" spans="2:13" x14ac:dyDescent="0.3">
      <c r="B7" s="67" t="s">
        <v>366</v>
      </c>
      <c r="C7" s="67" t="s">
        <v>367</v>
      </c>
      <c r="D7" s="67" t="s">
        <v>366</v>
      </c>
      <c r="E7" s="67" t="s">
        <v>368</v>
      </c>
    </row>
    <row r="8" spans="2:13" ht="15" customHeight="1" x14ac:dyDescent="0.3">
      <c r="B8" s="226">
        <v>42298</v>
      </c>
      <c r="C8" s="68" t="s">
        <v>650</v>
      </c>
      <c r="D8" s="227">
        <v>42431</v>
      </c>
      <c r="E8" s="68" t="s">
        <v>650</v>
      </c>
    </row>
    <row r="9" spans="2:13" ht="15" customHeight="1" x14ac:dyDescent="0.3">
      <c r="B9" s="226">
        <v>42719</v>
      </c>
      <c r="C9" s="68" t="s">
        <v>650</v>
      </c>
      <c r="D9" s="227">
        <v>42492</v>
      </c>
      <c r="E9" s="68" t="s">
        <v>650</v>
      </c>
    </row>
    <row r="10" spans="2:13" ht="15" customHeight="1" x14ac:dyDescent="0.3">
      <c r="B10" s="226">
        <v>42391</v>
      </c>
      <c r="C10" s="68" t="s">
        <v>650</v>
      </c>
      <c r="D10" s="227">
        <v>42494</v>
      </c>
      <c r="E10" s="68" t="s">
        <v>650</v>
      </c>
    </row>
    <row r="11" spans="2:13" ht="15" customHeight="1" x14ac:dyDescent="0.3">
      <c r="B11" s="226">
        <v>42394</v>
      </c>
      <c r="C11" s="68" t="s">
        <v>650</v>
      </c>
      <c r="D11" s="227">
        <v>42506</v>
      </c>
      <c r="E11" s="68" t="s">
        <v>650</v>
      </c>
    </row>
    <row r="12" spans="2:13" ht="15" customHeight="1" x14ac:dyDescent="0.3">
      <c r="B12" s="226">
        <v>42423</v>
      </c>
      <c r="C12" s="68" t="s">
        <v>650</v>
      </c>
      <c r="D12" s="226">
        <v>42522</v>
      </c>
      <c r="E12" s="68" t="s">
        <v>650</v>
      </c>
    </row>
    <row r="14" spans="2:13" x14ac:dyDescent="0.3">
      <c r="B14" s="61" t="s">
        <v>364</v>
      </c>
      <c r="C14" s="253" t="s">
        <v>365</v>
      </c>
      <c r="D14" s="253"/>
      <c r="E14" s="62" t="s">
        <v>359</v>
      </c>
    </row>
    <row r="15" spans="2:13" ht="15" customHeight="1" x14ac:dyDescent="0.3">
      <c r="B15" s="223" t="s">
        <v>630</v>
      </c>
      <c r="C15" s="224" t="s">
        <v>631</v>
      </c>
      <c r="D15" s="225"/>
      <c r="E15" s="64"/>
      <c r="F15" s="222"/>
      <c r="G15" s="222"/>
      <c r="H15" s="222"/>
      <c r="I15" s="222"/>
      <c r="J15" s="222"/>
      <c r="K15" s="222"/>
    </row>
    <row r="16" spans="2:13" ht="15" customHeight="1" x14ac:dyDescent="0.3">
      <c r="B16" s="223" t="s">
        <v>632</v>
      </c>
      <c r="C16" s="224" t="s">
        <v>633</v>
      </c>
      <c r="D16" s="230"/>
      <c r="E16" s="64"/>
      <c r="F16" s="222"/>
      <c r="G16" s="222"/>
      <c r="H16" s="222"/>
      <c r="I16" s="222"/>
      <c r="J16" s="222"/>
      <c r="K16" s="222"/>
    </row>
    <row r="17" spans="2:5" ht="15" customHeight="1" x14ac:dyDescent="0.3">
      <c r="B17" s="223" t="s">
        <v>634</v>
      </c>
      <c r="C17" s="228" t="s">
        <v>635</v>
      </c>
      <c r="D17" s="230"/>
      <c r="E17" s="229"/>
    </row>
    <row r="18" spans="2:5" ht="15" customHeight="1" x14ac:dyDescent="0.3">
      <c r="B18" s="223" t="s">
        <v>636</v>
      </c>
      <c r="C18" s="228" t="s">
        <v>637</v>
      </c>
      <c r="D18" s="230"/>
      <c r="E18" s="229"/>
    </row>
    <row r="19" spans="2:5" ht="15" customHeight="1" x14ac:dyDescent="0.3">
      <c r="B19" s="223" t="s">
        <v>638</v>
      </c>
      <c r="C19" s="228" t="s">
        <v>639</v>
      </c>
      <c r="D19" s="230"/>
      <c r="E19" s="229"/>
    </row>
    <row r="20" spans="2:5" ht="15" customHeight="1" x14ac:dyDescent="0.3">
      <c r="B20" s="223" t="s">
        <v>640</v>
      </c>
      <c r="C20" s="228" t="s">
        <v>641</v>
      </c>
      <c r="D20" s="230"/>
      <c r="E20" s="229"/>
    </row>
    <row r="21" spans="2:5" ht="15" customHeight="1" x14ac:dyDescent="0.3">
      <c r="B21" s="223" t="s">
        <v>642</v>
      </c>
      <c r="C21" s="228" t="s">
        <v>643</v>
      </c>
      <c r="D21" s="230"/>
      <c r="E21" s="229"/>
    </row>
    <row r="22" spans="2:5" ht="15" customHeight="1" x14ac:dyDescent="0.3">
      <c r="B22" s="223" t="s">
        <v>644</v>
      </c>
      <c r="C22" s="228" t="s">
        <v>645</v>
      </c>
      <c r="D22" s="230"/>
      <c r="E22" s="229"/>
    </row>
    <row r="23" spans="2:5" ht="15" customHeight="1" x14ac:dyDescent="0.3">
      <c r="B23" s="223" t="s">
        <v>646</v>
      </c>
      <c r="C23" s="224" t="s">
        <v>647</v>
      </c>
      <c r="D23" s="230"/>
      <c r="E23" s="64"/>
    </row>
    <row r="24" spans="2:5" ht="15" customHeight="1" x14ac:dyDescent="0.3">
      <c r="B24" s="223" t="s">
        <v>648</v>
      </c>
      <c r="C24" s="224" t="s">
        <v>649</v>
      </c>
      <c r="D24" s="225"/>
      <c r="E24" s="64"/>
    </row>
    <row r="25" spans="2:5" ht="15" customHeight="1" x14ac:dyDescent="0.3">
      <c r="B25" s="63"/>
      <c r="C25" s="254"/>
      <c r="D25" s="254"/>
      <c r="E25" s="64"/>
    </row>
    <row r="26" spans="2:5" ht="15" customHeight="1" x14ac:dyDescent="0.3">
      <c r="B26" s="63"/>
      <c r="C26" s="254"/>
      <c r="D26" s="254"/>
      <c r="E26" s="64"/>
    </row>
    <row r="27" spans="2:5" ht="15" customHeight="1" x14ac:dyDescent="0.3">
      <c r="B27" s="63"/>
      <c r="C27" s="254"/>
      <c r="D27" s="254"/>
      <c r="E27" s="64"/>
    </row>
    <row r="28" spans="2:5" ht="15" customHeight="1" x14ac:dyDescent="0.3">
      <c r="B28" s="63"/>
      <c r="C28" s="254"/>
      <c r="D28" s="254"/>
      <c r="E28" s="64"/>
    </row>
    <row r="29" spans="2:5" ht="15" customHeight="1" x14ac:dyDescent="0.3">
      <c r="B29" s="63"/>
      <c r="C29" s="254"/>
      <c r="D29" s="254"/>
      <c r="E29" s="64"/>
    </row>
    <row r="30" spans="2:5" ht="15" customHeight="1" x14ac:dyDescent="0.3">
      <c r="B30" s="63"/>
      <c r="C30" s="254"/>
      <c r="D30" s="254"/>
      <c r="E30" s="64"/>
    </row>
    <row r="31" spans="2:5" ht="15" customHeight="1" x14ac:dyDescent="0.3">
      <c r="B31" s="63"/>
      <c r="C31" s="254"/>
      <c r="D31" s="254"/>
      <c r="E31" s="64"/>
    </row>
    <row r="32" spans="2:5" ht="15" customHeight="1" x14ac:dyDescent="0.3">
      <c r="B32" s="63"/>
      <c r="C32" s="254"/>
      <c r="D32" s="254"/>
      <c r="E32" s="64"/>
    </row>
    <row r="33" spans="2:5" ht="15" customHeight="1" x14ac:dyDescent="0.3">
      <c r="B33" s="63"/>
      <c r="C33" s="254"/>
      <c r="D33" s="254"/>
      <c r="E33" s="64"/>
    </row>
    <row r="34" spans="2:5" ht="15" customHeight="1" x14ac:dyDescent="0.3">
      <c r="B34" s="63"/>
      <c r="C34" s="254"/>
      <c r="D34" s="254"/>
      <c r="E34" s="64"/>
    </row>
    <row r="35" spans="2:5" ht="15" customHeight="1" x14ac:dyDescent="0.3">
      <c r="B35" s="63"/>
      <c r="C35" s="254"/>
      <c r="D35" s="254"/>
      <c r="E35" s="63"/>
    </row>
    <row r="36" spans="2:5" x14ac:dyDescent="0.3">
      <c r="B36" s="65"/>
      <c r="C36" s="66"/>
      <c r="D36" s="66"/>
      <c r="E36" s="65"/>
    </row>
  </sheetData>
  <customSheetViews>
    <customSheetView guid="{D084C74A-34CE-4171-80D6-1BE5E86C1BB8}" showPageBreaks="1" printArea="1">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9ED3CDA3-E8B2-486A-8114-5B08A9C4FF73}" showPageBreaks="1" printArea="1">
      <selection activeCell="E15" sqref="E15"/>
      <pageMargins left="0.45" right="0.45" top="0.5" bottom="0.5" header="0.3" footer="0.05"/>
      <pageSetup scale="80" orientation="landscape" r:id="rId3"/>
      <headerFooter>
        <oddFooter>&amp;R&amp;P</oddFooter>
      </headerFooter>
    </customSheetView>
  </customSheetViews>
  <mergeCells count="15">
    <mergeCell ref="C35:D35"/>
    <mergeCell ref="C29:D29"/>
    <mergeCell ref="C30:D30"/>
    <mergeCell ref="C31:D31"/>
    <mergeCell ref="C32:D32"/>
    <mergeCell ref="C33:D33"/>
    <mergeCell ref="C34:D34"/>
    <mergeCell ref="B1:E1"/>
    <mergeCell ref="B3:E3"/>
    <mergeCell ref="B5:E5"/>
    <mergeCell ref="C14:D14"/>
    <mergeCell ref="C28:D28"/>
    <mergeCell ref="C25:D25"/>
    <mergeCell ref="C26:D26"/>
    <mergeCell ref="C27:D27"/>
  </mergeCells>
  <dataValidations count="4">
    <dataValidation allowBlank="1" showInputMessage="1" showErrorMessage="1" promptTitle="Instructions" prompt="Indicate the date of each DCIP planning meeting." sqref="B8:B12"/>
    <dataValidation allowBlank="1" showInputMessage="1" showErrorMessage="1" promptTitle="Instructions" prompt="Indicate the location where this meeting was conducted." sqref="C8:C12"/>
    <dataValidation allowBlank="1" showInputMessage="1" showErrorMessage="1" promptTitle="Instructions" prompt="Enter the title and organization of each member of the district's DCIP planning team." sqref="C15:D35"/>
    <dataValidation allowBlank="1" showInputMessage="1" showErrorMessage="1" promptTitle="Instructions" prompt="Enter the name of each member of the district's DCIP planning team." sqref="B15:B35"/>
  </dataValidations>
  <pageMargins left="0.45" right="0.45" top="0.5" bottom="0.5" header="0.3" footer="0.05"/>
  <pageSetup scale="80" orientation="landscape" r:id="rId4"/>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M48"/>
  <sheetViews>
    <sheetView topLeftCell="A25" zoomScale="73" zoomScaleNormal="73" workbookViewId="0">
      <selection activeCell="M16" sqref="M16"/>
    </sheetView>
  </sheetViews>
  <sheetFormatPr defaultColWidth="9.109375" defaultRowHeight="15.6" x14ac:dyDescent="0.3"/>
  <cols>
    <col min="1" max="1" width="5.6640625" style="54" customWidth="1"/>
    <col min="2" max="2" width="14.6640625" style="54" customWidth="1"/>
    <col min="3" max="3" width="9.88671875" style="54" customWidth="1"/>
    <col min="4" max="4" width="14.6640625" style="54" customWidth="1"/>
    <col min="5" max="5" width="9.88671875" style="54" customWidth="1"/>
    <col min="6" max="6" width="14.6640625" style="54" customWidth="1"/>
    <col min="7" max="7" width="9.88671875" style="54" customWidth="1"/>
    <col min="8" max="8" width="15.33203125" style="54" bestFit="1" customWidth="1"/>
    <col min="9" max="9" width="9.88671875" style="54" customWidth="1"/>
    <col min="10" max="10" width="14.6640625" style="54" customWidth="1"/>
    <col min="11" max="11" width="9.88671875" style="54" customWidth="1"/>
    <col min="12" max="12" width="14.6640625" style="54" customWidth="1"/>
    <col min="13" max="13" width="9.88671875" style="54" customWidth="1"/>
    <col min="14" max="16384" width="9.109375" style="54"/>
  </cols>
  <sheetData>
    <row r="1" spans="2:13" ht="18" x14ac:dyDescent="0.35">
      <c r="B1" s="249" t="s">
        <v>438</v>
      </c>
      <c r="C1" s="274"/>
      <c r="D1" s="274"/>
      <c r="E1" s="274"/>
      <c r="F1" s="275"/>
      <c r="G1" s="275"/>
      <c r="H1" s="275"/>
      <c r="I1" s="275"/>
      <c r="J1" s="275"/>
      <c r="K1" s="275"/>
      <c r="L1" s="275"/>
      <c r="M1" s="275"/>
    </row>
    <row r="2" spans="2:13" ht="15.75" customHeight="1" x14ac:dyDescent="0.3">
      <c r="B2" s="71"/>
      <c r="C2" s="71"/>
      <c r="D2" s="71"/>
      <c r="E2" s="71"/>
      <c r="F2" s="71"/>
      <c r="G2" s="71"/>
      <c r="H2" s="71"/>
      <c r="I2" s="71"/>
      <c r="J2" s="71"/>
      <c r="K2" s="71"/>
      <c r="L2" s="71"/>
      <c r="M2" s="71"/>
    </row>
    <row r="3" spans="2:13" x14ac:dyDescent="0.3">
      <c r="B3" s="276" t="s">
        <v>438</v>
      </c>
      <c r="C3" s="276"/>
      <c r="D3" s="276"/>
      <c r="E3" s="276"/>
      <c r="F3" s="276"/>
      <c r="G3" s="276"/>
      <c r="H3" s="276"/>
      <c r="I3" s="277"/>
      <c r="J3" s="277"/>
      <c r="K3" s="277"/>
      <c r="L3" s="277"/>
      <c r="M3" s="277"/>
    </row>
    <row r="4" spans="2:13" s="70" customFormat="1" ht="45" customHeight="1" x14ac:dyDescent="0.3">
      <c r="B4" s="117" t="s">
        <v>441</v>
      </c>
      <c r="C4" s="152" t="s">
        <v>604</v>
      </c>
      <c r="D4" s="117" t="s">
        <v>369</v>
      </c>
      <c r="E4" s="104">
        <v>797</v>
      </c>
      <c r="F4" s="117" t="s">
        <v>370</v>
      </c>
      <c r="G4" s="212">
        <v>0.67300000000000004</v>
      </c>
      <c r="H4" s="117" t="s">
        <v>371</v>
      </c>
      <c r="I4" s="212">
        <v>0.94299999999999995</v>
      </c>
      <c r="J4" s="276"/>
      <c r="K4" s="276"/>
      <c r="L4" s="276"/>
      <c r="M4" s="276"/>
    </row>
    <row r="5" spans="2:13" ht="45" customHeight="1" x14ac:dyDescent="0.3">
      <c r="B5" s="117" t="s">
        <v>442</v>
      </c>
      <c r="C5" s="212">
        <v>0.621</v>
      </c>
      <c r="D5" s="117" t="s">
        <v>443</v>
      </c>
      <c r="E5" s="212">
        <v>5.0999999999999997E-2</v>
      </c>
      <c r="F5" s="117" t="s">
        <v>444</v>
      </c>
      <c r="G5" s="213">
        <v>0.05</v>
      </c>
      <c r="H5" s="117" t="s">
        <v>445</v>
      </c>
      <c r="I5" s="213">
        <v>0.16</v>
      </c>
      <c r="J5" s="276"/>
      <c r="K5" s="276"/>
      <c r="L5" s="276"/>
      <c r="M5" s="276"/>
    </row>
    <row r="6" spans="2:13" x14ac:dyDescent="0.3">
      <c r="B6" s="118"/>
      <c r="C6" s="118"/>
      <c r="D6" s="118"/>
      <c r="E6" s="118"/>
      <c r="F6" s="118"/>
      <c r="G6" s="118"/>
      <c r="H6" s="118"/>
      <c r="I6" s="118"/>
      <c r="J6" s="118"/>
      <c r="K6" s="118"/>
      <c r="L6" s="118"/>
      <c r="M6" s="118"/>
    </row>
    <row r="7" spans="2:13" s="70" customFormat="1" x14ac:dyDescent="0.3">
      <c r="B7" s="276" t="s">
        <v>469</v>
      </c>
      <c r="C7" s="276"/>
      <c r="D7" s="276"/>
      <c r="E7" s="276"/>
      <c r="F7" s="276"/>
      <c r="G7" s="276"/>
      <c r="H7" s="276"/>
      <c r="I7" s="277"/>
      <c r="J7" s="277"/>
      <c r="K7" s="277"/>
      <c r="L7" s="277"/>
      <c r="M7" s="277"/>
    </row>
    <row r="8" spans="2:13" s="70" customFormat="1" ht="60" customHeight="1" x14ac:dyDescent="0.3">
      <c r="B8" s="117" t="s">
        <v>372</v>
      </c>
      <c r="C8" s="212">
        <v>0</v>
      </c>
      <c r="D8" s="117" t="s">
        <v>373</v>
      </c>
      <c r="E8" s="212">
        <v>0.75</v>
      </c>
      <c r="F8" s="117" t="s">
        <v>374</v>
      </c>
      <c r="G8" s="212">
        <v>0.2</v>
      </c>
      <c r="H8" s="117" t="s">
        <v>446</v>
      </c>
      <c r="I8" s="212">
        <v>8.9999999999999993E-3</v>
      </c>
      <c r="J8" s="117" t="s">
        <v>375</v>
      </c>
      <c r="K8" s="213">
        <v>0.04</v>
      </c>
      <c r="L8" s="117" t="s">
        <v>376</v>
      </c>
      <c r="M8" s="212">
        <v>0</v>
      </c>
    </row>
    <row r="9" spans="2:13" s="70" customFormat="1" x14ac:dyDescent="0.3">
      <c r="B9" s="118"/>
      <c r="C9" s="118"/>
      <c r="D9" s="118"/>
      <c r="E9" s="118"/>
      <c r="F9" s="118"/>
      <c r="G9" s="118"/>
      <c r="H9" s="118"/>
      <c r="I9" s="118"/>
      <c r="J9" s="118"/>
      <c r="K9" s="118"/>
      <c r="L9" s="118"/>
      <c r="M9" s="118"/>
    </row>
    <row r="10" spans="2:13" s="70" customFormat="1" x14ac:dyDescent="0.3">
      <c r="B10" s="276" t="s">
        <v>447</v>
      </c>
      <c r="C10" s="276"/>
      <c r="D10" s="276"/>
      <c r="E10" s="276"/>
      <c r="F10" s="276"/>
      <c r="G10" s="276"/>
      <c r="H10" s="276"/>
      <c r="I10" s="277"/>
      <c r="J10" s="277"/>
      <c r="K10" s="277"/>
      <c r="L10" s="277"/>
      <c r="M10" s="277"/>
    </row>
    <row r="11" spans="2:13" s="70" customFormat="1" ht="45" customHeight="1" x14ac:dyDescent="0.3">
      <c r="B11" s="272" t="s">
        <v>448</v>
      </c>
      <c r="C11" s="273"/>
      <c r="D11" s="119">
        <v>9</v>
      </c>
      <c r="E11" s="272" t="s">
        <v>449</v>
      </c>
      <c r="F11" s="273"/>
      <c r="G11" s="104">
        <v>2</v>
      </c>
      <c r="H11" s="272" t="s">
        <v>450</v>
      </c>
      <c r="I11" s="273"/>
      <c r="J11" s="119">
        <v>1</v>
      </c>
      <c r="K11" s="272" t="s">
        <v>451</v>
      </c>
      <c r="L11" s="273"/>
      <c r="M11" s="104">
        <v>4</v>
      </c>
    </row>
    <row r="12" spans="2:13" s="70" customFormat="1" ht="45" customHeight="1" x14ac:dyDescent="0.3">
      <c r="B12" s="272" t="s">
        <v>516</v>
      </c>
      <c r="C12" s="273"/>
      <c r="D12" s="119">
        <v>0</v>
      </c>
      <c r="E12" s="272" t="s">
        <v>452</v>
      </c>
      <c r="F12" s="273"/>
      <c r="G12" s="104">
        <v>0</v>
      </c>
      <c r="H12" s="272" t="s">
        <v>453</v>
      </c>
      <c r="I12" s="273"/>
      <c r="J12" s="214">
        <v>7.0000000000000007E-2</v>
      </c>
      <c r="K12" s="272" t="s">
        <v>454</v>
      </c>
      <c r="L12" s="273"/>
      <c r="M12" s="213">
        <v>0.09</v>
      </c>
    </row>
    <row r="13" spans="2:13" s="70" customFormat="1" x14ac:dyDescent="0.3">
      <c r="B13" s="118"/>
      <c r="C13" s="118"/>
      <c r="D13" s="118"/>
      <c r="E13" s="118"/>
      <c r="F13" s="118"/>
      <c r="G13" s="118"/>
      <c r="H13" s="118"/>
      <c r="I13" s="118"/>
      <c r="J13" s="118"/>
      <c r="K13" s="118"/>
      <c r="L13" s="118"/>
      <c r="M13" s="118"/>
    </row>
    <row r="14" spans="2:13" s="70" customFormat="1" x14ac:dyDescent="0.3">
      <c r="B14" s="276" t="s">
        <v>377</v>
      </c>
      <c r="C14" s="276"/>
      <c r="D14" s="276"/>
      <c r="E14" s="276"/>
      <c r="F14" s="276"/>
      <c r="G14" s="276"/>
      <c r="H14" s="276"/>
      <c r="I14" s="277"/>
      <c r="J14" s="277"/>
      <c r="K14" s="277"/>
      <c r="L14" s="277"/>
      <c r="M14" s="277"/>
    </row>
    <row r="15" spans="2:13" ht="45" customHeight="1" x14ac:dyDescent="0.3">
      <c r="B15" s="272" t="s">
        <v>455</v>
      </c>
      <c r="C15" s="273"/>
      <c r="D15" s="104" t="s">
        <v>605</v>
      </c>
      <c r="E15" s="272" t="s">
        <v>456</v>
      </c>
      <c r="F15" s="273"/>
      <c r="G15" s="104" t="s">
        <v>605</v>
      </c>
      <c r="H15" s="272" t="s">
        <v>527</v>
      </c>
      <c r="I15" s="273"/>
      <c r="J15" s="104" t="s">
        <v>605</v>
      </c>
      <c r="K15" s="272" t="s">
        <v>528</v>
      </c>
      <c r="L15" s="273"/>
      <c r="M15" s="104" t="s">
        <v>605</v>
      </c>
    </row>
    <row r="16" spans="2:13" s="106" customFormat="1" ht="45" customHeight="1" x14ac:dyDescent="0.3">
      <c r="B16" s="272" t="s">
        <v>457</v>
      </c>
      <c r="C16" s="273"/>
      <c r="D16" s="104" t="s">
        <v>605</v>
      </c>
      <c r="E16" s="272" t="s">
        <v>458</v>
      </c>
      <c r="F16" s="273"/>
      <c r="G16" s="104" t="s">
        <v>605</v>
      </c>
      <c r="H16" s="272" t="s">
        <v>459</v>
      </c>
      <c r="I16" s="273"/>
      <c r="J16" s="104" t="s">
        <v>605</v>
      </c>
      <c r="K16" s="272" t="s">
        <v>460</v>
      </c>
      <c r="L16" s="273"/>
      <c r="M16" s="104" t="s">
        <v>605</v>
      </c>
    </row>
    <row r="17" spans="2:13" s="106" customFormat="1" ht="45" customHeight="1" x14ac:dyDescent="0.3">
      <c r="B17" s="272" t="s">
        <v>461</v>
      </c>
      <c r="C17" s="273"/>
      <c r="D17" s="213">
        <v>0.84</v>
      </c>
      <c r="E17" s="272" t="s">
        <v>462</v>
      </c>
      <c r="F17" s="273"/>
      <c r="G17" s="213">
        <v>0.86</v>
      </c>
      <c r="H17" s="272" t="s">
        <v>463</v>
      </c>
      <c r="I17" s="273"/>
      <c r="J17" s="104" t="s">
        <v>605</v>
      </c>
      <c r="K17" s="272" t="s">
        <v>464</v>
      </c>
      <c r="L17" s="273"/>
      <c r="M17" s="213">
        <v>0.94</v>
      </c>
    </row>
    <row r="18" spans="2:13" s="106" customFormat="1" ht="45" customHeight="1" x14ac:dyDescent="0.3">
      <c r="B18" s="272" t="s">
        <v>465</v>
      </c>
      <c r="C18" s="273"/>
      <c r="D18" s="213">
        <v>0</v>
      </c>
      <c r="E18" s="272" t="s">
        <v>466</v>
      </c>
      <c r="F18" s="273"/>
      <c r="G18" s="213">
        <v>0.7</v>
      </c>
      <c r="H18" s="272" t="s">
        <v>467</v>
      </c>
      <c r="I18" s="273"/>
      <c r="J18" s="213">
        <v>0.9</v>
      </c>
      <c r="K18" s="272" t="s">
        <v>468</v>
      </c>
      <c r="L18" s="273"/>
      <c r="M18" s="213">
        <v>0</v>
      </c>
    </row>
    <row r="19" spans="2:13" s="173" customFormat="1" ht="45" customHeight="1" x14ac:dyDescent="0.3">
      <c r="B19" s="281" t="s">
        <v>537</v>
      </c>
      <c r="C19" s="282"/>
      <c r="D19" s="176" t="s">
        <v>605</v>
      </c>
      <c r="E19" s="281" t="s">
        <v>538</v>
      </c>
      <c r="F19" s="282"/>
      <c r="G19" s="176" t="s">
        <v>606</v>
      </c>
      <c r="H19" s="276"/>
      <c r="I19" s="276"/>
      <c r="J19" s="276"/>
      <c r="K19" s="278"/>
      <c r="L19" s="279"/>
      <c r="M19" s="280"/>
    </row>
    <row r="20" spans="2:13" s="106" customFormat="1" ht="15.75" customHeight="1" x14ac:dyDescent="0.3">
      <c r="B20" s="136"/>
      <c r="C20" s="134"/>
      <c r="D20" s="135"/>
      <c r="E20" s="136"/>
      <c r="F20" s="134"/>
      <c r="G20" s="135"/>
      <c r="H20" s="136"/>
      <c r="I20" s="134"/>
      <c r="J20" s="135"/>
      <c r="K20" s="136"/>
      <c r="L20" s="134"/>
      <c r="M20" s="135"/>
    </row>
    <row r="21" spans="2:13" s="121" customFormat="1" ht="15.75" customHeight="1" x14ac:dyDescent="0.3">
      <c r="B21" s="71"/>
      <c r="C21" s="137"/>
      <c r="D21" s="138"/>
      <c r="E21" s="71"/>
      <c r="F21" s="137"/>
      <c r="G21" s="138"/>
      <c r="H21" s="71"/>
      <c r="I21" s="137"/>
      <c r="J21" s="138"/>
      <c r="K21" s="71"/>
      <c r="L21" s="137"/>
      <c r="M21" s="138"/>
    </row>
    <row r="22" spans="2:13" s="106" customFormat="1" ht="15.75" customHeight="1" x14ac:dyDescent="0.3">
      <c r="B22" s="269" t="s">
        <v>378</v>
      </c>
      <c r="C22" s="270"/>
      <c r="D22" s="270"/>
      <c r="E22" s="270"/>
      <c r="F22" s="270"/>
      <c r="G22" s="270"/>
      <c r="H22" s="270"/>
      <c r="I22" s="270"/>
      <c r="J22" s="270"/>
      <c r="K22" s="270"/>
      <c r="L22" s="270"/>
      <c r="M22" s="271"/>
    </row>
    <row r="23" spans="2:13" s="106" customFormat="1" ht="15.75" customHeight="1" x14ac:dyDescent="0.3">
      <c r="B23" s="262"/>
      <c r="C23" s="263"/>
      <c r="D23" s="264" t="s">
        <v>379</v>
      </c>
      <c r="E23" s="265"/>
      <c r="F23" s="265"/>
      <c r="G23" s="266"/>
      <c r="H23" s="262"/>
      <c r="I23" s="263"/>
      <c r="J23" s="264" t="s">
        <v>380</v>
      </c>
      <c r="K23" s="265"/>
      <c r="L23" s="265"/>
      <c r="M23" s="266"/>
    </row>
    <row r="24" spans="2:13" ht="15.75" customHeight="1" x14ac:dyDescent="0.3">
      <c r="B24" s="262"/>
      <c r="C24" s="263"/>
      <c r="D24" s="264" t="s">
        <v>381</v>
      </c>
      <c r="E24" s="265"/>
      <c r="F24" s="265"/>
      <c r="G24" s="266"/>
      <c r="H24" s="262"/>
      <c r="I24" s="263"/>
      <c r="J24" s="264" t="s">
        <v>382</v>
      </c>
      <c r="K24" s="265"/>
      <c r="L24" s="265"/>
      <c r="M24" s="266"/>
    </row>
    <row r="25" spans="2:13" s="70" customFormat="1" ht="15.75" customHeight="1" x14ac:dyDescent="0.3">
      <c r="B25" s="262"/>
      <c r="C25" s="263"/>
      <c r="D25" s="264" t="s">
        <v>383</v>
      </c>
      <c r="E25" s="265"/>
      <c r="F25" s="265"/>
      <c r="G25" s="266"/>
      <c r="H25" s="262"/>
      <c r="I25" s="263"/>
      <c r="J25" s="264" t="s">
        <v>384</v>
      </c>
      <c r="K25" s="265"/>
      <c r="L25" s="265"/>
      <c r="M25" s="266"/>
    </row>
    <row r="26" spans="2:13" s="70" customFormat="1" ht="15.75" customHeight="1" x14ac:dyDescent="0.3">
      <c r="B26" s="262"/>
      <c r="C26" s="263"/>
      <c r="D26" s="264" t="s">
        <v>385</v>
      </c>
      <c r="E26" s="265"/>
      <c r="F26" s="265"/>
      <c r="G26" s="266"/>
      <c r="H26" s="262"/>
      <c r="I26" s="263"/>
      <c r="J26" s="264" t="s">
        <v>386</v>
      </c>
      <c r="K26" s="265"/>
      <c r="L26" s="265"/>
      <c r="M26" s="266"/>
    </row>
    <row r="27" spans="2:13" ht="15.75" customHeight="1" x14ac:dyDescent="0.3">
      <c r="B27" s="262"/>
      <c r="C27" s="263"/>
      <c r="D27" s="264" t="s">
        <v>387</v>
      </c>
      <c r="E27" s="265"/>
      <c r="F27" s="265"/>
      <c r="G27" s="266"/>
      <c r="H27" s="262"/>
      <c r="I27" s="263"/>
      <c r="J27" s="264"/>
      <c r="K27" s="265"/>
      <c r="L27" s="265"/>
      <c r="M27" s="266"/>
    </row>
    <row r="28" spans="2:13" ht="15.75" customHeight="1" x14ac:dyDescent="0.3">
      <c r="B28" s="71"/>
      <c r="C28" s="71"/>
      <c r="D28" s="71"/>
      <c r="E28" s="71"/>
      <c r="F28" s="70"/>
      <c r="G28" s="70"/>
      <c r="H28" s="70"/>
      <c r="I28" s="70"/>
      <c r="J28" s="70"/>
      <c r="K28" s="70"/>
      <c r="L28" s="70"/>
      <c r="M28" s="70"/>
    </row>
    <row r="29" spans="2:13" ht="15.75" customHeight="1" x14ac:dyDescent="0.3">
      <c r="B29" s="267" t="s">
        <v>388</v>
      </c>
      <c r="C29" s="268"/>
      <c r="D29" s="268"/>
      <c r="E29" s="268"/>
      <c r="F29" s="268"/>
      <c r="G29" s="268"/>
      <c r="H29" s="268"/>
      <c r="I29" s="268"/>
      <c r="J29" s="268"/>
      <c r="K29" s="268"/>
      <c r="L29" s="268"/>
      <c r="M29" s="268"/>
    </row>
    <row r="30" spans="2:13" ht="15.75" customHeight="1" x14ac:dyDescent="0.3">
      <c r="B30" s="262"/>
      <c r="C30" s="263"/>
      <c r="D30" s="264" t="s">
        <v>379</v>
      </c>
      <c r="E30" s="265"/>
      <c r="F30" s="265"/>
      <c r="G30" s="266"/>
      <c r="H30" s="262"/>
      <c r="I30" s="263"/>
      <c r="J30" s="264" t="s">
        <v>380</v>
      </c>
      <c r="K30" s="265"/>
      <c r="L30" s="265"/>
      <c r="M30" s="266"/>
    </row>
    <row r="31" spans="2:13" ht="15.75" customHeight="1" x14ac:dyDescent="0.3">
      <c r="B31" s="262"/>
      <c r="C31" s="263"/>
      <c r="D31" s="264" t="s">
        <v>381</v>
      </c>
      <c r="E31" s="265"/>
      <c r="F31" s="265"/>
      <c r="G31" s="266"/>
      <c r="H31" s="262"/>
      <c r="I31" s="263"/>
      <c r="J31" s="264" t="s">
        <v>382</v>
      </c>
      <c r="K31" s="265"/>
      <c r="L31" s="265"/>
      <c r="M31" s="266"/>
    </row>
    <row r="32" spans="2:13" ht="15.75" customHeight="1" x14ac:dyDescent="0.3">
      <c r="B32" s="262"/>
      <c r="C32" s="263"/>
      <c r="D32" s="264" t="s">
        <v>383</v>
      </c>
      <c r="E32" s="265"/>
      <c r="F32" s="265"/>
      <c r="G32" s="266"/>
      <c r="H32" s="262"/>
      <c r="I32" s="263"/>
      <c r="J32" s="264" t="s">
        <v>384</v>
      </c>
      <c r="K32" s="265"/>
      <c r="L32" s="265"/>
      <c r="M32" s="266"/>
    </row>
    <row r="33" spans="2:13" s="70" customFormat="1" ht="15.75" customHeight="1" x14ac:dyDescent="0.3">
      <c r="B33" s="262"/>
      <c r="C33" s="263"/>
      <c r="D33" s="264" t="s">
        <v>385</v>
      </c>
      <c r="E33" s="265"/>
      <c r="F33" s="265"/>
      <c r="G33" s="266"/>
      <c r="H33" s="262"/>
      <c r="I33" s="263"/>
      <c r="J33" s="264" t="s">
        <v>386</v>
      </c>
      <c r="K33" s="265"/>
      <c r="L33" s="265"/>
      <c r="M33" s="266"/>
    </row>
    <row r="34" spans="2:13" ht="15.75" customHeight="1" x14ac:dyDescent="0.3">
      <c r="B34" s="262"/>
      <c r="C34" s="263"/>
      <c r="D34" s="264" t="s">
        <v>387</v>
      </c>
      <c r="E34" s="265"/>
      <c r="F34" s="265"/>
      <c r="G34" s="266"/>
      <c r="H34" s="262"/>
      <c r="I34" s="263"/>
      <c r="J34" s="264"/>
      <c r="K34" s="265"/>
      <c r="L34" s="265"/>
      <c r="M34" s="266"/>
    </row>
    <row r="35" spans="2:13" ht="15.75" customHeight="1" x14ac:dyDescent="0.3">
      <c r="B35" s="69"/>
      <c r="C35" s="69"/>
      <c r="D35" s="69"/>
      <c r="E35" s="69"/>
      <c r="F35" s="70"/>
      <c r="G35" s="70"/>
      <c r="H35" s="70"/>
      <c r="I35" s="70"/>
      <c r="J35" s="70"/>
      <c r="K35" s="70"/>
      <c r="L35" s="70"/>
      <c r="M35" s="70"/>
    </row>
    <row r="36" spans="2:13" ht="15.75" customHeight="1" x14ac:dyDescent="0.3">
      <c r="B36" s="259" t="s">
        <v>389</v>
      </c>
      <c r="C36" s="260"/>
      <c r="D36" s="260"/>
      <c r="E36" s="260"/>
      <c r="F36" s="261"/>
      <c r="G36" s="261"/>
      <c r="H36" s="261"/>
      <c r="I36" s="261"/>
      <c r="J36" s="261"/>
      <c r="K36" s="261"/>
      <c r="L36" s="261"/>
      <c r="M36" s="261"/>
    </row>
    <row r="37" spans="2:13" ht="15.75" customHeight="1" x14ac:dyDescent="0.3">
      <c r="B37" s="255"/>
      <c r="C37" s="256"/>
      <c r="D37" s="258" t="s">
        <v>379</v>
      </c>
      <c r="E37" s="256"/>
      <c r="F37" s="256"/>
      <c r="G37" s="256"/>
      <c r="H37" s="255"/>
      <c r="I37" s="256"/>
      <c r="J37" s="258" t="s">
        <v>380</v>
      </c>
      <c r="K37" s="256"/>
      <c r="L37" s="256"/>
      <c r="M37" s="256"/>
    </row>
    <row r="38" spans="2:13" ht="15.75" customHeight="1" x14ac:dyDescent="0.3">
      <c r="B38" s="255"/>
      <c r="C38" s="256"/>
      <c r="D38" s="258" t="s">
        <v>381</v>
      </c>
      <c r="E38" s="256"/>
      <c r="F38" s="256"/>
      <c r="G38" s="256"/>
      <c r="H38" s="255"/>
      <c r="I38" s="256"/>
      <c r="J38" s="258" t="s">
        <v>382</v>
      </c>
      <c r="K38" s="256"/>
      <c r="L38" s="256"/>
      <c r="M38" s="256"/>
    </row>
    <row r="39" spans="2:13" ht="15.75" customHeight="1" x14ac:dyDescent="0.3">
      <c r="B39" s="255"/>
      <c r="C39" s="256"/>
      <c r="D39" s="258" t="s">
        <v>383</v>
      </c>
      <c r="E39" s="256"/>
      <c r="F39" s="256"/>
      <c r="G39" s="256"/>
      <c r="H39" s="255"/>
      <c r="I39" s="256"/>
      <c r="J39" s="258" t="s">
        <v>384</v>
      </c>
      <c r="K39" s="256"/>
      <c r="L39" s="256"/>
      <c r="M39" s="256"/>
    </row>
    <row r="40" spans="2:13" s="70" customFormat="1" x14ac:dyDescent="0.3">
      <c r="B40" s="255"/>
      <c r="C40" s="256"/>
      <c r="D40" s="258" t="s">
        <v>385</v>
      </c>
      <c r="E40" s="256"/>
      <c r="F40" s="256"/>
      <c r="G40" s="256"/>
      <c r="H40" s="255"/>
      <c r="I40" s="256"/>
      <c r="J40" s="258" t="s">
        <v>386</v>
      </c>
      <c r="K40" s="256"/>
      <c r="L40" s="256"/>
      <c r="M40" s="256"/>
    </row>
    <row r="41" spans="2:13" ht="15.75" customHeight="1" x14ac:dyDescent="0.3">
      <c r="B41" s="255"/>
      <c r="C41" s="256"/>
      <c r="D41" s="258" t="s">
        <v>387</v>
      </c>
      <c r="E41" s="256"/>
      <c r="F41" s="256"/>
      <c r="G41" s="256"/>
      <c r="H41" s="255"/>
      <c r="I41" s="256"/>
      <c r="J41" s="258"/>
      <c r="K41" s="256"/>
      <c r="L41" s="256"/>
      <c r="M41" s="256"/>
    </row>
    <row r="42" spans="2:13" x14ac:dyDescent="0.3">
      <c r="B42" s="133"/>
      <c r="C42" s="72"/>
      <c r="D42" s="73"/>
      <c r="E42" s="72"/>
      <c r="F42" s="72"/>
      <c r="G42" s="72"/>
      <c r="H42" s="74"/>
      <c r="I42" s="72"/>
      <c r="J42" s="73"/>
      <c r="K42" s="72"/>
      <c r="L42" s="72"/>
      <c r="M42" s="72"/>
    </row>
    <row r="43" spans="2:13" x14ac:dyDescent="0.3">
      <c r="B43" s="259" t="s">
        <v>390</v>
      </c>
      <c r="C43" s="260"/>
      <c r="D43" s="260"/>
      <c r="E43" s="260"/>
      <c r="F43" s="261"/>
      <c r="G43" s="261"/>
      <c r="H43" s="261"/>
      <c r="I43" s="261"/>
      <c r="J43" s="261"/>
      <c r="K43" s="261"/>
      <c r="L43" s="261"/>
      <c r="M43" s="261"/>
    </row>
    <row r="44" spans="2:13" x14ac:dyDescent="0.3">
      <c r="B44" s="255"/>
      <c r="C44" s="256"/>
      <c r="D44" s="257" t="s">
        <v>386</v>
      </c>
      <c r="E44" s="243"/>
      <c r="F44" s="243"/>
      <c r="G44" s="243"/>
      <c r="H44" s="243"/>
      <c r="I44" s="243"/>
      <c r="J44" s="243"/>
      <c r="K44" s="243"/>
      <c r="L44" s="243"/>
      <c r="M44" s="244"/>
    </row>
    <row r="47" spans="2:13" s="70" customFormat="1" x14ac:dyDescent="0.3">
      <c r="B47" s="54"/>
      <c r="C47" s="54"/>
      <c r="D47" s="54"/>
      <c r="E47" s="54"/>
      <c r="F47" s="54"/>
      <c r="G47" s="54"/>
      <c r="H47" s="54"/>
      <c r="I47" s="54"/>
      <c r="J47" s="54"/>
      <c r="K47" s="54"/>
      <c r="L47" s="54"/>
      <c r="M47" s="54"/>
    </row>
    <row r="48" spans="2:13" ht="15.75" customHeight="1" x14ac:dyDescent="0.3"/>
  </sheetData>
  <customSheetViews>
    <customSheetView guid="{D084C74A-34CE-4171-80D6-1BE5E86C1BB8}" showPageBreaks="1" printArea="1">
      <selection activeCell="G15" sqref="G15"/>
      <rowBreaks count="2" manualBreakCount="2">
        <brk id="20" min="1" max="12" man="1"/>
        <brk id="44" min="1" max="12" man="1"/>
      </rowBreaks>
      <pageMargins left="0.45" right="0.45" top="0.5" bottom="0.5" header="0.3" footer="0.05"/>
      <printOptions horizontalCentered="1"/>
      <pageSetup scale="80" orientation="landscape" r:id="rId1"/>
      <headerFooter>
        <oddFooter>&amp;R&amp;P</oddFooter>
      </headerFooter>
    </customSheetView>
    <customSheetView guid="{44594B27-9C70-41F1-9630-666DBB02377F}" scale="110" showPageBreaks="1" printArea="1">
      <rowBreaks count="2" manualBreakCount="2">
        <brk id="20" min="1" max="12" man="1"/>
        <brk id="44" min="1" max="12" man="1"/>
      </rowBreaks>
      <pageMargins left="0.45" right="0.45" top="0.5" bottom="0.5" header="0.3" footer="0.05"/>
      <printOptions horizontalCentered="1"/>
      <pageSetup scale="80" orientation="landscape" r:id="rId2"/>
      <headerFooter>
        <oddFooter>&amp;R&amp;P</oddFooter>
      </headerFooter>
    </customSheetView>
    <customSheetView guid="{9ED3CDA3-E8B2-486A-8114-5B08A9C4FF73}" scale="73" showPageBreaks="1" printArea="1" topLeftCell="A25">
      <selection activeCell="M16" sqref="M16"/>
      <rowBreaks count="2" manualBreakCount="2">
        <brk id="20" min="1" max="12" man="1"/>
        <brk id="44" min="1" max="12" man="1"/>
      </rowBreaks>
      <pageMargins left="0.45" right="0.45" top="0.5" bottom="0.5" header="0.3" footer="0.05"/>
      <printOptions horizontalCentered="1"/>
      <pageSetup scale="80" orientation="landscape" r:id="rId3"/>
      <headerFooter>
        <oddFooter>&amp;R&amp;P</oddFooter>
      </headerFooter>
    </customSheetView>
  </customSheetViews>
  <mergeCells count="101">
    <mergeCell ref="H19:K19"/>
    <mergeCell ref="L19:M19"/>
    <mergeCell ref="B19:C19"/>
    <mergeCell ref="E19:F19"/>
    <mergeCell ref="J4:M4"/>
    <mergeCell ref="J5:M5"/>
    <mergeCell ref="E18:F18"/>
    <mergeCell ref="K18:L18"/>
    <mergeCell ref="K12:L12"/>
    <mergeCell ref="B14:M14"/>
    <mergeCell ref="B15:C15"/>
    <mergeCell ref="E15:F15"/>
    <mergeCell ref="H15:I15"/>
    <mergeCell ref="K15:L15"/>
    <mergeCell ref="B18:C18"/>
    <mergeCell ref="H18:I18"/>
    <mergeCell ref="B12:C12"/>
    <mergeCell ref="E12:F12"/>
    <mergeCell ref="H12:I12"/>
    <mergeCell ref="B16:C16"/>
    <mergeCell ref="H16:I16"/>
    <mergeCell ref="B17:C17"/>
    <mergeCell ref="B10:M10"/>
    <mergeCell ref="E11:F11"/>
    <mergeCell ref="K11:L11"/>
    <mergeCell ref="K16:L16"/>
    <mergeCell ref="E17:F17"/>
    <mergeCell ref="K17:L17"/>
    <mergeCell ref="B11:C11"/>
    <mergeCell ref="H11:I11"/>
    <mergeCell ref="H17:I17"/>
    <mergeCell ref="E16:F16"/>
    <mergeCell ref="B1:M1"/>
    <mergeCell ref="B3:M3"/>
    <mergeCell ref="B7:M7"/>
    <mergeCell ref="B25:C25"/>
    <mergeCell ref="D25:G25"/>
    <mergeCell ref="H25:I25"/>
    <mergeCell ref="J25:M25"/>
    <mergeCell ref="B22:M22"/>
    <mergeCell ref="B23:C23"/>
    <mergeCell ref="D23:G23"/>
    <mergeCell ref="H23:I23"/>
    <mergeCell ref="J23:M23"/>
    <mergeCell ref="B24:C24"/>
    <mergeCell ref="D24:G24"/>
    <mergeCell ref="H24:I24"/>
    <mergeCell ref="J24:M24"/>
    <mergeCell ref="B26:C26"/>
    <mergeCell ref="D26:G26"/>
    <mergeCell ref="H26:I26"/>
    <mergeCell ref="J26:M26"/>
    <mergeCell ref="B29:M29"/>
    <mergeCell ref="B27:C27"/>
    <mergeCell ref="D27:G27"/>
    <mergeCell ref="H27:I27"/>
    <mergeCell ref="J27:M27"/>
    <mergeCell ref="B31:C31"/>
    <mergeCell ref="D31:G31"/>
    <mergeCell ref="H31:I31"/>
    <mergeCell ref="J31:M31"/>
    <mergeCell ref="B30:C30"/>
    <mergeCell ref="D30:G30"/>
    <mergeCell ref="H30:I30"/>
    <mergeCell ref="J30:M30"/>
    <mergeCell ref="B32:C32"/>
    <mergeCell ref="D32:G32"/>
    <mergeCell ref="H32:I32"/>
    <mergeCell ref="J32:M32"/>
    <mergeCell ref="B38:C38"/>
    <mergeCell ref="D38:G38"/>
    <mergeCell ref="H38:I38"/>
    <mergeCell ref="J38:M38"/>
    <mergeCell ref="B33:C33"/>
    <mergeCell ref="D33:G33"/>
    <mergeCell ref="H33:I33"/>
    <mergeCell ref="J33:M33"/>
    <mergeCell ref="B34:C34"/>
    <mergeCell ref="D34:G34"/>
    <mergeCell ref="H34:I34"/>
    <mergeCell ref="J34:M34"/>
    <mergeCell ref="B36:M36"/>
    <mergeCell ref="B37:C37"/>
    <mergeCell ref="D37:G37"/>
    <mergeCell ref="H37:I37"/>
    <mergeCell ref="J37:M37"/>
    <mergeCell ref="B44:C44"/>
    <mergeCell ref="D44:M44"/>
    <mergeCell ref="B39:C39"/>
    <mergeCell ref="D39:G39"/>
    <mergeCell ref="H39:I39"/>
    <mergeCell ref="J39:M39"/>
    <mergeCell ref="B40:C40"/>
    <mergeCell ref="D40:G40"/>
    <mergeCell ref="H40:I40"/>
    <mergeCell ref="J40:M40"/>
    <mergeCell ref="B41:C41"/>
    <mergeCell ref="D41:G41"/>
    <mergeCell ref="H41:I41"/>
    <mergeCell ref="J41:M41"/>
    <mergeCell ref="B43:M43"/>
  </mergeCells>
  <printOptions horizontalCentered="1"/>
  <pageMargins left="0.45" right="0.45" top="0.5" bottom="0.5" header="0.3" footer="0.05"/>
  <pageSetup scale="80" orientation="landscape" r:id="rId4"/>
  <headerFooter>
    <oddFooter>&amp;R&amp;P</oddFooter>
  </headerFooter>
  <rowBreaks count="2" manualBreakCount="2">
    <brk id="20" min="1" max="12" man="1"/>
    <brk id="44" min="1"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88"/>
  <sheetViews>
    <sheetView topLeftCell="A73" zoomScale="73" zoomScaleNormal="73" workbookViewId="0">
      <selection activeCell="C69" sqref="C69"/>
    </sheetView>
  </sheetViews>
  <sheetFormatPr defaultColWidth="9.109375" defaultRowHeight="14.4" x14ac:dyDescent="0.3"/>
  <cols>
    <col min="1" max="1" width="5.5546875" style="98" customWidth="1"/>
    <col min="2" max="2" width="3.44140625" style="100" customWidth="1"/>
    <col min="3" max="3" width="155.6640625" style="98" customWidth="1"/>
    <col min="4" max="4" width="145.88671875" style="187" hidden="1" customWidth="1"/>
    <col min="5" max="16384" width="9.109375" style="98"/>
  </cols>
  <sheetData>
    <row r="1" spans="2:4" s="99" customFormat="1" ht="25.8" x14ac:dyDescent="0.35">
      <c r="B1" s="101"/>
      <c r="C1" s="97" t="s">
        <v>429</v>
      </c>
      <c r="D1" s="197" t="s">
        <v>566</v>
      </c>
    </row>
    <row r="2" spans="2:4" ht="12" customHeight="1" x14ac:dyDescent="0.35">
      <c r="C2" s="85"/>
      <c r="D2" s="98"/>
    </row>
    <row r="3" spans="2:4" s="75" customFormat="1" ht="45" customHeight="1" x14ac:dyDescent="0.3">
      <c r="C3" s="75" t="s">
        <v>492</v>
      </c>
      <c r="D3" s="191"/>
    </row>
    <row r="4" spans="2:4" s="75" customFormat="1" x14ac:dyDescent="0.3">
      <c r="D4" s="192"/>
    </row>
    <row r="5" spans="2:4" s="75" customFormat="1" ht="30" customHeight="1" x14ac:dyDescent="0.3">
      <c r="C5" s="75" t="s">
        <v>493</v>
      </c>
      <c r="D5" s="192"/>
    </row>
    <row r="6" spans="2:4" s="75" customFormat="1" x14ac:dyDescent="0.3">
      <c r="D6" s="193"/>
    </row>
    <row r="7" spans="2:4" s="75" customFormat="1" x14ac:dyDescent="0.3">
      <c r="B7" s="283" t="s">
        <v>529</v>
      </c>
      <c r="C7" s="284"/>
      <c r="D7" s="193"/>
    </row>
    <row r="8" spans="2:4" s="75" customFormat="1" x14ac:dyDescent="0.3">
      <c r="B8" s="104"/>
      <c r="C8" t="s">
        <v>401</v>
      </c>
      <c r="D8" s="193"/>
    </row>
    <row r="9" spans="2:4" s="75" customFormat="1" x14ac:dyDescent="0.3">
      <c r="B9" s="104"/>
      <c r="C9" t="s">
        <v>402</v>
      </c>
      <c r="D9" s="193"/>
    </row>
    <row r="10" spans="2:4" s="75" customFormat="1" x14ac:dyDescent="0.3">
      <c r="B10" s="104"/>
      <c r="C10" t="s">
        <v>403</v>
      </c>
      <c r="D10" s="193"/>
    </row>
    <row r="11" spans="2:4" s="75" customFormat="1" x14ac:dyDescent="0.3">
      <c r="B11" s="104" t="s">
        <v>607</v>
      </c>
      <c r="C11" t="s">
        <v>404</v>
      </c>
      <c r="D11" s="194"/>
    </row>
    <row r="12" spans="2:4" s="77" customFormat="1" x14ac:dyDescent="0.3">
      <c r="C12" s="78"/>
      <c r="D12" s="193"/>
    </row>
    <row r="13" spans="2:4" s="75" customFormat="1" x14ac:dyDescent="0.3">
      <c r="B13" s="283" t="s">
        <v>530</v>
      </c>
      <c r="C13" s="284"/>
      <c r="D13" s="194"/>
    </row>
    <row r="14" spans="2:4" s="75" customFormat="1" x14ac:dyDescent="0.3">
      <c r="B14" s="105"/>
      <c r="C14" t="s">
        <v>405</v>
      </c>
      <c r="D14" s="194"/>
    </row>
    <row r="15" spans="2:4" s="75" customFormat="1" x14ac:dyDescent="0.3">
      <c r="B15" s="105"/>
      <c r="C15" t="s">
        <v>406</v>
      </c>
      <c r="D15" s="194"/>
    </row>
    <row r="16" spans="2:4" s="75" customFormat="1" x14ac:dyDescent="0.3">
      <c r="B16" s="105"/>
      <c r="C16" t="s">
        <v>407</v>
      </c>
      <c r="D16" s="194"/>
    </row>
    <row r="17" spans="2:4" s="75" customFormat="1" x14ac:dyDescent="0.3">
      <c r="B17" s="105" t="s">
        <v>607</v>
      </c>
      <c r="C17" t="s">
        <v>408</v>
      </c>
      <c r="D17" s="194"/>
    </row>
    <row r="18" spans="2:4" s="77" customFormat="1" x14ac:dyDescent="0.3">
      <c r="C18" s="78"/>
      <c r="D18" s="194"/>
    </row>
    <row r="19" spans="2:4" s="77" customFormat="1" x14ac:dyDescent="0.3">
      <c r="B19" s="285" t="s">
        <v>531</v>
      </c>
      <c r="C19" s="284"/>
      <c r="D19" s="194"/>
    </row>
    <row r="20" spans="2:4" s="75" customFormat="1" x14ac:dyDescent="0.3">
      <c r="B20" s="105"/>
      <c r="C20" s="102" t="s">
        <v>409</v>
      </c>
      <c r="D20" s="194"/>
    </row>
    <row r="21" spans="2:4" s="75" customFormat="1" x14ac:dyDescent="0.3">
      <c r="B21" s="105"/>
      <c r="C21" s="102" t="s">
        <v>410</v>
      </c>
      <c r="D21" s="194"/>
    </row>
    <row r="22" spans="2:4" s="75" customFormat="1" x14ac:dyDescent="0.3">
      <c r="B22" s="105" t="s">
        <v>615</v>
      </c>
      <c r="C22" s="102" t="s">
        <v>411</v>
      </c>
      <c r="D22" s="194"/>
    </row>
    <row r="23" spans="2:4" s="75" customFormat="1" x14ac:dyDescent="0.3">
      <c r="B23" s="105"/>
      <c r="C23" s="102" t="s">
        <v>412</v>
      </c>
      <c r="D23" s="194"/>
    </row>
    <row r="24" spans="2:4" s="77" customFormat="1" x14ac:dyDescent="0.3">
      <c r="C24" s="78"/>
      <c r="D24" s="194"/>
    </row>
    <row r="25" spans="2:4" s="75" customFormat="1" x14ac:dyDescent="0.3">
      <c r="B25" s="283" t="s">
        <v>532</v>
      </c>
      <c r="C25" s="284"/>
      <c r="D25" s="194"/>
    </row>
    <row r="26" spans="2:4" s="75" customFormat="1" x14ac:dyDescent="0.3">
      <c r="B26" s="105"/>
      <c r="C26" s="102" t="s">
        <v>413</v>
      </c>
      <c r="D26" s="194"/>
    </row>
    <row r="27" spans="2:4" s="75" customFormat="1" x14ac:dyDescent="0.3">
      <c r="B27" s="105"/>
      <c r="C27" s="102" t="s">
        <v>414</v>
      </c>
      <c r="D27" s="194"/>
    </row>
    <row r="28" spans="2:4" s="75" customFormat="1" x14ac:dyDescent="0.3">
      <c r="B28" s="105" t="s">
        <v>607</v>
      </c>
      <c r="C28" s="102" t="s">
        <v>415</v>
      </c>
      <c r="D28" s="194"/>
    </row>
    <row r="29" spans="2:4" s="75" customFormat="1" x14ac:dyDescent="0.3">
      <c r="B29" s="105"/>
      <c r="C29" s="102" t="s">
        <v>416</v>
      </c>
      <c r="D29" s="194"/>
    </row>
    <row r="30" spans="2:4" s="77" customFormat="1" x14ac:dyDescent="0.3">
      <c r="C30" s="78"/>
      <c r="D30" s="194"/>
    </row>
    <row r="31" spans="2:4" s="75" customFormat="1" x14ac:dyDescent="0.3">
      <c r="B31" s="283" t="s">
        <v>533</v>
      </c>
      <c r="C31" s="284"/>
      <c r="D31" s="194"/>
    </row>
    <row r="32" spans="2:4" s="75" customFormat="1" x14ac:dyDescent="0.3">
      <c r="B32" s="105"/>
      <c r="C32" t="s">
        <v>417</v>
      </c>
      <c r="D32" s="194"/>
    </row>
    <row r="33" spans="1:4" s="75" customFormat="1" x14ac:dyDescent="0.3">
      <c r="B33" s="105"/>
      <c r="C33" t="s">
        <v>418</v>
      </c>
      <c r="D33" s="194"/>
    </row>
    <row r="34" spans="1:4" s="75" customFormat="1" x14ac:dyDescent="0.3">
      <c r="B34" s="105" t="s">
        <v>615</v>
      </c>
      <c r="C34" t="s">
        <v>419</v>
      </c>
      <c r="D34" s="194"/>
    </row>
    <row r="35" spans="1:4" s="75" customFormat="1" x14ac:dyDescent="0.3">
      <c r="B35" s="105"/>
      <c r="C35" t="s">
        <v>420</v>
      </c>
      <c r="D35" s="194"/>
    </row>
    <row r="36" spans="1:4" s="77" customFormat="1" x14ac:dyDescent="0.3">
      <c r="C36" s="78"/>
      <c r="D36" s="194"/>
    </row>
    <row r="37" spans="1:4" s="75" customFormat="1" x14ac:dyDescent="0.3">
      <c r="B37" s="283" t="s">
        <v>534</v>
      </c>
      <c r="C37" s="284"/>
      <c r="D37" s="194"/>
    </row>
    <row r="38" spans="1:4" s="75" customFormat="1" x14ac:dyDescent="0.3">
      <c r="B38" s="104"/>
      <c r="C38" s="102" t="s">
        <v>421</v>
      </c>
      <c r="D38" s="194"/>
    </row>
    <row r="39" spans="1:4" s="75" customFormat="1" x14ac:dyDescent="0.3">
      <c r="B39" s="104" t="s">
        <v>615</v>
      </c>
      <c r="C39" s="102" t="s">
        <v>422</v>
      </c>
      <c r="D39" s="194"/>
    </row>
    <row r="40" spans="1:4" s="75" customFormat="1" x14ac:dyDescent="0.3">
      <c r="B40" s="104"/>
      <c r="C40" s="102" t="s">
        <v>423</v>
      </c>
      <c r="D40" s="194"/>
    </row>
    <row r="41" spans="1:4" s="75" customFormat="1" x14ac:dyDescent="0.3">
      <c r="B41" s="104"/>
      <c r="C41" s="102" t="s">
        <v>424</v>
      </c>
      <c r="D41" s="194"/>
    </row>
    <row r="42" spans="1:4" s="75" customFormat="1" x14ac:dyDescent="0.3">
      <c r="B42" s="103"/>
      <c r="C42" s="102" t="s">
        <v>425</v>
      </c>
      <c r="D42" s="194"/>
    </row>
    <row r="43" spans="1:4" s="75" customFormat="1" x14ac:dyDescent="0.3">
      <c r="B43" s="103"/>
      <c r="C43" s="102" t="s">
        <v>426</v>
      </c>
      <c r="D43" s="194"/>
    </row>
    <row r="44" spans="1:4" s="77" customFormat="1" x14ac:dyDescent="0.3">
      <c r="C44" s="78"/>
      <c r="D44" s="194"/>
    </row>
    <row r="45" spans="1:4" s="75" customFormat="1" x14ac:dyDescent="0.3">
      <c r="A45" s="77"/>
      <c r="B45" s="77"/>
      <c r="C45" s="78" t="s">
        <v>391</v>
      </c>
      <c r="D45" s="194"/>
    </row>
    <row r="46" spans="1:4" s="75" customFormat="1" x14ac:dyDescent="0.3">
      <c r="A46" s="77"/>
      <c r="B46" s="77"/>
      <c r="C46" s="78"/>
      <c r="D46" s="194"/>
    </row>
    <row r="47" spans="1:4" s="75" customFormat="1" ht="28.8" x14ac:dyDescent="0.3">
      <c r="C47" s="79" t="s">
        <v>488</v>
      </c>
      <c r="D47" s="189"/>
    </row>
    <row r="48" spans="1:4" s="75" customFormat="1" x14ac:dyDescent="0.3">
      <c r="A48" s="77"/>
      <c r="B48" s="77"/>
      <c r="C48" s="188" t="s">
        <v>616</v>
      </c>
      <c r="D48" s="190"/>
    </row>
    <row r="49" spans="1:4" s="75" customFormat="1" x14ac:dyDescent="0.3">
      <c r="A49" s="77"/>
      <c r="B49" s="77"/>
      <c r="C49" s="80"/>
      <c r="D49" s="189"/>
    </row>
    <row r="50" spans="1:4" s="75" customFormat="1" ht="28.8" x14ac:dyDescent="0.3">
      <c r="C50" s="79" t="s">
        <v>489</v>
      </c>
      <c r="D50" s="189"/>
    </row>
    <row r="51" spans="1:4" s="77" customFormat="1" ht="28.8" x14ac:dyDescent="0.3">
      <c r="C51" s="188" t="s">
        <v>617</v>
      </c>
      <c r="D51" s="190"/>
    </row>
    <row r="52" spans="1:4" s="77" customFormat="1" ht="15" customHeight="1" x14ac:dyDescent="0.3">
      <c r="C52" s="80"/>
      <c r="D52" s="189"/>
    </row>
    <row r="53" spans="1:4" s="77" customFormat="1" x14ac:dyDescent="0.3">
      <c r="A53" s="75"/>
      <c r="B53" s="75"/>
      <c r="C53" s="81" t="s">
        <v>392</v>
      </c>
      <c r="D53" s="189"/>
    </row>
    <row r="54" spans="1:4" s="75" customFormat="1" ht="15" customHeight="1" x14ac:dyDescent="0.35">
      <c r="A54" s="98"/>
      <c r="B54" s="100"/>
      <c r="C54" s="85"/>
      <c r="D54" s="189"/>
    </row>
    <row r="55" spans="1:4" s="77" customFormat="1" x14ac:dyDescent="0.3">
      <c r="C55" s="82" t="s">
        <v>519</v>
      </c>
      <c r="D55" s="189"/>
    </row>
    <row r="56" spans="1:4" s="77" customFormat="1" ht="28.8" x14ac:dyDescent="0.3">
      <c r="C56" s="188" t="s">
        <v>618</v>
      </c>
      <c r="D56" s="190"/>
    </row>
    <row r="57" spans="1:4" s="75" customFormat="1" x14ac:dyDescent="0.3">
      <c r="C57" s="83"/>
      <c r="D57" s="189"/>
    </row>
    <row r="58" spans="1:4" s="77" customFormat="1" x14ac:dyDescent="0.3">
      <c r="C58" s="82" t="s">
        <v>525</v>
      </c>
      <c r="D58" s="189"/>
    </row>
    <row r="59" spans="1:4" s="77" customFormat="1" x14ac:dyDescent="0.3">
      <c r="C59" s="188" t="s">
        <v>619</v>
      </c>
      <c r="D59" s="190"/>
    </row>
    <row r="60" spans="1:4" s="77" customFormat="1" x14ac:dyDescent="0.3">
      <c r="C60" s="80"/>
      <c r="D60" s="189"/>
    </row>
    <row r="61" spans="1:4" s="75" customFormat="1" ht="15" customHeight="1" x14ac:dyDescent="0.3">
      <c r="C61" s="79" t="s">
        <v>520</v>
      </c>
      <c r="D61" s="189"/>
    </row>
    <row r="62" spans="1:4" s="77" customFormat="1" ht="57.6" x14ac:dyDescent="0.3">
      <c r="C62" s="188" t="s">
        <v>620</v>
      </c>
      <c r="D62" s="190"/>
    </row>
    <row r="63" spans="1:4" s="77" customFormat="1" x14ac:dyDescent="0.3">
      <c r="C63" s="80"/>
      <c r="D63" s="189"/>
    </row>
    <row r="64" spans="1:4" s="75" customFormat="1" x14ac:dyDescent="0.3">
      <c r="C64" s="79" t="s">
        <v>394</v>
      </c>
      <c r="D64" s="189"/>
    </row>
    <row r="65" spans="3:4" s="77" customFormat="1" ht="57.6" x14ac:dyDescent="0.3">
      <c r="C65" s="188" t="s">
        <v>621</v>
      </c>
      <c r="D65" s="190"/>
    </row>
    <row r="66" spans="3:4" s="77" customFormat="1" x14ac:dyDescent="0.3">
      <c r="C66" s="80"/>
      <c r="D66" s="189"/>
    </row>
    <row r="67" spans="3:4" s="77" customFormat="1" x14ac:dyDescent="0.3">
      <c r="C67" s="82" t="s">
        <v>521</v>
      </c>
      <c r="D67" s="189"/>
    </row>
    <row r="68" spans="3:4" s="77" customFormat="1" ht="72" x14ac:dyDescent="0.3">
      <c r="C68" s="188" t="s">
        <v>625</v>
      </c>
      <c r="D68" s="190"/>
    </row>
    <row r="69" spans="3:4" s="77" customFormat="1" x14ac:dyDescent="0.3">
      <c r="C69" s="80" t="s">
        <v>626</v>
      </c>
      <c r="D69" s="189"/>
    </row>
    <row r="70" spans="3:4" s="77" customFormat="1" x14ac:dyDescent="0.3">
      <c r="C70" s="82" t="s">
        <v>517</v>
      </c>
      <c r="D70" s="189"/>
    </row>
    <row r="71" spans="3:4" s="77" customFormat="1" ht="57.6" x14ac:dyDescent="0.3">
      <c r="C71" s="188" t="s">
        <v>622</v>
      </c>
      <c r="D71" s="190"/>
    </row>
    <row r="72" spans="3:4" s="77" customFormat="1" x14ac:dyDescent="0.3">
      <c r="C72" s="80"/>
      <c r="D72" s="189"/>
    </row>
    <row r="73" spans="3:4" s="167" customFormat="1" x14ac:dyDescent="0.3">
      <c r="C73" s="84" t="s">
        <v>518</v>
      </c>
      <c r="D73" s="189"/>
    </row>
    <row r="74" spans="3:4" s="77" customFormat="1" ht="86.4" x14ac:dyDescent="0.3">
      <c r="C74" s="188" t="s">
        <v>652</v>
      </c>
      <c r="D74" s="190"/>
    </row>
    <row r="75" spans="3:4" s="167" customFormat="1" x14ac:dyDescent="0.3">
      <c r="D75" s="189"/>
    </row>
    <row r="76" spans="3:4" s="167" customFormat="1" x14ac:dyDescent="0.3">
      <c r="C76" s="84" t="s">
        <v>522</v>
      </c>
      <c r="D76" s="189"/>
    </row>
    <row r="77" spans="3:4" s="77" customFormat="1" ht="28.8" x14ac:dyDescent="0.3">
      <c r="C77" s="188" t="s">
        <v>623</v>
      </c>
      <c r="D77" s="190"/>
    </row>
    <row r="78" spans="3:4" s="167" customFormat="1" x14ac:dyDescent="0.3">
      <c r="D78" s="189"/>
    </row>
    <row r="79" spans="3:4" s="167" customFormat="1" x14ac:dyDescent="0.3">
      <c r="C79" s="84" t="s">
        <v>393</v>
      </c>
      <c r="D79" s="189"/>
    </row>
    <row r="80" spans="3:4" s="77" customFormat="1" x14ac:dyDescent="0.3">
      <c r="C80" s="188" t="s">
        <v>624</v>
      </c>
      <c r="D80" s="190"/>
    </row>
    <row r="81" spans="1:4" s="77" customFormat="1" x14ac:dyDescent="0.3">
      <c r="A81" s="98"/>
      <c r="B81" s="100"/>
      <c r="C81" s="98"/>
      <c r="D81" s="189"/>
    </row>
    <row r="82" spans="1:4" ht="28.8" x14ac:dyDescent="0.3">
      <c r="C82" s="59" t="s">
        <v>470</v>
      </c>
      <c r="D82" s="189"/>
    </row>
    <row r="83" spans="1:4" x14ac:dyDescent="0.3">
      <c r="C83" s="188" t="s">
        <v>605</v>
      </c>
      <c r="D83" s="190"/>
    </row>
    <row r="84" spans="1:4" s="77" customFormat="1" x14ac:dyDescent="0.3">
      <c r="A84" s="98"/>
      <c r="B84" s="100"/>
      <c r="C84" s="98"/>
      <c r="D84" s="189"/>
    </row>
    <row r="87" spans="1:4" s="77" customFormat="1" x14ac:dyDescent="0.3">
      <c r="A87" s="98"/>
      <c r="B87" s="100"/>
      <c r="C87" s="98"/>
      <c r="D87" s="187"/>
    </row>
    <row r="88" spans="1:4" x14ac:dyDescent="0.3">
      <c r="B88" s="98"/>
    </row>
  </sheetData>
  <customSheetViews>
    <customSheetView guid="{D084C74A-34CE-4171-80D6-1BE5E86C1BB8}" showPageBreaks="1" printArea="1" hiddenColumns="1">
      <selection activeCell="D1" sqref="D1:D1048576"/>
      <rowBreaks count="1" manualBreakCount="1">
        <brk id="43" min="1" max="2" man="1"/>
      </rowBreaks>
      <pageMargins left="0.45" right="0.45" top="0.5" bottom="0.5" header="0.3" footer="0.05"/>
      <pageSetup scale="80" fitToHeight="7" orientation="landscape" r:id="rId1"/>
      <headerFooter>
        <oddFooter>&amp;R&amp;P</oddFooter>
      </headerFooter>
    </customSheetView>
    <customSheetView guid="{44594B27-9C70-41F1-9630-666DBB02377F}" scale="110" showPageBreaks="1" printArea="1">
      <rowBreaks count="1" manualBreakCount="1">
        <brk id="43" min="1" max="2" man="1"/>
      </rowBreaks>
      <pageMargins left="0.45" right="0.45" top="0.5" bottom="0.5" header="0.3" footer="0.05"/>
      <pageSetup scale="79" fitToHeight="7" orientation="landscape" r:id="rId2"/>
      <headerFooter>
        <oddFooter>&amp;R&amp;P</oddFooter>
      </headerFooter>
    </customSheetView>
    <customSheetView guid="{9ED3CDA3-E8B2-486A-8114-5B08A9C4FF73}" scale="73" showPageBreaks="1" printArea="1" hiddenColumns="1" topLeftCell="A73">
      <selection activeCell="C69" sqref="C69"/>
      <rowBreaks count="1" manualBreakCount="1">
        <brk id="43" min="1" max="2" man="1"/>
      </rowBreaks>
      <pageMargins left="0.45" right="0.45" top="0.5" bottom="0.5" header="0.3" footer="0.05"/>
      <pageSetup scale="80" fitToHeight="7" orientation="landscape" r:id="rId3"/>
      <headerFooter>
        <oddFooter>&amp;R&amp;P</oddFooter>
      </headerFooter>
    </customSheetView>
  </customSheetViews>
  <mergeCells count="6">
    <mergeCell ref="B37:C37"/>
    <mergeCell ref="B7:C7"/>
    <mergeCell ref="B13:C13"/>
    <mergeCell ref="B19:C19"/>
    <mergeCell ref="B25:C25"/>
    <mergeCell ref="B31:C31"/>
  </mergeCells>
  <pageMargins left="0.45" right="0.45" top="0.5" bottom="0.5" header="0.3" footer="0.05"/>
  <pageSetup scale="80" fitToHeight="7" orientation="landscape" r:id="rId4"/>
  <headerFooter>
    <oddFooter>&amp;R&amp;P</oddFooter>
  </headerFooter>
  <rowBreaks count="1" manualBreakCount="1">
    <brk id="43" min="1"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1" zoomScaleNormal="91" workbookViewId="0">
      <selection activeCell="F15" sqref="F15"/>
    </sheetView>
  </sheetViews>
  <sheetFormatPr defaultRowHeight="14.4" x14ac:dyDescent="0.3"/>
  <cols>
    <col min="1" max="1" width="5.5546875" customWidth="1"/>
    <col min="2" max="2" width="100.6640625" customWidth="1"/>
    <col min="3" max="7" width="10.6640625" customWidth="1"/>
    <col min="8" max="12" width="10.6640625" hidden="1" customWidth="1"/>
  </cols>
  <sheetData>
    <row r="1" spans="2:12" ht="18.75" customHeight="1" x14ac:dyDescent="0.3">
      <c r="B1" s="286" t="s">
        <v>471</v>
      </c>
      <c r="C1" s="287"/>
      <c r="D1" s="287"/>
      <c r="E1" s="287"/>
      <c r="F1" s="287"/>
      <c r="G1" s="287"/>
    </row>
    <row r="3" spans="2:12" ht="30" customHeight="1" x14ac:dyDescent="0.3">
      <c r="B3" s="171" t="s">
        <v>523</v>
      </c>
      <c r="C3" s="127" t="s">
        <v>494</v>
      </c>
      <c r="D3" s="127" t="s">
        <v>495</v>
      </c>
      <c r="E3" s="127" t="s">
        <v>497</v>
      </c>
      <c r="F3" s="127" t="s">
        <v>496</v>
      </c>
      <c r="G3" s="127" t="s">
        <v>498</v>
      </c>
      <c r="H3" s="139" t="s">
        <v>494</v>
      </c>
      <c r="I3" s="139" t="s">
        <v>495</v>
      </c>
      <c r="J3" s="139" t="s">
        <v>497</v>
      </c>
      <c r="K3" s="139" t="s">
        <v>496</v>
      </c>
      <c r="L3" s="139" t="s">
        <v>498</v>
      </c>
    </row>
    <row r="4" spans="2:12" x14ac:dyDescent="0.3">
      <c r="B4" s="128" t="s">
        <v>487</v>
      </c>
      <c r="C4" s="147" t="s">
        <v>578</v>
      </c>
      <c r="D4" s="147"/>
      <c r="E4" s="147"/>
      <c r="F4" s="147" t="s">
        <v>602</v>
      </c>
      <c r="G4" s="147"/>
      <c r="H4" t="str">
        <f>IF(C4="Y",$B$4,"")</f>
        <v/>
      </c>
      <c r="I4" t="str">
        <f>IF(D4="Y",$B$4,"")</f>
        <v/>
      </c>
      <c r="J4" t="str">
        <f>IF(E4="Y",$B$4,"")</f>
        <v/>
      </c>
      <c r="K4" t="str">
        <f>IF(F4="Y",$B$4,"")</f>
        <v>Student Growth Percentile  for Low-Income Students</v>
      </c>
      <c r="L4" t="str">
        <f>IF(G4="Y",$B$4,"")</f>
        <v/>
      </c>
    </row>
    <row r="5" spans="2:12" x14ac:dyDescent="0.3">
      <c r="B5" s="128" t="s">
        <v>472</v>
      </c>
      <c r="C5" s="147"/>
      <c r="D5" s="147" t="s">
        <v>578</v>
      </c>
      <c r="E5" s="147"/>
      <c r="F5" s="147"/>
      <c r="G5" s="147"/>
      <c r="H5" t="str">
        <f t="shared" ref="H5:H35" si="0">IF(C5="Y",CONCATENATE(H4,CHAR(10),$B5),H4)</f>
        <v/>
      </c>
      <c r="I5" t="str">
        <f t="shared" ref="I5:I35" si="1">IF(D5="Y",CONCATENATE(I4,CHAR(10),$B5),I4)</f>
        <v/>
      </c>
      <c r="J5" t="str">
        <f t="shared" ref="J5:J35" si="2">IF(E5="Y",CONCATENATE(J4,CHAR(10),$B5),J4)</f>
        <v/>
      </c>
      <c r="K5" t="str">
        <f t="shared" ref="K5:K35" si="3">IF(F5="Y",CONCATENATE(K4,CHAR(10),$B5),K4)</f>
        <v>Student Growth Percentile  for Low-Income Students</v>
      </c>
      <c r="L5" t="str">
        <f t="shared" ref="L5:L35" si="4">IF(G5="Y",CONCATENATE(L4,CHAR(10),$B5),L4)</f>
        <v/>
      </c>
    </row>
    <row r="6" spans="2:12" x14ac:dyDescent="0.3">
      <c r="B6" s="128" t="s">
        <v>473</v>
      </c>
      <c r="C6" s="147"/>
      <c r="D6" s="147"/>
      <c r="E6" s="147"/>
      <c r="F6" s="147"/>
      <c r="G6" s="147"/>
      <c r="H6" t="str">
        <f t="shared" si="0"/>
        <v/>
      </c>
      <c r="I6" t="str">
        <f t="shared" si="1"/>
        <v/>
      </c>
      <c r="J6" t="str">
        <f t="shared" si="2"/>
        <v/>
      </c>
      <c r="K6" t="str">
        <f t="shared" si="3"/>
        <v>Student Growth Percentile  for Low-Income Students</v>
      </c>
      <c r="L6" t="str">
        <f t="shared" si="4"/>
        <v/>
      </c>
    </row>
    <row r="7" spans="2:12" x14ac:dyDescent="0.3">
      <c r="B7" s="128" t="s">
        <v>474</v>
      </c>
      <c r="C7" s="147" t="s">
        <v>602</v>
      </c>
      <c r="D7" s="147"/>
      <c r="E7" s="147"/>
      <c r="F7" s="147" t="s">
        <v>602</v>
      </c>
      <c r="G7" s="147"/>
      <c r="H7" t="str">
        <f t="shared" si="0"/>
        <v xml:space="preserve">
Student Credit Accruals (HS Students)</v>
      </c>
      <c r="I7" t="str">
        <f t="shared" si="1"/>
        <v/>
      </c>
      <c r="J7" t="str">
        <f t="shared" si="2"/>
        <v/>
      </c>
      <c r="K7" t="str">
        <f t="shared" si="3"/>
        <v>Student Growth Percentile  for Low-Income Students
Student Credit Accruals (HS Students)</v>
      </c>
      <c r="L7" t="str">
        <f t="shared" si="4"/>
        <v/>
      </c>
    </row>
    <row r="8" spans="2:12" x14ac:dyDescent="0.3">
      <c r="B8" s="128" t="s">
        <v>475</v>
      </c>
      <c r="C8" s="147"/>
      <c r="D8" s="147"/>
      <c r="E8" s="147" t="s">
        <v>578</v>
      </c>
      <c r="F8" s="147"/>
      <c r="G8" s="147"/>
      <c r="H8" t="str">
        <f t="shared" si="0"/>
        <v xml:space="preserve">
Student Credit Accruals (HS Students)</v>
      </c>
      <c r="I8" t="str">
        <f t="shared" si="1"/>
        <v/>
      </c>
      <c r="J8" t="str">
        <f t="shared" si="2"/>
        <v/>
      </c>
      <c r="K8" t="str">
        <f t="shared" si="3"/>
        <v>Student Growth Percentile  for Low-Income Students
Student Credit Accruals (HS Students)</v>
      </c>
      <c r="L8" t="str">
        <f t="shared" si="4"/>
        <v/>
      </c>
    </row>
    <row r="9" spans="2:12" x14ac:dyDescent="0.3">
      <c r="B9" s="128" t="s">
        <v>476</v>
      </c>
      <c r="C9" s="147"/>
      <c r="D9" s="147"/>
      <c r="E9" s="147"/>
      <c r="F9" s="147"/>
      <c r="G9" s="147"/>
      <c r="H9" t="str">
        <f t="shared" si="0"/>
        <v xml:space="preserve">
Student Credit Accruals (HS Students)</v>
      </c>
      <c r="I9" t="str">
        <f t="shared" si="1"/>
        <v/>
      </c>
      <c r="J9" t="str">
        <f t="shared" si="2"/>
        <v/>
      </c>
      <c r="K9" t="str">
        <f t="shared" si="3"/>
        <v>Student Growth Percentile  for Low-Income Students
Student Credit Accruals (HS Students)</v>
      </c>
      <c r="L9" t="str">
        <f t="shared" si="4"/>
        <v/>
      </c>
    </row>
    <row r="10" spans="2:12" x14ac:dyDescent="0.3">
      <c r="B10" s="128" t="s">
        <v>477</v>
      </c>
      <c r="C10" s="147"/>
      <c r="D10" s="147"/>
      <c r="E10" s="147"/>
      <c r="F10" s="147"/>
      <c r="G10" s="147"/>
      <c r="H10" t="str">
        <f t="shared" si="0"/>
        <v xml:space="preserve">
Student Credit Accruals (HS Students)</v>
      </c>
      <c r="I10" t="str">
        <f t="shared" si="1"/>
        <v/>
      </c>
      <c r="J10" t="str">
        <f t="shared" si="2"/>
        <v/>
      </c>
      <c r="K10" t="str">
        <f t="shared" si="3"/>
        <v>Student Growth Percentile  for Low-Income Students
Student Credit Accruals (HS Students)</v>
      </c>
      <c r="L10" t="str">
        <f t="shared" si="4"/>
        <v/>
      </c>
    </row>
    <row r="11" spans="2:12" x14ac:dyDescent="0.3">
      <c r="B11" s="128" t="s">
        <v>478</v>
      </c>
      <c r="C11" s="147"/>
      <c r="D11" s="147"/>
      <c r="E11" s="147"/>
      <c r="F11" s="147"/>
      <c r="G11" s="147"/>
      <c r="H11" t="str">
        <f t="shared" si="0"/>
        <v xml:space="preserve">
Student Credit Accruals (HS Students)</v>
      </c>
      <c r="I11" t="str">
        <f t="shared" si="1"/>
        <v/>
      </c>
      <c r="J11" t="str">
        <f t="shared" si="2"/>
        <v/>
      </c>
      <c r="K11" t="str">
        <f t="shared" si="3"/>
        <v>Student Growth Percentile  for Low-Income Students
Student Credit Accruals (HS Students)</v>
      </c>
      <c r="L11" t="str">
        <f t="shared" si="4"/>
        <v/>
      </c>
    </row>
    <row r="12" spans="2:12" x14ac:dyDescent="0.3">
      <c r="B12" s="128" t="s">
        <v>479</v>
      </c>
      <c r="C12" s="147"/>
      <c r="D12" s="147"/>
      <c r="E12" s="147"/>
      <c r="F12" s="147"/>
      <c r="G12" s="147"/>
      <c r="H12" t="str">
        <f t="shared" si="0"/>
        <v xml:space="preserve">
Student Credit Accruals (HS Students)</v>
      </c>
      <c r="I12" t="str">
        <f t="shared" si="1"/>
        <v/>
      </c>
      <c r="J12" t="str">
        <f t="shared" si="2"/>
        <v/>
      </c>
      <c r="K12" t="str">
        <f t="shared" si="3"/>
        <v>Student Growth Percentile  for Low-Income Students
Student Credit Accruals (HS Students)</v>
      </c>
      <c r="L12" t="str">
        <f t="shared" si="4"/>
        <v/>
      </c>
    </row>
    <row r="13" spans="2:12" x14ac:dyDescent="0.3">
      <c r="B13" s="128" t="s">
        <v>480</v>
      </c>
      <c r="C13" s="147"/>
      <c r="D13" s="147"/>
      <c r="E13" s="147"/>
      <c r="F13" s="147" t="s">
        <v>602</v>
      </c>
      <c r="G13" s="147"/>
      <c r="H13" t="str">
        <f t="shared" si="0"/>
        <v xml:space="preserve">
Student Credit Accruals (HS Students)</v>
      </c>
      <c r="I13" t="str">
        <f t="shared" si="1"/>
        <v/>
      </c>
      <c r="J13" t="str">
        <f t="shared" si="2"/>
        <v/>
      </c>
      <c r="K13" t="str">
        <f t="shared" si="3"/>
        <v>Student Growth Percentile  for Low-Income Students
Student Credit Accruals (HS Students)
Student Participation in ELT Opportunities</v>
      </c>
      <c r="L13" t="str">
        <f t="shared" si="4"/>
        <v/>
      </c>
    </row>
    <row r="14" spans="2:12" x14ac:dyDescent="0.3">
      <c r="B14" s="128" t="s">
        <v>481</v>
      </c>
      <c r="C14" s="147"/>
      <c r="D14" s="147"/>
      <c r="E14" s="147"/>
      <c r="F14" s="147" t="s">
        <v>602</v>
      </c>
      <c r="G14" s="147"/>
      <c r="H14" t="str">
        <f t="shared" si="0"/>
        <v xml:space="preserve">
Student Credit Accruals (HS Students)</v>
      </c>
      <c r="I14" t="str">
        <f t="shared" si="1"/>
        <v/>
      </c>
      <c r="J14" t="str">
        <f t="shared" si="2"/>
        <v/>
      </c>
      <c r="K14" t="str">
        <f t="shared" si="3"/>
        <v>Student Growth Percentile  for Low-Income Students
Student Credit Accruals (HS Students)
Student Participation in ELT Opportunities
Minutes of Expanded Learning Time (ELT) Offered</v>
      </c>
      <c r="L14" t="str">
        <f t="shared" si="4"/>
        <v/>
      </c>
    </row>
    <row r="15" spans="2:12" x14ac:dyDescent="0.3">
      <c r="B15" s="128" t="s">
        <v>482</v>
      </c>
      <c r="C15" s="147"/>
      <c r="D15" s="147"/>
      <c r="E15" s="147"/>
      <c r="F15" s="147"/>
      <c r="G15" s="147"/>
      <c r="H15" t="str">
        <f t="shared" si="0"/>
        <v xml:space="preserve">
Student Credit Accruals (HS Students)</v>
      </c>
      <c r="I15" t="str">
        <f t="shared" si="1"/>
        <v/>
      </c>
      <c r="J15" t="str">
        <f t="shared" si="2"/>
        <v/>
      </c>
      <c r="K15" t="str">
        <f t="shared" si="3"/>
        <v>Student Growth Percentile  for Low-Income Students
Student Credit Accruals (HS Students)
Student Participation in ELT Opportunities
Minutes of Expanded Learning Time (ELT) Offered</v>
      </c>
      <c r="L15" t="str">
        <f t="shared" si="4"/>
        <v/>
      </c>
    </row>
    <row r="16" spans="2:12" x14ac:dyDescent="0.3">
      <c r="B16" s="128" t="s">
        <v>483</v>
      </c>
      <c r="C16" s="147"/>
      <c r="D16" s="147" t="s">
        <v>602</v>
      </c>
      <c r="E16" s="147"/>
      <c r="F16" s="147"/>
      <c r="G16" s="147"/>
      <c r="H16" t="str">
        <f t="shared" si="0"/>
        <v xml:space="preserve">
Student Credit Accruals (HS Students)</v>
      </c>
      <c r="I16" t="str">
        <f t="shared" si="1"/>
        <v xml:space="preserve">
Teachers Rated as "Effective" and "Highly Effective"</v>
      </c>
      <c r="J16" t="str">
        <f t="shared" si="2"/>
        <v/>
      </c>
      <c r="K16" t="str">
        <f t="shared" si="3"/>
        <v>Student Growth Percentile  for Low-Income Students
Student Credit Accruals (HS Students)
Student Participation in ELT Opportunities
Minutes of Expanded Learning Time (ELT) Offered</v>
      </c>
      <c r="L16" t="str">
        <f t="shared" si="4"/>
        <v/>
      </c>
    </row>
    <row r="17" spans="2:12" x14ac:dyDescent="0.3">
      <c r="B17" s="128" t="s">
        <v>484</v>
      </c>
      <c r="C17" s="147"/>
      <c r="D17" s="147" t="s">
        <v>602</v>
      </c>
      <c r="E17" s="147" t="s">
        <v>602</v>
      </c>
      <c r="F17" s="147"/>
      <c r="G17" s="147"/>
      <c r="H17" t="str">
        <f t="shared" si="0"/>
        <v xml:space="preserve">
Student Credit Accruals (HS Students)</v>
      </c>
      <c r="I17" t="str">
        <f t="shared" si="1"/>
        <v xml:space="preserve">
Teachers Rated as "Effective" and "Highly Effective"
Teacher Attendance at Professional Development</v>
      </c>
      <c r="J17" t="str">
        <f t="shared" si="2"/>
        <v xml:space="preserve">
Teacher Attendance at Professional Development</v>
      </c>
      <c r="K17" t="str">
        <f t="shared" si="3"/>
        <v>Student Growth Percentile  for Low-Income Students
Student Credit Accruals (HS Students)
Student Participation in ELT Opportunities
Minutes of Expanded Learning Time (ELT) Offered</v>
      </c>
      <c r="L17" t="str">
        <f t="shared" si="4"/>
        <v/>
      </c>
    </row>
    <row r="18" spans="2:12" x14ac:dyDescent="0.3">
      <c r="B18" s="128" t="s">
        <v>485</v>
      </c>
      <c r="C18" s="147"/>
      <c r="D18" s="147"/>
      <c r="E18" s="147"/>
      <c r="F18" s="147"/>
      <c r="G18" s="147" t="s">
        <v>602</v>
      </c>
      <c r="H18" t="str">
        <f t="shared" si="0"/>
        <v xml:space="preserve">
Student Credit Accruals (HS Students)</v>
      </c>
      <c r="I18" t="str">
        <f t="shared" si="1"/>
        <v xml:space="preserve">
Teachers Rated as "Effective" and "Highly Effective"
Teacher Attendance at Professional Development</v>
      </c>
      <c r="J18" t="str">
        <f t="shared" si="2"/>
        <v xml:space="preserve">
Teacher Attendance at Professional Development</v>
      </c>
      <c r="K18" t="str">
        <f t="shared" si="3"/>
        <v>Student Growth Percentile  for Low-Income Students
Student Credit Accruals (HS Students)
Student Participation in ELT Opportunities
Minutes of Expanded Learning Time (ELT) Offered</v>
      </c>
      <c r="L18" t="str">
        <f t="shared" si="4"/>
        <v xml:space="preserve">
Parent Attendance at Workshops</v>
      </c>
    </row>
    <row r="19" spans="2:12" x14ac:dyDescent="0.3">
      <c r="B19" s="128" t="s">
        <v>486</v>
      </c>
      <c r="C19" s="147"/>
      <c r="D19" s="147"/>
      <c r="E19" s="147"/>
      <c r="F19" s="147"/>
      <c r="G19" s="147" t="s">
        <v>602</v>
      </c>
      <c r="H19" t="str">
        <f t="shared" si="0"/>
        <v xml:space="preserve">
Student Credit Accruals (HS Students)</v>
      </c>
      <c r="I19" t="str">
        <f t="shared" si="1"/>
        <v xml:space="preserve">
Teachers Rated as "Effective" and "Highly Effective"
Teacher Attendance at Professional Development</v>
      </c>
      <c r="J19" t="str">
        <f t="shared" si="2"/>
        <v xml:space="preserve">
Teacher Attendance at Professional Development</v>
      </c>
      <c r="K19" t="str">
        <f t="shared" si="3"/>
        <v>Student Growth Percentile  for Low-Income Students
Student Credit Accruals (HS Students)
Student Participation in ELT Opportunities
Minutes of Expanded Learning Time (ELT) Offered</v>
      </c>
      <c r="L19" t="str">
        <f t="shared" si="4"/>
        <v xml:space="preserve">
Parent Attendance at Workshops
Parent Participation in District/School Surveys</v>
      </c>
    </row>
    <row r="20" spans="2:12" x14ac:dyDescent="0.3">
      <c r="B20" s="129"/>
      <c r="C20" s="147"/>
      <c r="D20" s="147"/>
      <c r="E20" s="147"/>
      <c r="F20" s="147"/>
      <c r="G20" s="147"/>
      <c r="H20" t="str">
        <f t="shared" si="0"/>
        <v xml:space="preserve">
Student Credit Accruals (HS Students)</v>
      </c>
      <c r="I20" t="str">
        <f t="shared" si="1"/>
        <v xml:space="preserve">
Teachers Rated as "Effective" and "Highly Effective"
Teacher Attendance at Professional Development</v>
      </c>
      <c r="J20" t="str">
        <f t="shared" si="2"/>
        <v xml:space="preserve">
Teacher Attendance at Professional Development</v>
      </c>
      <c r="K20" t="str">
        <f t="shared" si="3"/>
        <v>Student Growth Percentile  for Low-Income Students
Student Credit Accruals (HS Students)
Student Participation in ELT Opportunities
Minutes of Expanded Learning Time (ELT) Offered</v>
      </c>
      <c r="L20" t="str">
        <f t="shared" si="4"/>
        <v xml:space="preserve">
Parent Attendance at Workshops
Parent Participation in District/School Surveys</v>
      </c>
    </row>
    <row r="21" spans="2:12" x14ac:dyDescent="0.3">
      <c r="B21" s="129"/>
      <c r="C21" s="147"/>
      <c r="D21" s="147"/>
      <c r="E21" s="147"/>
      <c r="F21" s="147"/>
      <c r="G21" s="147"/>
      <c r="H21" t="str">
        <f t="shared" si="0"/>
        <v xml:space="preserve">
Student Credit Accruals (HS Students)</v>
      </c>
      <c r="I21" t="str">
        <f t="shared" si="1"/>
        <v xml:space="preserve">
Teachers Rated as "Effective" and "Highly Effective"
Teacher Attendance at Professional Development</v>
      </c>
      <c r="J21" t="str">
        <f t="shared" si="2"/>
        <v xml:space="preserve">
Teacher Attendance at Professional Development</v>
      </c>
      <c r="K21" t="str">
        <f t="shared" si="3"/>
        <v>Student Growth Percentile  for Low-Income Students
Student Credit Accruals (HS Students)
Student Participation in ELT Opportunities
Minutes of Expanded Learning Time (ELT) Offered</v>
      </c>
      <c r="L21" t="str">
        <f t="shared" si="4"/>
        <v xml:space="preserve">
Parent Attendance at Workshops
Parent Participation in District/School Surveys</v>
      </c>
    </row>
    <row r="22" spans="2:12" x14ac:dyDescent="0.3">
      <c r="B22" s="129"/>
      <c r="C22" s="147"/>
      <c r="D22" s="147"/>
      <c r="E22" s="147"/>
      <c r="F22" s="147"/>
      <c r="G22" s="147"/>
      <c r="H22" t="str">
        <f t="shared" si="0"/>
        <v xml:space="preserve">
Student Credit Accruals (HS Students)</v>
      </c>
      <c r="I22" t="str">
        <f t="shared" si="1"/>
        <v xml:space="preserve">
Teachers Rated as "Effective" and "Highly Effective"
Teacher Attendance at Professional Development</v>
      </c>
      <c r="J22" t="str">
        <f t="shared" si="2"/>
        <v xml:space="preserve">
Teacher Attendance at Professional Development</v>
      </c>
      <c r="K22" t="str">
        <f t="shared" si="3"/>
        <v>Student Growth Percentile  for Low-Income Students
Student Credit Accruals (HS Students)
Student Participation in ELT Opportunities
Minutes of Expanded Learning Time (ELT) Offered</v>
      </c>
      <c r="L22" t="str">
        <f t="shared" si="4"/>
        <v xml:space="preserve">
Parent Attendance at Workshops
Parent Participation in District/School Surveys</v>
      </c>
    </row>
    <row r="23" spans="2:12" x14ac:dyDescent="0.3">
      <c r="B23" s="129"/>
      <c r="C23" s="147"/>
      <c r="D23" s="147"/>
      <c r="E23" s="147"/>
      <c r="F23" s="147"/>
      <c r="G23" s="147"/>
      <c r="H23" t="str">
        <f t="shared" si="0"/>
        <v xml:space="preserve">
Student Credit Accruals (HS Students)</v>
      </c>
      <c r="I23" t="str">
        <f t="shared" si="1"/>
        <v xml:space="preserve">
Teachers Rated as "Effective" and "Highly Effective"
Teacher Attendance at Professional Development</v>
      </c>
      <c r="J23" t="str">
        <f t="shared" si="2"/>
        <v xml:space="preserve">
Teacher Attendance at Professional Development</v>
      </c>
      <c r="K23" t="str">
        <f t="shared" si="3"/>
        <v>Student Growth Percentile  for Low-Income Students
Student Credit Accruals (HS Students)
Student Participation in ELT Opportunities
Minutes of Expanded Learning Time (ELT) Offered</v>
      </c>
      <c r="L23" t="str">
        <f t="shared" si="4"/>
        <v xml:space="preserve">
Parent Attendance at Workshops
Parent Participation in District/School Surveys</v>
      </c>
    </row>
    <row r="24" spans="2:12" x14ac:dyDescent="0.3">
      <c r="B24" s="129"/>
      <c r="C24" s="147"/>
      <c r="D24" s="147"/>
      <c r="E24" s="147"/>
      <c r="F24" s="147"/>
      <c r="G24" s="147"/>
      <c r="H24" t="str">
        <f t="shared" si="0"/>
        <v xml:space="preserve">
Student Credit Accruals (HS Students)</v>
      </c>
      <c r="I24" t="str">
        <f t="shared" si="1"/>
        <v xml:space="preserve">
Teachers Rated as "Effective" and "Highly Effective"
Teacher Attendance at Professional Development</v>
      </c>
      <c r="J24" t="str">
        <f t="shared" si="2"/>
        <v xml:space="preserve">
Teacher Attendance at Professional Development</v>
      </c>
      <c r="K24" t="str">
        <f t="shared" si="3"/>
        <v>Student Growth Percentile  for Low-Income Students
Student Credit Accruals (HS Students)
Student Participation in ELT Opportunities
Minutes of Expanded Learning Time (ELT) Offered</v>
      </c>
      <c r="L24" t="str">
        <f t="shared" si="4"/>
        <v xml:space="preserve">
Parent Attendance at Workshops
Parent Participation in District/School Surveys</v>
      </c>
    </row>
    <row r="25" spans="2:12" x14ac:dyDescent="0.3">
      <c r="B25" s="129"/>
      <c r="C25" s="147"/>
      <c r="D25" s="147"/>
      <c r="E25" s="147"/>
      <c r="F25" s="147"/>
      <c r="G25" s="147"/>
      <c r="H25" t="str">
        <f t="shared" si="0"/>
        <v xml:space="preserve">
Student Credit Accruals (HS Students)</v>
      </c>
      <c r="I25" t="str">
        <f t="shared" si="1"/>
        <v xml:space="preserve">
Teachers Rated as "Effective" and "Highly Effective"
Teacher Attendance at Professional Development</v>
      </c>
      <c r="J25" t="str">
        <f t="shared" si="2"/>
        <v xml:space="preserve">
Teacher Attendance at Professional Development</v>
      </c>
      <c r="K25" t="str">
        <f t="shared" si="3"/>
        <v>Student Growth Percentile  for Low-Income Students
Student Credit Accruals (HS Students)
Student Participation in ELT Opportunities
Minutes of Expanded Learning Time (ELT) Offered</v>
      </c>
      <c r="L25" t="str">
        <f t="shared" si="4"/>
        <v xml:space="preserve">
Parent Attendance at Workshops
Parent Participation in District/School Surveys</v>
      </c>
    </row>
    <row r="26" spans="2:12" x14ac:dyDescent="0.3">
      <c r="B26" s="129"/>
      <c r="C26" s="147"/>
      <c r="D26" s="147"/>
      <c r="E26" s="147"/>
      <c r="F26" s="147"/>
      <c r="G26" s="147"/>
      <c r="H26" t="str">
        <f t="shared" si="0"/>
        <v xml:space="preserve">
Student Credit Accruals (HS Students)</v>
      </c>
      <c r="I26" t="str">
        <f t="shared" si="1"/>
        <v xml:space="preserve">
Teachers Rated as "Effective" and "Highly Effective"
Teacher Attendance at Professional Development</v>
      </c>
      <c r="J26" t="str">
        <f t="shared" si="2"/>
        <v xml:space="preserve">
Teacher Attendance at Professional Development</v>
      </c>
      <c r="K26" t="str">
        <f t="shared" si="3"/>
        <v>Student Growth Percentile  for Low-Income Students
Student Credit Accruals (HS Students)
Student Participation in ELT Opportunities
Minutes of Expanded Learning Time (ELT) Offered</v>
      </c>
      <c r="L26" t="str">
        <f t="shared" si="4"/>
        <v xml:space="preserve">
Parent Attendance at Workshops
Parent Participation in District/School Surveys</v>
      </c>
    </row>
    <row r="27" spans="2:12" x14ac:dyDescent="0.3">
      <c r="B27" s="129"/>
      <c r="C27" s="147"/>
      <c r="D27" s="147"/>
      <c r="E27" s="147"/>
      <c r="F27" s="147"/>
      <c r="G27" s="147"/>
      <c r="H27" t="str">
        <f t="shared" si="0"/>
        <v xml:space="preserve">
Student Credit Accruals (HS Students)</v>
      </c>
      <c r="I27" t="str">
        <f t="shared" si="1"/>
        <v xml:space="preserve">
Teachers Rated as "Effective" and "Highly Effective"
Teacher Attendance at Professional Development</v>
      </c>
      <c r="J27" t="str">
        <f t="shared" si="2"/>
        <v xml:space="preserve">
Teacher Attendance at Professional Development</v>
      </c>
      <c r="K27" t="str">
        <f t="shared" si="3"/>
        <v>Student Growth Percentile  for Low-Income Students
Student Credit Accruals (HS Students)
Student Participation in ELT Opportunities
Minutes of Expanded Learning Time (ELT) Offered</v>
      </c>
      <c r="L27" t="str">
        <f t="shared" si="4"/>
        <v xml:space="preserve">
Parent Attendance at Workshops
Parent Participation in District/School Surveys</v>
      </c>
    </row>
    <row r="28" spans="2:12" x14ac:dyDescent="0.3">
      <c r="B28" s="129"/>
      <c r="C28" s="147"/>
      <c r="D28" s="147"/>
      <c r="E28" s="147"/>
      <c r="F28" s="147"/>
      <c r="G28" s="147"/>
      <c r="H28" t="str">
        <f t="shared" si="0"/>
        <v xml:space="preserve">
Student Credit Accruals (HS Students)</v>
      </c>
      <c r="I28" t="str">
        <f t="shared" si="1"/>
        <v xml:space="preserve">
Teachers Rated as "Effective" and "Highly Effective"
Teacher Attendance at Professional Development</v>
      </c>
      <c r="J28" t="str">
        <f t="shared" si="2"/>
        <v xml:space="preserve">
Teacher Attendance at Professional Development</v>
      </c>
      <c r="K28" t="str">
        <f t="shared" si="3"/>
        <v>Student Growth Percentile  for Low-Income Students
Student Credit Accruals (HS Students)
Student Participation in ELT Opportunities
Minutes of Expanded Learning Time (ELT) Offered</v>
      </c>
      <c r="L28" t="str">
        <f t="shared" si="4"/>
        <v xml:space="preserve">
Parent Attendance at Workshops
Parent Participation in District/School Surveys</v>
      </c>
    </row>
    <row r="29" spans="2:12" x14ac:dyDescent="0.3">
      <c r="B29" s="129"/>
      <c r="C29" s="147"/>
      <c r="D29" s="147"/>
      <c r="E29" s="147"/>
      <c r="F29" s="147"/>
      <c r="G29" s="147"/>
      <c r="H29" t="str">
        <f t="shared" si="0"/>
        <v xml:space="preserve">
Student Credit Accruals (HS Students)</v>
      </c>
      <c r="I29" t="str">
        <f t="shared" si="1"/>
        <v xml:space="preserve">
Teachers Rated as "Effective" and "Highly Effective"
Teacher Attendance at Professional Development</v>
      </c>
      <c r="J29" t="str">
        <f t="shared" si="2"/>
        <v xml:space="preserve">
Teacher Attendance at Professional Development</v>
      </c>
      <c r="K29" t="str">
        <f t="shared" si="3"/>
        <v>Student Growth Percentile  for Low-Income Students
Student Credit Accruals (HS Students)
Student Participation in ELT Opportunities
Minutes of Expanded Learning Time (ELT) Offered</v>
      </c>
      <c r="L29" t="str">
        <f t="shared" si="4"/>
        <v xml:space="preserve">
Parent Attendance at Workshops
Parent Participation in District/School Surveys</v>
      </c>
    </row>
    <row r="30" spans="2:12" x14ac:dyDescent="0.3">
      <c r="B30" s="129"/>
      <c r="C30" s="147"/>
      <c r="D30" s="147"/>
      <c r="E30" s="147"/>
      <c r="F30" s="147"/>
      <c r="G30" s="147"/>
      <c r="H30" t="str">
        <f t="shared" si="0"/>
        <v xml:space="preserve">
Student Credit Accruals (HS Students)</v>
      </c>
      <c r="I30" t="str">
        <f t="shared" si="1"/>
        <v xml:space="preserve">
Teachers Rated as "Effective" and "Highly Effective"
Teacher Attendance at Professional Development</v>
      </c>
      <c r="J30" t="str">
        <f t="shared" si="2"/>
        <v xml:space="preserve">
Teacher Attendance at Professional Development</v>
      </c>
      <c r="K30" t="str">
        <f t="shared" si="3"/>
        <v>Student Growth Percentile  for Low-Income Students
Student Credit Accruals (HS Students)
Student Participation in ELT Opportunities
Minutes of Expanded Learning Time (ELT) Offered</v>
      </c>
      <c r="L30" t="str">
        <f t="shared" si="4"/>
        <v xml:space="preserve">
Parent Attendance at Workshops
Parent Participation in District/School Surveys</v>
      </c>
    </row>
    <row r="31" spans="2:12" x14ac:dyDescent="0.3">
      <c r="B31" s="129"/>
      <c r="C31" s="147"/>
      <c r="D31" s="147"/>
      <c r="E31" s="147"/>
      <c r="F31" s="147"/>
      <c r="G31" s="147"/>
      <c r="H31" t="str">
        <f t="shared" si="0"/>
        <v xml:space="preserve">
Student Credit Accruals (HS Students)</v>
      </c>
      <c r="I31" t="str">
        <f t="shared" si="1"/>
        <v xml:space="preserve">
Teachers Rated as "Effective" and "Highly Effective"
Teacher Attendance at Professional Development</v>
      </c>
      <c r="J31" t="str">
        <f t="shared" si="2"/>
        <v xml:space="preserve">
Teacher Attendance at Professional Development</v>
      </c>
      <c r="K31" t="str">
        <f t="shared" si="3"/>
        <v>Student Growth Percentile  for Low-Income Students
Student Credit Accruals (HS Students)
Student Participation in ELT Opportunities
Minutes of Expanded Learning Time (ELT) Offered</v>
      </c>
      <c r="L31" t="str">
        <f t="shared" si="4"/>
        <v xml:space="preserve">
Parent Attendance at Workshops
Parent Participation in District/School Surveys</v>
      </c>
    </row>
    <row r="32" spans="2:12" x14ac:dyDescent="0.3">
      <c r="B32" s="129"/>
      <c r="C32" s="147"/>
      <c r="D32" s="147"/>
      <c r="E32" s="147"/>
      <c r="F32" s="147"/>
      <c r="G32" s="147"/>
      <c r="H32" t="str">
        <f t="shared" si="0"/>
        <v xml:space="preserve">
Student Credit Accruals (HS Students)</v>
      </c>
      <c r="I32" t="str">
        <f t="shared" si="1"/>
        <v xml:space="preserve">
Teachers Rated as "Effective" and "Highly Effective"
Teacher Attendance at Professional Development</v>
      </c>
      <c r="J32" t="str">
        <f t="shared" si="2"/>
        <v xml:space="preserve">
Teacher Attendance at Professional Development</v>
      </c>
      <c r="K32" t="str">
        <f t="shared" si="3"/>
        <v>Student Growth Percentile  for Low-Income Students
Student Credit Accruals (HS Students)
Student Participation in ELT Opportunities
Minutes of Expanded Learning Time (ELT) Offered</v>
      </c>
      <c r="L32" t="str">
        <f t="shared" si="4"/>
        <v xml:space="preserve">
Parent Attendance at Workshops
Parent Participation in District/School Surveys</v>
      </c>
    </row>
    <row r="33" spans="2:12" x14ac:dyDescent="0.3">
      <c r="B33" s="129"/>
      <c r="C33" s="147"/>
      <c r="D33" s="147"/>
      <c r="E33" s="147"/>
      <c r="F33" s="147"/>
      <c r="G33" s="147"/>
      <c r="H33" t="str">
        <f t="shared" si="0"/>
        <v xml:space="preserve">
Student Credit Accruals (HS Students)</v>
      </c>
      <c r="I33" t="str">
        <f t="shared" si="1"/>
        <v xml:space="preserve">
Teachers Rated as "Effective" and "Highly Effective"
Teacher Attendance at Professional Development</v>
      </c>
      <c r="J33" t="str">
        <f t="shared" si="2"/>
        <v xml:space="preserve">
Teacher Attendance at Professional Development</v>
      </c>
      <c r="K33" t="str">
        <f t="shared" si="3"/>
        <v>Student Growth Percentile  for Low-Income Students
Student Credit Accruals (HS Students)
Student Participation in ELT Opportunities
Minutes of Expanded Learning Time (ELT) Offered</v>
      </c>
      <c r="L33" t="str">
        <f t="shared" si="4"/>
        <v xml:space="preserve">
Parent Attendance at Workshops
Parent Participation in District/School Surveys</v>
      </c>
    </row>
    <row r="34" spans="2:12" x14ac:dyDescent="0.3">
      <c r="B34" s="129"/>
      <c r="C34" s="147"/>
      <c r="D34" s="147"/>
      <c r="E34" s="147"/>
      <c r="F34" s="147"/>
      <c r="G34" s="147"/>
      <c r="H34" t="str">
        <f t="shared" si="0"/>
        <v xml:space="preserve">
Student Credit Accruals (HS Students)</v>
      </c>
      <c r="I34" t="str">
        <f t="shared" si="1"/>
        <v xml:space="preserve">
Teachers Rated as "Effective" and "Highly Effective"
Teacher Attendance at Professional Development</v>
      </c>
      <c r="J34" t="str">
        <f t="shared" si="2"/>
        <v xml:space="preserve">
Teacher Attendance at Professional Development</v>
      </c>
      <c r="K34" t="str">
        <f t="shared" si="3"/>
        <v>Student Growth Percentile  for Low-Income Students
Student Credit Accruals (HS Students)
Student Participation in ELT Opportunities
Minutes of Expanded Learning Time (ELT) Offered</v>
      </c>
      <c r="L34" t="str">
        <f t="shared" si="4"/>
        <v xml:space="preserve">
Parent Attendance at Workshops
Parent Participation in District/School Surveys</v>
      </c>
    </row>
    <row r="35" spans="2:12" x14ac:dyDescent="0.3">
      <c r="B35" s="129"/>
      <c r="C35" s="147"/>
      <c r="D35" s="147"/>
      <c r="E35" s="147"/>
      <c r="F35" s="147"/>
      <c r="G35" s="147"/>
      <c r="H35" t="str">
        <f t="shared" si="0"/>
        <v xml:space="preserve">
Student Credit Accruals (HS Students)</v>
      </c>
      <c r="I35" t="str">
        <f t="shared" si="1"/>
        <v xml:space="preserve">
Teachers Rated as "Effective" and "Highly Effective"
Teacher Attendance at Professional Development</v>
      </c>
      <c r="J35" t="str">
        <f t="shared" si="2"/>
        <v xml:space="preserve">
Teacher Attendance at Professional Development</v>
      </c>
      <c r="K35" t="str">
        <f t="shared" si="3"/>
        <v>Student Growth Percentile  for Low-Income Students
Student Credit Accruals (HS Students)
Student Participation in ELT Opportunities
Minutes of Expanded Learning Time (ELT) Offered</v>
      </c>
      <c r="L35" t="str">
        <f t="shared" si="4"/>
        <v xml:space="preserve">
Parent Attendance at Workshops
Parent Participation in District/School Surveys</v>
      </c>
    </row>
  </sheetData>
  <sheetProtection sheet="1" objects="1" scenarios="1"/>
  <protectedRanges>
    <protectedRange sqref="C4:G35 B20:B35" name="Range1"/>
  </protectedRanges>
  <customSheetViews>
    <customSheetView guid="{D084C74A-34CE-4171-80D6-1BE5E86C1BB8}" showPageBreaks="1" printArea="1" hiddenColumns="1">
      <pageMargins left="0.45" right="0.45" top="0.5" bottom="0.5" header="0.3" footer="0.05"/>
      <pageSetup scale="80" orientation="landscape" r:id="rId1"/>
      <headerFooter>
        <oddFooter>&amp;R&amp;P</oddFooter>
      </headerFooter>
    </customSheetView>
    <customSheetView guid="{44594B27-9C70-41F1-9630-666DBB02377F}" scale="110" showPageBreaks="1" printArea="1" hiddenColumns="1">
      <pageMargins left="0.45" right="0.45" top="0.5" bottom="0.5" header="0.3" footer="0.05"/>
      <pageSetup scale="80" orientation="landscape" r:id="rId2"/>
      <headerFooter>
        <oddFooter>&amp;R&amp;P</oddFooter>
      </headerFooter>
    </customSheetView>
    <customSheetView guid="{9ED3CDA3-E8B2-486A-8114-5B08A9C4FF73}" scale="91" showPageBreaks="1" printArea="1" hiddenColumns="1">
      <selection activeCell="F15" sqref="F15"/>
      <pageMargins left="0.45" right="0.45" top="0.5" bottom="0.5" header="0.3" footer="0.05"/>
      <pageSetup scale="80" orientation="landscape" r:id="rId3"/>
      <headerFooter>
        <oddFooter>&amp;R&amp;P</oddFooter>
      </headerFooter>
    </customSheetView>
  </customSheetViews>
  <mergeCells count="1">
    <mergeCell ref="B1:G1"/>
  </mergeCells>
  <pageMargins left="0.45" right="0.45" top="0.5" bottom="0.5" header="0.3" footer="0.05"/>
  <pageSetup scale="80" orientation="landscape" r:id="rId4"/>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4"/>
  <sheetViews>
    <sheetView zoomScale="87" zoomScaleNormal="87" workbookViewId="0">
      <selection activeCell="D5" sqref="D5"/>
    </sheetView>
  </sheetViews>
  <sheetFormatPr defaultRowHeight="14.4" x14ac:dyDescent="0.3"/>
  <cols>
    <col min="1" max="1" width="5.5546875" customWidth="1"/>
    <col min="2" max="3" width="18.6640625" customWidth="1"/>
    <col min="4" max="4" width="120.6640625" customWidth="1"/>
    <col min="5" max="5" width="145.88671875" style="172" customWidth="1"/>
  </cols>
  <sheetData>
    <row r="1" spans="2:8" ht="18.75" customHeight="1" x14ac:dyDescent="0.3">
      <c r="B1" s="286" t="s">
        <v>395</v>
      </c>
      <c r="C1" s="286"/>
      <c r="D1" s="286"/>
      <c r="E1" s="291" t="s">
        <v>566</v>
      </c>
    </row>
    <row r="2" spans="2:8" ht="15" customHeight="1" x14ac:dyDescent="0.3">
      <c r="E2" s="292"/>
    </row>
    <row r="3" spans="2:8" ht="30" customHeight="1" x14ac:dyDescent="0.5">
      <c r="B3" s="293" t="s">
        <v>437</v>
      </c>
      <c r="C3" s="294"/>
      <c r="D3" s="41" t="s">
        <v>535</v>
      </c>
      <c r="E3" s="141" t="str">
        <f>D3</f>
        <v>Visionary leaders create a school community and culture that lead to success, well-being and high academic outcomes for all students via systems of continuous and sustainable school improvement.</v>
      </c>
      <c r="H3" s="140"/>
    </row>
    <row r="4" spans="2:8" x14ac:dyDescent="0.3">
      <c r="B4" s="295" t="s">
        <v>564</v>
      </c>
      <c r="C4" s="296"/>
      <c r="D4" s="233">
        <v>42347</v>
      </c>
      <c r="E4" s="126"/>
    </row>
    <row r="5" spans="2:8" ht="15" customHeight="1" x14ac:dyDescent="0.3">
      <c r="B5" s="295" t="s">
        <v>563</v>
      </c>
      <c r="C5" s="296"/>
      <c r="D5" s="234" t="s">
        <v>654</v>
      </c>
      <c r="E5" s="126"/>
    </row>
    <row r="6" spans="2:8" x14ac:dyDescent="0.3">
      <c r="B6" s="146"/>
      <c r="C6" s="146"/>
      <c r="E6" s="95" t="s">
        <v>499</v>
      </c>
    </row>
    <row r="7" spans="2:8" ht="75" customHeight="1" x14ac:dyDescent="0.3">
      <c r="B7" s="288" t="s">
        <v>347</v>
      </c>
      <c r="C7" s="289"/>
      <c r="D7" s="201" t="s">
        <v>573</v>
      </c>
      <c r="E7" s="94"/>
    </row>
    <row r="8" spans="2:8" x14ac:dyDescent="0.3">
      <c r="B8" s="39"/>
      <c r="C8" s="39"/>
      <c r="E8" s="95" t="s">
        <v>565</v>
      </c>
    </row>
    <row r="9" spans="2:8" ht="75" customHeight="1" x14ac:dyDescent="0.3">
      <c r="B9" s="290" t="s">
        <v>346</v>
      </c>
      <c r="C9" s="289"/>
      <c r="D9" s="202" t="s">
        <v>574</v>
      </c>
      <c r="E9" s="94"/>
    </row>
    <row r="10" spans="2:8" ht="60" customHeight="1" x14ac:dyDescent="0.3">
      <c r="B10" s="288" t="s">
        <v>348</v>
      </c>
      <c r="C10" s="289"/>
      <c r="D10" s="142" t="s">
        <v>474</v>
      </c>
      <c r="E10" s="94"/>
    </row>
    <row r="11" spans="2:8" x14ac:dyDescent="0.3">
      <c r="B11" s="39"/>
      <c r="C11" s="39"/>
      <c r="E11" s="96"/>
    </row>
    <row r="12" spans="2:8" ht="60" customHeight="1" x14ac:dyDescent="0.3">
      <c r="B12" s="38" t="s">
        <v>345</v>
      </c>
      <c r="C12" s="40" t="s">
        <v>344</v>
      </c>
      <c r="D12" s="42" t="s">
        <v>524</v>
      </c>
      <c r="E12" s="95" t="s">
        <v>400</v>
      </c>
    </row>
    <row r="13" spans="2:8" ht="46.8" x14ac:dyDescent="0.3">
      <c r="B13" s="204">
        <v>42475</v>
      </c>
      <c r="C13" s="204">
        <v>42506</v>
      </c>
      <c r="D13" s="203" t="s">
        <v>575</v>
      </c>
      <c r="E13" s="96"/>
    </row>
    <row r="14" spans="2:8" ht="46.8" x14ac:dyDescent="0.3">
      <c r="B14" s="204">
        <v>42569</v>
      </c>
      <c r="C14" s="204">
        <v>42571</v>
      </c>
      <c r="D14" s="203" t="s">
        <v>576</v>
      </c>
      <c r="E14" s="96"/>
    </row>
    <row r="15" spans="2:8" ht="31.2" x14ac:dyDescent="0.3">
      <c r="B15" s="204">
        <v>42615</v>
      </c>
      <c r="C15" s="204">
        <v>42886</v>
      </c>
      <c r="D15" s="203" t="s">
        <v>577</v>
      </c>
      <c r="E15" s="96"/>
    </row>
    <row r="16" spans="2:8" ht="15.6" x14ac:dyDescent="0.3">
      <c r="B16" s="37"/>
      <c r="C16" s="37"/>
      <c r="D16" s="203" t="s">
        <v>578</v>
      </c>
      <c r="E16" s="96"/>
    </row>
    <row r="17" spans="2:5" x14ac:dyDescent="0.3">
      <c r="B17" s="37"/>
      <c r="C17" s="37"/>
      <c r="D17" s="43"/>
      <c r="E17" s="96"/>
    </row>
    <row r="18" spans="2:5" x14ac:dyDescent="0.3">
      <c r="B18" s="37"/>
      <c r="C18" s="37"/>
      <c r="D18" s="43"/>
      <c r="E18" s="96"/>
    </row>
    <row r="19" spans="2:5" x14ac:dyDescent="0.3">
      <c r="B19" s="37"/>
      <c r="C19" s="37"/>
      <c r="D19" s="43"/>
      <c r="E19" s="96"/>
    </row>
    <row r="20" spans="2:5" x14ac:dyDescent="0.3">
      <c r="B20" s="37"/>
      <c r="C20" s="37"/>
      <c r="D20" s="43"/>
      <c r="E20" s="96"/>
    </row>
    <row r="21" spans="2:5" x14ac:dyDescent="0.3">
      <c r="B21" s="37"/>
      <c r="C21" s="37"/>
      <c r="D21" s="43"/>
      <c r="E21" s="96"/>
    </row>
    <row r="22" spans="2:5" x14ac:dyDescent="0.3">
      <c r="B22" s="37"/>
      <c r="C22" s="37"/>
      <c r="D22" s="43"/>
      <c r="E22" s="96"/>
    </row>
    <row r="23" spans="2:5" x14ac:dyDescent="0.3">
      <c r="B23" s="37"/>
      <c r="C23" s="37"/>
      <c r="D23" s="43"/>
      <c r="E23" s="96"/>
    </row>
    <row r="24" spans="2:5" x14ac:dyDescent="0.3">
      <c r="B24" s="37"/>
      <c r="C24" s="37"/>
      <c r="D24" s="43"/>
      <c r="E24" s="96"/>
    </row>
  </sheetData>
  <customSheetViews>
    <customSheetView guid="{D084C74A-34CE-4171-80D6-1BE5E86C1BB8}" scale="110">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9ED3CDA3-E8B2-486A-8114-5B08A9C4FF73}" scale="87">
      <selection activeCell="D5" sqref="D5"/>
      <pageMargins left="0.45" right="0.45" top="0.5" bottom="0.5" header="0.3" footer="0.05"/>
      <pageSetup scale="80" orientation="landscape" r:id="rId3"/>
      <headerFooter>
        <oddFooter>&amp;R&amp;P</oddFooter>
      </headerFooter>
    </customSheetView>
  </customSheetViews>
  <mergeCells count="8">
    <mergeCell ref="B7:C7"/>
    <mergeCell ref="B9:C9"/>
    <mergeCell ref="B10:C10"/>
    <mergeCell ref="B1:D1"/>
    <mergeCell ref="E1:E2"/>
    <mergeCell ref="B3:C3"/>
    <mergeCell ref="B4:C4"/>
    <mergeCell ref="B5:C5"/>
  </mergeCells>
  <dataValidations count="1">
    <dataValidation allowBlank="1" showErrorMessage="1" sqref="B13:C24 B11:C11 B8:C8 D3 B5:C6"/>
  </dataValidations>
  <pageMargins left="0.45" right="0.45" top="0.5" bottom="0.5" header="0.3" footer="0.05"/>
  <pageSetup scale="80" orientation="landscape" r:id="rId4"/>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1:H21"/>
  <sheetViews>
    <sheetView zoomScale="95" zoomScaleNormal="95" workbookViewId="0">
      <selection activeCell="D5" sqref="D5"/>
    </sheetView>
  </sheetViews>
  <sheetFormatPr defaultRowHeight="14.4" x14ac:dyDescent="0.3"/>
  <cols>
    <col min="1" max="1" width="5.5546875" customWidth="1"/>
    <col min="2" max="3" width="18.6640625" customWidth="1"/>
    <col min="4" max="4" width="120.6640625" customWidth="1"/>
    <col min="5" max="5" width="145.88671875" style="123" customWidth="1"/>
  </cols>
  <sheetData>
    <row r="1" spans="2:8" ht="18.75" customHeight="1" x14ac:dyDescent="0.3">
      <c r="B1" s="286" t="s">
        <v>396</v>
      </c>
      <c r="C1" s="286"/>
      <c r="D1" s="286"/>
      <c r="E1" s="291" t="s">
        <v>566</v>
      </c>
    </row>
    <row r="2" spans="2:8" ht="15" customHeight="1" x14ac:dyDescent="0.3">
      <c r="E2" s="292"/>
    </row>
    <row r="3" spans="2:8" ht="45" customHeight="1" x14ac:dyDescent="0.5">
      <c r="B3" s="293" t="s">
        <v>435</v>
      </c>
      <c r="C3" s="294"/>
      <c r="D3" s="41" t="s">
        <v>430</v>
      </c>
      <c r="E3" s="141" t="str">
        <f>D3</f>
        <v>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v>
      </c>
      <c r="H3" s="140"/>
    </row>
    <row r="4" spans="2:8" x14ac:dyDescent="0.3">
      <c r="B4" s="293" t="s">
        <v>564</v>
      </c>
      <c r="C4" s="294"/>
      <c r="D4" s="233">
        <v>42347</v>
      </c>
      <c r="E4" s="126"/>
    </row>
    <row r="5" spans="2:8" x14ac:dyDescent="0.3">
      <c r="B5" s="293" t="s">
        <v>563</v>
      </c>
      <c r="C5" s="294"/>
      <c r="D5" s="234" t="s">
        <v>654</v>
      </c>
      <c r="E5" s="126"/>
    </row>
    <row r="6" spans="2:8" x14ac:dyDescent="0.3">
      <c r="B6" s="146"/>
      <c r="C6" s="146"/>
      <c r="E6" s="95" t="s">
        <v>499</v>
      </c>
    </row>
    <row r="7" spans="2:8" ht="75" customHeight="1" x14ac:dyDescent="0.3">
      <c r="B7" s="288" t="s">
        <v>347</v>
      </c>
      <c r="C7" s="289"/>
      <c r="D7" s="205" t="s">
        <v>579</v>
      </c>
      <c r="E7" s="94"/>
    </row>
    <row r="8" spans="2:8" x14ac:dyDescent="0.3">
      <c r="B8" s="39"/>
      <c r="C8" s="39"/>
      <c r="E8" s="95" t="s">
        <v>565</v>
      </c>
    </row>
    <row r="9" spans="2:8" ht="75" customHeight="1" x14ac:dyDescent="0.3">
      <c r="B9" s="290" t="s">
        <v>346</v>
      </c>
      <c r="C9" s="289"/>
      <c r="D9" s="206" t="s">
        <v>580</v>
      </c>
      <c r="E9" s="94"/>
    </row>
    <row r="10" spans="2:8" ht="60" customHeight="1" x14ac:dyDescent="0.3">
      <c r="B10" s="288" t="s">
        <v>348</v>
      </c>
      <c r="C10" s="289"/>
      <c r="D10" s="128" t="s">
        <v>585</v>
      </c>
      <c r="E10" s="94"/>
    </row>
    <row r="11" spans="2:8" x14ac:dyDescent="0.3">
      <c r="B11" s="39"/>
      <c r="C11" s="39"/>
      <c r="E11" s="96"/>
    </row>
    <row r="12" spans="2:8" ht="60" customHeight="1" x14ac:dyDescent="0.3">
      <c r="B12" s="38" t="s">
        <v>345</v>
      </c>
      <c r="C12" s="40" t="s">
        <v>344</v>
      </c>
      <c r="D12" s="42" t="s">
        <v>524</v>
      </c>
      <c r="E12" s="95" t="s">
        <v>400</v>
      </c>
    </row>
    <row r="13" spans="2:8" ht="57.6" x14ac:dyDescent="0.3">
      <c r="B13" s="204">
        <v>42615</v>
      </c>
      <c r="C13" s="204">
        <v>42909</v>
      </c>
      <c r="D13" s="207" t="s">
        <v>581</v>
      </c>
      <c r="E13" s="96"/>
    </row>
    <row r="14" spans="2:8" ht="43.2" x14ac:dyDescent="0.3">
      <c r="B14" s="204">
        <v>42615</v>
      </c>
      <c r="C14" s="204">
        <v>42909</v>
      </c>
      <c r="D14" s="207" t="s">
        <v>582</v>
      </c>
      <c r="E14" s="96"/>
    </row>
    <row r="15" spans="2:8" ht="43.2" x14ac:dyDescent="0.3">
      <c r="B15" s="204">
        <v>42615</v>
      </c>
      <c r="C15" s="204">
        <v>42909</v>
      </c>
      <c r="D15" s="207" t="s">
        <v>583</v>
      </c>
      <c r="E15" s="96"/>
    </row>
    <row r="16" spans="2:8" ht="28.8" x14ac:dyDescent="0.3">
      <c r="B16" s="204">
        <v>42615</v>
      </c>
      <c r="C16" s="204">
        <v>42909</v>
      </c>
      <c r="D16" s="208" t="s">
        <v>584</v>
      </c>
      <c r="E16" s="96"/>
    </row>
    <row r="17" spans="2:5" x14ac:dyDescent="0.3">
      <c r="B17" s="37"/>
      <c r="C17" s="37"/>
      <c r="D17" s="43"/>
      <c r="E17" s="96"/>
    </row>
    <row r="18" spans="2:5" x14ac:dyDescent="0.3">
      <c r="B18" s="37"/>
      <c r="C18" s="37"/>
      <c r="D18" s="43"/>
      <c r="E18" s="96"/>
    </row>
    <row r="19" spans="2:5" x14ac:dyDescent="0.3">
      <c r="B19" s="37"/>
      <c r="C19" s="37"/>
      <c r="D19" s="43"/>
      <c r="E19" s="96"/>
    </row>
    <row r="20" spans="2:5" x14ac:dyDescent="0.3">
      <c r="B20" s="37"/>
      <c r="C20" s="37"/>
      <c r="D20" s="43"/>
      <c r="E20" s="96"/>
    </row>
    <row r="21" spans="2:5" x14ac:dyDescent="0.3">
      <c r="B21" s="37"/>
      <c r="C21" s="37"/>
      <c r="D21" s="43"/>
      <c r="E21" s="96"/>
    </row>
  </sheetData>
  <customSheetViews>
    <customSheetView guid="{D084C74A-34CE-4171-80D6-1BE5E86C1BB8}" scale="110">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9ED3CDA3-E8B2-486A-8114-5B08A9C4FF73}" scale="95">
      <selection activeCell="D5" sqref="D5"/>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21"/>
  </dataValidations>
  <pageMargins left="0.45" right="0.45" top="0.5" bottom="0.5" header="0.3" footer="0.05"/>
  <pageSetup scale="80" orientation="landscape" r:id="rId4"/>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1:H24"/>
  <sheetViews>
    <sheetView view="pageBreakPreview" topLeftCell="A5" zoomScale="84" zoomScaleNormal="110" zoomScaleSheetLayoutView="84" workbookViewId="0">
      <selection activeCell="D16" sqref="D16"/>
    </sheetView>
  </sheetViews>
  <sheetFormatPr defaultRowHeight="14.4" x14ac:dyDescent="0.3"/>
  <cols>
    <col min="1" max="1" width="5.5546875" customWidth="1"/>
    <col min="2" max="3" width="18.6640625" customWidth="1"/>
    <col min="4" max="4" width="120.6640625" customWidth="1"/>
    <col min="5" max="5" width="145.88671875" style="123" customWidth="1"/>
  </cols>
  <sheetData>
    <row r="1" spans="2:8" ht="18.75" customHeight="1" x14ac:dyDescent="0.3">
      <c r="B1" s="286" t="s">
        <v>397</v>
      </c>
      <c r="C1" s="286"/>
      <c r="D1" s="286"/>
      <c r="E1" s="291" t="s">
        <v>566</v>
      </c>
    </row>
    <row r="2" spans="2:8" ht="15" customHeight="1" x14ac:dyDescent="0.3">
      <c r="E2" s="292"/>
    </row>
    <row r="3" spans="2:8" ht="30" customHeight="1" x14ac:dyDescent="0.5">
      <c r="B3" s="293" t="s">
        <v>434</v>
      </c>
      <c r="C3" s="294"/>
      <c r="D3" s="41" t="s">
        <v>431</v>
      </c>
      <c r="E3" s="141" t="str">
        <f>D3</f>
        <v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v>
      </c>
      <c r="H3" s="140"/>
    </row>
    <row r="4" spans="2:8" ht="15" customHeight="1" x14ac:dyDescent="0.3">
      <c r="B4" s="293" t="s">
        <v>564</v>
      </c>
      <c r="C4" s="294"/>
      <c r="D4" s="233">
        <v>42347</v>
      </c>
      <c r="E4" s="126"/>
    </row>
    <row r="5" spans="2:8" x14ac:dyDescent="0.3">
      <c r="B5" s="293" t="s">
        <v>563</v>
      </c>
      <c r="C5" s="294"/>
      <c r="D5" s="234" t="s">
        <v>654</v>
      </c>
      <c r="E5" s="126"/>
    </row>
    <row r="6" spans="2:8" x14ac:dyDescent="0.3">
      <c r="B6" s="146"/>
      <c r="C6" s="146"/>
      <c r="E6" s="95" t="s">
        <v>499</v>
      </c>
    </row>
    <row r="7" spans="2:8" ht="75" customHeight="1" x14ac:dyDescent="0.3">
      <c r="B7" s="288" t="s">
        <v>347</v>
      </c>
      <c r="C7" s="289"/>
      <c r="D7" s="210" t="s">
        <v>603</v>
      </c>
      <c r="E7" s="94"/>
    </row>
    <row r="8" spans="2:8" x14ac:dyDescent="0.3">
      <c r="B8" s="39"/>
      <c r="C8" s="39"/>
      <c r="E8" s="95" t="s">
        <v>565</v>
      </c>
    </row>
    <row r="9" spans="2:8" ht="75" customHeight="1" x14ac:dyDescent="0.3">
      <c r="B9" s="290" t="s">
        <v>346</v>
      </c>
      <c r="C9" s="289"/>
      <c r="D9" s="211" t="s">
        <v>655</v>
      </c>
      <c r="E9" s="94"/>
    </row>
    <row r="10" spans="2:8" ht="60" customHeight="1" x14ac:dyDescent="0.3">
      <c r="B10" s="288" t="s">
        <v>348</v>
      </c>
      <c r="C10" s="289"/>
      <c r="D10" s="142" t="str">
        <f>'Leading Indicators'!J35</f>
        <v xml:space="preserve">
Teacher Attendance at Professional Development</v>
      </c>
      <c r="E10" s="94"/>
    </row>
    <row r="11" spans="2:8" x14ac:dyDescent="0.3">
      <c r="B11" s="39"/>
      <c r="C11" s="39"/>
      <c r="E11" s="96"/>
    </row>
    <row r="12" spans="2:8" ht="57.6" x14ac:dyDescent="0.3">
      <c r="B12" s="38" t="s">
        <v>345</v>
      </c>
      <c r="C12" s="40" t="s">
        <v>344</v>
      </c>
      <c r="D12" s="42" t="s">
        <v>524</v>
      </c>
      <c r="E12" s="95" t="s">
        <v>400</v>
      </c>
    </row>
    <row r="13" spans="2:8" ht="43.2" x14ac:dyDescent="0.3">
      <c r="B13" s="204">
        <v>42614</v>
      </c>
      <c r="C13" s="204">
        <v>42909</v>
      </c>
      <c r="D13" s="231" t="s">
        <v>651</v>
      </c>
      <c r="E13" s="96"/>
    </row>
    <row r="14" spans="2:8" ht="31.2" x14ac:dyDescent="0.3">
      <c r="B14" s="204">
        <v>42614</v>
      </c>
      <c r="C14" s="204">
        <v>42909</v>
      </c>
      <c r="D14" s="203" t="s">
        <v>577</v>
      </c>
      <c r="E14" s="96"/>
    </row>
    <row r="15" spans="2:8" ht="46.8" x14ac:dyDescent="0.3">
      <c r="B15" s="204">
        <v>42569</v>
      </c>
      <c r="C15" s="204">
        <v>42571</v>
      </c>
      <c r="D15" s="203" t="s">
        <v>576</v>
      </c>
      <c r="E15" s="96"/>
    </row>
    <row r="16" spans="2:8" ht="28.8" x14ac:dyDescent="0.3">
      <c r="B16" s="204">
        <v>42614</v>
      </c>
      <c r="C16" s="204">
        <v>42909</v>
      </c>
      <c r="D16" s="231" t="s">
        <v>595</v>
      </c>
      <c r="E16" s="96"/>
    </row>
    <row r="17" spans="2:5" x14ac:dyDescent="0.3">
      <c r="B17" s="37"/>
      <c r="C17" s="37"/>
      <c r="D17" s="232"/>
      <c r="E17" s="96"/>
    </row>
    <row r="18" spans="2:5" x14ac:dyDescent="0.3">
      <c r="B18" s="37"/>
      <c r="C18" s="37"/>
      <c r="D18" s="43"/>
      <c r="E18" s="96"/>
    </row>
    <row r="19" spans="2:5" x14ac:dyDescent="0.3">
      <c r="B19" s="37"/>
      <c r="C19" s="37"/>
      <c r="D19" s="43"/>
      <c r="E19" s="96"/>
    </row>
    <row r="20" spans="2:5" x14ac:dyDescent="0.3">
      <c r="B20" s="37"/>
      <c r="C20" s="37"/>
      <c r="D20" s="43"/>
      <c r="E20" s="96"/>
    </row>
    <row r="21" spans="2:5" x14ac:dyDescent="0.3">
      <c r="B21" s="37"/>
      <c r="C21" s="37"/>
      <c r="D21" s="43"/>
      <c r="E21" s="96"/>
    </row>
    <row r="22" spans="2:5" x14ac:dyDescent="0.3">
      <c r="B22" s="37"/>
      <c r="C22" s="37"/>
      <c r="D22" s="43"/>
      <c r="E22" s="96"/>
    </row>
    <row r="23" spans="2:5" x14ac:dyDescent="0.3">
      <c r="B23" s="37"/>
      <c r="C23" s="37"/>
      <c r="D23" s="43"/>
      <c r="E23" s="96"/>
    </row>
    <row r="24" spans="2:5" x14ac:dyDescent="0.3">
      <c r="B24" s="37"/>
      <c r="C24" s="37"/>
      <c r="D24" s="43"/>
      <c r="E24" s="96"/>
    </row>
  </sheetData>
  <customSheetViews>
    <customSheetView guid="{D084C74A-34CE-4171-80D6-1BE5E86C1BB8}" scale="110">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9ED3CDA3-E8B2-486A-8114-5B08A9C4FF73}" scale="84" showPageBreaks="1" printArea="1" view="pageBreakPreview" topLeftCell="A5">
      <selection activeCell="D16" sqref="D16"/>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4"/>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L24"/>
  <sheetViews>
    <sheetView topLeftCell="C10" zoomScale="148" zoomScaleNormal="148" workbookViewId="0">
      <selection activeCell="D5" sqref="D5"/>
    </sheetView>
  </sheetViews>
  <sheetFormatPr defaultRowHeight="14.4" x14ac:dyDescent="0.3"/>
  <cols>
    <col min="1" max="1" width="5.44140625" customWidth="1"/>
    <col min="2" max="3" width="18.6640625" customWidth="1"/>
    <col min="4" max="4" width="120.6640625" customWidth="1"/>
    <col min="5" max="5" width="145.88671875" style="123" customWidth="1"/>
  </cols>
  <sheetData>
    <row r="1" spans="2:12" ht="18.75" customHeight="1" x14ac:dyDescent="0.3">
      <c r="B1" s="286" t="s">
        <v>398</v>
      </c>
      <c r="C1" s="286"/>
      <c r="D1" s="286"/>
      <c r="E1" s="291" t="s">
        <v>566</v>
      </c>
    </row>
    <row r="2" spans="2:12" ht="15" customHeight="1" x14ac:dyDescent="0.3">
      <c r="E2" s="292"/>
    </row>
    <row r="3" spans="2:12" ht="45" customHeight="1" x14ac:dyDescent="0.5">
      <c r="B3" s="293" t="s">
        <v>433</v>
      </c>
      <c r="C3" s="294"/>
      <c r="D3" s="41" t="s">
        <v>608</v>
      </c>
      <c r="E3" s="141" t="str">
        <f>D3</f>
        <v xml:space="preserve">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 </v>
      </c>
      <c r="H3" s="140"/>
    </row>
    <row r="4" spans="2:12" x14ac:dyDescent="0.3">
      <c r="B4" s="293" t="s">
        <v>564</v>
      </c>
      <c r="C4" s="294"/>
      <c r="D4" s="233">
        <v>42347</v>
      </c>
      <c r="E4" s="126"/>
    </row>
    <row r="5" spans="2:12" x14ac:dyDescent="0.3">
      <c r="B5" s="293" t="s">
        <v>563</v>
      </c>
      <c r="C5" s="294"/>
      <c r="D5" s="234" t="s">
        <v>654</v>
      </c>
      <c r="E5" s="126"/>
    </row>
    <row r="6" spans="2:12" x14ac:dyDescent="0.3">
      <c r="B6" s="146"/>
      <c r="C6" s="146"/>
      <c r="E6" s="95" t="s">
        <v>499</v>
      </c>
    </row>
    <row r="7" spans="2:12" ht="75" customHeight="1" x14ac:dyDescent="0.3">
      <c r="B7" s="288" t="s">
        <v>347</v>
      </c>
      <c r="C7" s="289"/>
      <c r="D7" s="215" t="s">
        <v>609</v>
      </c>
      <c r="E7" s="217"/>
      <c r="F7" s="217"/>
      <c r="G7" s="217"/>
      <c r="H7" s="217"/>
      <c r="I7" s="217"/>
      <c r="J7" s="217"/>
      <c r="K7" s="217"/>
      <c r="L7" s="219"/>
    </row>
    <row r="8" spans="2:12" x14ac:dyDescent="0.3">
      <c r="B8" s="39"/>
      <c r="C8" s="39"/>
      <c r="D8" s="216"/>
      <c r="E8" s="218"/>
      <c r="F8" s="218"/>
      <c r="G8" s="218"/>
      <c r="H8" s="218"/>
      <c r="I8" s="218"/>
      <c r="J8" s="218"/>
      <c r="K8" s="218"/>
      <c r="L8" s="220"/>
    </row>
    <row r="9" spans="2:12" ht="75" customHeight="1" x14ac:dyDescent="0.3">
      <c r="B9" s="290" t="s">
        <v>346</v>
      </c>
      <c r="C9" s="289"/>
      <c r="D9" s="142" t="s">
        <v>610</v>
      </c>
      <c r="E9" s="94"/>
    </row>
    <row r="10" spans="2:12" ht="60" customHeight="1" x14ac:dyDescent="0.3">
      <c r="B10" s="288" t="s">
        <v>348</v>
      </c>
      <c r="C10" s="289"/>
      <c r="D10" s="142" t="str">
        <f>'Leading Indicators'!K35</f>
        <v>Student Growth Percentile  for Low-Income Students
Student Credit Accruals (HS Students)
Student Participation in ELT Opportunities
Minutes of Expanded Learning Time (ELT) Offered</v>
      </c>
      <c r="E10" s="94"/>
    </row>
    <row r="11" spans="2:12" x14ac:dyDescent="0.3">
      <c r="B11" s="39"/>
      <c r="C11" s="39"/>
      <c r="E11" s="96"/>
    </row>
    <row r="12" spans="2:12" ht="57.6" x14ac:dyDescent="0.3">
      <c r="B12" s="38" t="s">
        <v>345</v>
      </c>
      <c r="C12" s="40" t="s">
        <v>344</v>
      </c>
      <c r="D12" s="42" t="s">
        <v>524</v>
      </c>
      <c r="E12" s="95" t="s">
        <v>400</v>
      </c>
    </row>
    <row r="13" spans="2:12" x14ac:dyDescent="0.3">
      <c r="B13" s="204">
        <v>42614</v>
      </c>
      <c r="C13" s="204">
        <v>42909</v>
      </c>
      <c r="D13" s="221" t="s">
        <v>611</v>
      </c>
      <c r="E13" s="96"/>
    </row>
    <row r="14" spans="2:12" x14ac:dyDescent="0.3">
      <c r="B14" s="204">
        <v>42614</v>
      </c>
      <c r="C14" s="204">
        <v>42909</v>
      </c>
      <c r="D14" s="210" t="s">
        <v>612</v>
      </c>
      <c r="E14" s="96"/>
    </row>
    <row r="15" spans="2:12" x14ac:dyDescent="0.3">
      <c r="B15" s="204">
        <v>42614</v>
      </c>
      <c r="C15" s="204">
        <v>42909</v>
      </c>
      <c r="D15" s="210" t="s">
        <v>614</v>
      </c>
      <c r="E15" s="96"/>
    </row>
    <row r="16" spans="2:12" x14ac:dyDescent="0.3">
      <c r="B16" s="204">
        <v>42552</v>
      </c>
      <c r="C16" s="204">
        <v>42582</v>
      </c>
      <c r="D16" s="210" t="s">
        <v>613</v>
      </c>
      <c r="E16" s="96"/>
    </row>
    <row r="17" spans="2:5" x14ac:dyDescent="0.3">
      <c r="B17" s="37"/>
      <c r="C17" s="37"/>
      <c r="D17" s="210"/>
      <c r="E17" s="96"/>
    </row>
    <row r="18" spans="2:5" x14ac:dyDescent="0.3">
      <c r="B18" s="37"/>
      <c r="C18" s="37"/>
      <c r="D18" s="43"/>
      <c r="E18" s="96"/>
    </row>
    <row r="19" spans="2:5" x14ac:dyDescent="0.3">
      <c r="B19" s="37"/>
      <c r="C19" s="37"/>
      <c r="D19" s="43"/>
      <c r="E19" s="96"/>
    </row>
    <row r="20" spans="2:5" x14ac:dyDescent="0.3">
      <c r="B20" s="37"/>
      <c r="C20" s="37"/>
      <c r="D20" s="43"/>
      <c r="E20" s="96"/>
    </row>
    <row r="21" spans="2:5" x14ac:dyDescent="0.3">
      <c r="B21" s="37"/>
      <c r="C21" s="37"/>
      <c r="D21" s="43"/>
      <c r="E21" s="96"/>
    </row>
    <row r="22" spans="2:5" x14ac:dyDescent="0.3">
      <c r="B22" s="37"/>
      <c r="C22" s="37"/>
      <c r="D22" s="43"/>
      <c r="E22" s="96"/>
    </row>
    <row r="23" spans="2:5" x14ac:dyDescent="0.3">
      <c r="B23" s="37"/>
      <c r="C23" s="37"/>
      <c r="D23" s="43"/>
      <c r="E23" s="96"/>
    </row>
    <row r="24" spans="2:5" x14ac:dyDescent="0.3">
      <c r="B24" s="37"/>
      <c r="C24" s="37"/>
      <c r="D24" s="43"/>
      <c r="E24" s="96"/>
    </row>
  </sheetData>
  <customSheetViews>
    <customSheetView guid="{D084C74A-34CE-4171-80D6-1BE5E86C1BB8}" scale="110">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9ED3CDA3-E8B2-486A-8114-5B08A9C4FF73}" scale="148" topLeftCell="C10">
      <selection activeCell="D5" sqref="D5"/>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4"/>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1:H23"/>
  <sheetViews>
    <sheetView zoomScale="110" zoomScaleNormal="110" workbookViewId="0">
      <selection activeCell="D5" sqref="D5"/>
    </sheetView>
  </sheetViews>
  <sheetFormatPr defaultRowHeight="14.4" x14ac:dyDescent="0.3"/>
  <cols>
    <col min="1" max="1" width="5.5546875" customWidth="1"/>
    <col min="2" max="3" width="18.6640625" customWidth="1"/>
    <col min="4" max="4" width="120.6640625" customWidth="1"/>
    <col min="5" max="5" width="145.88671875" style="123" customWidth="1"/>
  </cols>
  <sheetData>
    <row r="1" spans="2:8" ht="18.75" customHeight="1" x14ac:dyDescent="0.3">
      <c r="B1" s="286" t="s">
        <v>399</v>
      </c>
      <c r="C1" s="286"/>
      <c r="D1" s="286"/>
      <c r="E1" s="291" t="s">
        <v>566</v>
      </c>
    </row>
    <row r="2" spans="2:8" ht="15" customHeight="1" x14ac:dyDescent="0.3">
      <c r="E2" s="292"/>
    </row>
    <row r="3" spans="2:8" ht="30" customHeight="1" x14ac:dyDescent="0.5">
      <c r="B3" s="293" t="s">
        <v>436</v>
      </c>
      <c r="C3" s="294"/>
      <c r="D3" s="41" t="s">
        <v>432</v>
      </c>
      <c r="E3" s="141" t="str">
        <f>D3</f>
        <v>The school creates a culture of partnership where families, community members and school staff work together to share in the responsibility for student academic progress and social-emotional growth and well-being.</v>
      </c>
      <c r="H3" s="140"/>
    </row>
    <row r="4" spans="2:8" x14ac:dyDescent="0.3">
      <c r="B4" s="293" t="s">
        <v>564</v>
      </c>
      <c r="C4" s="294"/>
      <c r="D4" s="233">
        <v>42347</v>
      </c>
      <c r="E4" s="126"/>
    </row>
    <row r="5" spans="2:8" x14ac:dyDescent="0.3">
      <c r="B5" s="293" t="s">
        <v>563</v>
      </c>
      <c r="C5" s="294"/>
      <c r="D5" s="234" t="s">
        <v>654</v>
      </c>
      <c r="E5" s="126"/>
    </row>
    <row r="6" spans="2:8" x14ac:dyDescent="0.3">
      <c r="B6" s="146"/>
      <c r="C6" s="146"/>
      <c r="E6" s="95" t="s">
        <v>499</v>
      </c>
    </row>
    <row r="7" spans="2:8" ht="75" customHeight="1" x14ac:dyDescent="0.3">
      <c r="B7" s="288" t="s">
        <v>347</v>
      </c>
      <c r="C7" s="289"/>
      <c r="D7" s="205" t="s">
        <v>587</v>
      </c>
      <c r="E7" s="94"/>
    </row>
    <row r="8" spans="2:8" x14ac:dyDescent="0.3">
      <c r="B8" s="39"/>
      <c r="C8" s="39"/>
      <c r="E8" s="95" t="s">
        <v>565</v>
      </c>
    </row>
    <row r="9" spans="2:8" ht="75" customHeight="1" x14ac:dyDescent="0.3">
      <c r="B9" s="290" t="s">
        <v>346</v>
      </c>
      <c r="C9" s="289"/>
      <c r="D9" s="209" t="s">
        <v>586</v>
      </c>
      <c r="E9" s="94"/>
    </row>
    <row r="10" spans="2:8" ht="60" customHeight="1" x14ac:dyDescent="0.3">
      <c r="B10" s="288" t="s">
        <v>348</v>
      </c>
      <c r="C10" s="289"/>
      <c r="D10" s="142" t="str">
        <f>'Leading Indicators'!L35</f>
        <v xml:space="preserve">
Parent Attendance at Workshops
Parent Participation in District/School Surveys</v>
      </c>
      <c r="E10" s="94"/>
    </row>
    <row r="11" spans="2:8" x14ac:dyDescent="0.3">
      <c r="B11" s="39"/>
      <c r="C11" s="39"/>
      <c r="E11" s="96"/>
    </row>
    <row r="12" spans="2:8" ht="57.6" x14ac:dyDescent="0.3">
      <c r="B12" s="38" t="s">
        <v>345</v>
      </c>
      <c r="C12" s="40" t="s">
        <v>344</v>
      </c>
      <c r="D12" s="42" t="s">
        <v>524</v>
      </c>
      <c r="E12" s="95" t="s">
        <v>400</v>
      </c>
    </row>
    <row r="13" spans="2:8" ht="43.2" x14ac:dyDescent="0.3">
      <c r="B13" s="204">
        <v>42615</v>
      </c>
      <c r="C13" s="204">
        <v>42909</v>
      </c>
      <c r="D13" s="207" t="s">
        <v>588</v>
      </c>
      <c r="E13" s="96"/>
    </row>
    <row r="14" spans="2:8" ht="28.8" x14ac:dyDescent="0.3">
      <c r="B14" s="204">
        <v>42642</v>
      </c>
      <c r="C14" s="204">
        <v>42642</v>
      </c>
      <c r="D14" s="207" t="s">
        <v>589</v>
      </c>
      <c r="E14" s="96"/>
    </row>
    <row r="15" spans="2:8" ht="28.8" x14ac:dyDescent="0.3">
      <c r="B15" s="204">
        <v>42615</v>
      </c>
      <c r="C15" s="204">
        <v>42909</v>
      </c>
      <c r="D15" s="207" t="s">
        <v>590</v>
      </c>
      <c r="E15" s="96"/>
    </row>
    <row r="16" spans="2:8" ht="28.8" x14ac:dyDescent="0.3">
      <c r="B16" s="204">
        <v>42615</v>
      </c>
      <c r="C16" s="204">
        <v>42909</v>
      </c>
      <c r="D16" s="207" t="s">
        <v>591</v>
      </c>
      <c r="E16" s="96"/>
    </row>
    <row r="17" spans="2:5" ht="28.8" x14ac:dyDescent="0.3">
      <c r="B17" s="204">
        <v>42615</v>
      </c>
      <c r="C17" s="204">
        <v>42909</v>
      </c>
      <c r="D17" s="207" t="s">
        <v>595</v>
      </c>
      <c r="E17" s="96"/>
    </row>
    <row r="18" spans="2:5" x14ac:dyDescent="0.3">
      <c r="B18" s="204">
        <v>42615</v>
      </c>
      <c r="C18" s="204">
        <v>42909</v>
      </c>
      <c r="D18" s="207" t="s">
        <v>592</v>
      </c>
      <c r="E18" s="96"/>
    </row>
    <row r="19" spans="2:5" x14ac:dyDescent="0.3">
      <c r="B19" s="204">
        <v>42615</v>
      </c>
      <c r="C19" s="204">
        <v>42909</v>
      </c>
      <c r="D19" s="207" t="s">
        <v>593</v>
      </c>
      <c r="E19" s="96"/>
    </row>
    <row r="20" spans="2:5" x14ac:dyDescent="0.3">
      <c r="B20" s="204">
        <v>42615</v>
      </c>
      <c r="C20" s="204">
        <v>42909</v>
      </c>
      <c r="D20" s="207" t="s">
        <v>594</v>
      </c>
      <c r="E20" s="96"/>
    </row>
    <row r="21" spans="2:5" x14ac:dyDescent="0.3">
      <c r="B21" s="37"/>
      <c r="C21" s="37"/>
      <c r="D21" s="43"/>
      <c r="E21" s="96"/>
    </row>
    <row r="22" spans="2:5" x14ac:dyDescent="0.3">
      <c r="B22" s="37"/>
      <c r="C22" s="37"/>
      <c r="D22" s="43"/>
      <c r="E22" s="96"/>
    </row>
    <row r="23" spans="2:5" x14ac:dyDescent="0.3">
      <c r="B23" s="37"/>
      <c r="C23" s="37"/>
      <c r="D23" s="43"/>
      <c r="E23" s="96"/>
    </row>
  </sheetData>
  <customSheetViews>
    <customSheetView guid="{D084C74A-34CE-4171-80D6-1BE5E86C1BB8}" scale="110">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9ED3CDA3-E8B2-486A-8114-5B08A9C4FF73}" scale="110">
      <selection activeCell="D5" sqref="D5"/>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23"/>
  </dataValidations>
  <pageMargins left="0.45" right="0.45" top="0.5" bottom="0.5" header="0.3" footer="0.05"/>
  <pageSetup scale="80" orientation="landscape" r:id="rId4"/>
  <headerFooter>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topLeftCell="D1" zoomScaleNormal="110" workbookViewId="0">
      <selection activeCell="C1" sqref="C1:C1048576"/>
    </sheetView>
  </sheetViews>
  <sheetFormatPr defaultColWidth="9.109375" defaultRowHeight="14.4" x14ac:dyDescent="0.3"/>
  <cols>
    <col min="1" max="1" width="5.5546875" style="149" customWidth="1"/>
    <col min="2" max="2" width="155.6640625" style="149" customWidth="1"/>
    <col min="3" max="3" width="145.88671875" style="149" hidden="1" customWidth="1"/>
    <col min="4" max="16384" width="9.109375" style="149"/>
  </cols>
  <sheetData>
    <row r="1" spans="2:4" s="150" customFormat="1" ht="25.8" x14ac:dyDescent="0.35">
      <c r="B1" s="148" t="s">
        <v>501</v>
      </c>
      <c r="C1" s="197" t="s">
        <v>566</v>
      </c>
    </row>
    <row r="2" spans="2:4" s="150" customFormat="1" ht="15" customHeight="1" x14ac:dyDescent="0.35">
      <c r="B2" s="148"/>
    </row>
    <row r="3" spans="2:4" s="150" customFormat="1" ht="43.2" x14ac:dyDescent="0.3">
      <c r="B3" s="153" t="s">
        <v>557</v>
      </c>
      <c r="C3" s="198"/>
    </row>
    <row r="4" spans="2:4" s="150" customFormat="1" ht="15.6" x14ac:dyDescent="0.3">
      <c r="B4" s="120"/>
    </row>
    <row r="5" spans="2:4" s="75" customFormat="1" ht="28.8" x14ac:dyDescent="0.3">
      <c r="B5" s="81" t="s">
        <v>545</v>
      </c>
    </row>
    <row r="6" spans="2:4" s="75" customFormat="1" x14ac:dyDescent="0.3">
      <c r="B6" s="81"/>
    </row>
    <row r="7" spans="2:4" s="75" customFormat="1" x14ac:dyDescent="0.3">
      <c r="B7" s="132"/>
      <c r="C7" s="199"/>
    </row>
    <row r="8" spans="2:4" s="75" customFormat="1" ht="15" customHeight="1" x14ac:dyDescent="0.3">
      <c r="B8" s="81"/>
    </row>
    <row r="9" spans="2:4" s="75" customFormat="1" x14ac:dyDescent="0.3">
      <c r="B9" s="81" t="s">
        <v>510</v>
      </c>
    </row>
    <row r="10" spans="2:4" s="75" customFormat="1" x14ac:dyDescent="0.3">
      <c r="B10" s="81"/>
      <c r="D10" s="160"/>
    </row>
    <row r="11" spans="2:4" s="75" customFormat="1" x14ac:dyDescent="0.3">
      <c r="B11" s="76"/>
      <c r="C11" s="199"/>
    </row>
    <row r="12" spans="2:4" s="75" customFormat="1" x14ac:dyDescent="0.3">
      <c r="B12"/>
    </row>
    <row r="13" spans="2:4" s="75" customFormat="1" ht="28.8" x14ac:dyDescent="0.3">
      <c r="B13" s="131" t="s">
        <v>511</v>
      </c>
    </row>
    <row r="14" spans="2:4" s="75" customFormat="1" x14ac:dyDescent="0.3">
      <c r="B14" s="131"/>
    </row>
    <row r="15" spans="2:4" s="77" customFormat="1" x14ac:dyDescent="0.3">
      <c r="B15" s="76"/>
      <c r="C15" s="200"/>
    </row>
    <row r="16" spans="2:4" s="77" customFormat="1" x14ac:dyDescent="0.3">
      <c r="B16" s="154"/>
    </row>
    <row r="17" spans="2:3" s="75" customFormat="1" ht="28.8" x14ac:dyDescent="0.3">
      <c r="B17" s="159" t="s">
        <v>502</v>
      </c>
    </row>
    <row r="18" spans="2:3" s="75" customFormat="1" x14ac:dyDescent="0.3"/>
    <row r="19" spans="2:3" s="75" customFormat="1" x14ac:dyDescent="0.3">
      <c r="B19" s="76"/>
      <c r="C19" s="199"/>
    </row>
    <row r="20" spans="2:3" s="75" customFormat="1" x14ac:dyDescent="0.3">
      <c r="B20"/>
    </row>
    <row r="21" spans="2:3" s="75" customFormat="1" ht="28.8" x14ac:dyDescent="0.3">
      <c r="B21" s="59" t="s">
        <v>504</v>
      </c>
    </row>
    <row r="22" spans="2:3" s="75" customFormat="1" x14ac:dyDescent="0.3">
      <c r="B22" s="59"/>
    </row>
    <row r="23" spans="2:3" s="77" customFormat="1" x14ac:dyDescent="0.3">
      <c r="B23" s="76"/>
      <c r="C23" s="200"/>
    </row>
    <row r="24" spans="2:3" s="77" customFormat="1" x14ac:dyDescent="0.3">
      <c r="B24"/>
    </row>
    <row r="25" spans="2:3" s="75" customFormat="1" ht="28.8" x14ac:dyDescent="0.3">
      <c r="B25" s="151" t="s">
        <v>503</v>
      </c>
    </row>
    <row r="26" spans="2:3" s="75" customFormat="1" x14ac:dyDescent="0.3">
      <c r="B26" s="151"/>
    </row>
    <row r="27" spans="2:3" s="75" customFormat="1" x14ac:dyDescent="0.3">
      <c r="B27" s="76"/>
      <c r="C27" s="199"/>
    </row>
    <row r="28" spans="2:3" s="75" customFormat="1" x14ac:dyDescent="0.3">
      <c r="B28" s="102"/>
    </row>
    <row r="29" spans="2:3" s="75" customFormat="1" ht="28.8" x14ac:dyDescent="0.3">
      <c r="B29" s="115" t="s">
        <v>505</v>
      </c>
    </row>
    <row r="30" spans="2:3" s="75" customFormat="1" x14ac:dyDescent="0.3">
      <c r="B30" s="115"/>
    </row>
    <row r="31" spans="2:3" s="77" customFormat="1" x14ac:dyDescent="0.3">
      <c r="B31" s="76"/>
      <c r="C31" s="200"/>
    </row>
    <row r="32" spans="2:3" s="75" customFormat="1" ht="15" customHeight="1" x14ac:dyDescent="0.3">
      <c r="B32" s="102"/>
    </row>
    <row r="33" spans="2:3" s="75" customFormat="1" ht="28.8" x14ac:dyDescent="0.3">
      <c r="B33" s="151" t="s">
        <v>506</v>
      </c>
    </row>
    <row r="34" spans="2:3" s="75" customFormat="1" x14ac:dyDescent="0.3">
      <c r="B34" s="151"/>
    </row>
    <row r="35" spans="2:3" s="75" customFormat="1" x14ac:dyDescent="0.3">
      <c r="B35" s="76"/>
      <c r="C35" s="199"/>
    </row>
    <row r="36" spans="2:3" s="75" customFormat="1" x14ac:dyDescent="0.3">
      <c r="B36" s="102"/>
    </row>
    <row r="37" spans="2:3" s="75" customFormat="1" ht="28.8" x14ac:dyDescent="0.3">
      <c r="B37" s="159" t="s">
        <v>507</v>
      </c>
    </row>
    <row r="38" spans="2:3" s="75" customFormat="1" x14ac:dyDescent="0.3"/>
    <row r="39" spans="2:3" s="75" customFormat="1" x14ac:dyDescent="0.3">
      <c r="B39" s="76"/>
      <c r="C39" s="199"/>
    </row>
    <row r="40" spans="2:3" s="75" customFormat="1" x14ac:dyDescent="0.3">
      <c r="B40"/>
    </row>
    <row r="41" spans="2:3" s="75" customFormat="1" ht="28.8" x14ac:dyDescent="0.3">
      <c r="B41" s="59" t="s">
        <v>508</v>
      </c>
    </row>
    <row r="42" spans="2:3" s="75" customFormat="1" x14ac:dyDescent="0.3">
      <c r="B42" s="59"/>
    </row>
    <row r="43" spans="2:3" s="77" customFormat="1" x14ac:dyDescent="0.3">
      <c r="B43" s="76"/>
      <c r="C43" s="200"/>
    </row>
    <row r="44" spans="2:3" s="77" customFormat="1" x14ac:dyDescent="0.3">
      <c r="B44"/>
    </row>
    <row r="45" spans="2:3" s="75" customFormat="1" ht="28.8" x14ac:dyDescent="0.3">
      <c r="B45" s="159" t="s">
        <v>509</v>
      </c>
    </row>
    <row r="46" spans="2:3" s="75" customFormat="1" x14ac:dyDescent="0.3"/>
    <row r="47" spans="2:3" s="75" customFormat="1" x14ac:dyDescent="0.3">
      <c r="B47" s="76"/>
      <c r="C47" s="199"/>
    </row>
    <row r="48" spans="2:3" s="75" customFormat="1" x14ac:dyDescent="0.3">
      <c r="B48"/>
    </row>
    <row r="49" spans="1:2" s="75" customFormat="1" x14ac:dyDescent="0.3">
      <c r="A49" s="77"/>
      <c r="B49" s="151"/>
    </row>
    <row r="50" spans="1:2" s="75" customFormat="1" x14ac:dyDescent="0.3">
      <c r="A50" s="77"/>
    </row>
    <row r="51" spans="1:2" s="75" customFormat="1" x14ac:dyDescent="0.3"/>
    <row r="52" spans="1:2" s="75" customFormat="1" x14ac:dyDescent="0.3">
      <c r="A52" s="77"/>
    </row>
    <row r="53" spans="1:2" s="75" customFormat="1" x14ac:dyDescent="0.3">
      <c r="A53" s="77"/>
    </row>
    <row r="54" spans="1:2" s="75" customFormat="1" x14ac:dyDescent="0.3"/>
    <row r="55" spans="1:2" s="77" customFormat="1" x14ac:dyDescent="0.3"/>
    <row r="56" spans="1:2" s="77" customFormat="1" ht="15" customHeight="1" x14ac:dyDescent="0.3"/>
    <row r="57" spans="1:2" s="77" customFormat="1" x14ac:dyDescent="0.3">
      <c r="A57" s="75"/>
    </row>
    <row r="58" spans="1:2" s="75" customFormat="1" ht="15" customHeight="1" x14ac:dyDescent="0.3">
      <c r="A58" s="149"/>
    </row>
    <row r="59" spans="1:2" s="77" customFormat="1" x14ac:dyDescent="0.3"/>
    <row r="60" spans="1:2" s="77" customFormat="1" x14ac:dyDescent="0.3"/>
    <row r="61" spans="1:2" s="75" customFormat="1" x14ac:dyDescent="0.3"/>
    <row r="62" spans="1:2" s="77" customFormat="1" x14ac:dyDescent="0.3">
      <c r="A62" s="75"/>
    </row>
    <row r="63" spans="1:2" s="77" customFormat="1" x14ac:dyDescent="0.3"/>
    <row r="64" spans="1:2" s="75" customFormat="1" ht="15" customHeight="1" x14ac:dyDescent="0.3">
      <c r="A64" s="77"/>
    </row>
    <row r="66" spans="1:1" s="77" customFormat="1" x14ac:dyDescent="0.3"/>
    <row r="67" spans="1:1" s="77" customFormat="1" x14ac:dyDescent="0.3"/>
    <row r="68" spans="1:1" s="75" customFormat="1" x14ac:dyDescent="0.3">
      <c r="A68" s="77"/>
    </row>
    <row r="69" spans="1:1" s="75" customFormat="1" x14ac:dyDescent="0.3">
      <c r="A69" s="77"/>
    </row>
    <row r="70" spans="1:1" s="77" customFormat="1" x14ac:dyDescent="0.3"/>
    <row r="71" spans="1:1" s="77" customFormat="1" x14ac:dyDescent="0.3">
      <c r="A71" s="75"/>
    </row>
    <row r="72" spans="1:1" x14ac:dyDescent="0.3">
      <c r="A72" s="77"/>
    </row>
    <row r="73" spans="1:1" s="77" customFormat="1" x14ac:dyDescent="0.3"/>
    <row r="74" spans="1:1" s="77" customFormat="1" x14ac:dyDescent="0.3">
      <c r="A74" s="149"/>
    </row>
    <row r="75" spans="1:1" s="77" customFormat="1" x14ac:dyDescent="0.3"/>
    <row r="76" spans="1:1" s="77" customFormat="1" x14ac:dyDescent="0.3"/>
    <row r="77" spans="1:1" s="77" customFormat="1" x14ac:dyDescent="0.3"/>
    <row r="78" spans="1:1" s="75" customFormat="1" ht="15" customHeight="1" x14ac:dyDescent="0.3">
      <c r="A78" s="77"/>
    </row>
    <row r="79" spans="1:1" s="77" customFormat="1" x14ac:dyDescent="0.3"/>
    <row r="80" spans="1:1" s="77" customFormat="1" x14ac:dyDescent="0.3"/>
    <row r="81" spans="1:1" x14ac:dyDescent="0.3">
      <c r="A81" s="77"/>
    </row>
    <row r="82" spans="1:1" s="77" customFormat="1" x14ac:dyDescent="0.3"/>
    <row r="83" spans="1:1" s="77" customFormat="1" x14ac:dyDescent="0.3">
      <c r="A83" s="75"/>
    </row>
    <row r="84" spans="1:1" s="77" customFormat="1" x14ac:dyDescent="0.3"/>
    <row r="85" spans="1:1" s="77" customFormat="1" x14ac:dyDescent="0.3"/>
    <row r="86" spans="1:1" s="77" customFormat="1" x14ac:dyDescent="0.3">
      <c r="A86" s="149"/>
    </row>
    <row r="87" spans="1:1" s="77" customFormat="1" x14ac:dyDescent="0.3"/>
    <row r="88" spans="1:1" s="77" customFormat="1" x14ac:dyDescent="0.3">
      <c r="A88" s="149"/>
    </row>
    <row r="89" spans="1:1" s="77" customFormat="1" x14ac:dyDescent="0.3">
      <c r="A89" s="149"/>
    </row>
    <row r="90" spans="1:1" s="75" customFormat="1" x14ac:dyDescent="0.3">
      <c r="A90" s="77"/>
    </row>
    <row r="91" spans="1:1" s="77" customFormat="1" x14ac:dyDescent="0.3">
      <c r="A91" s="149"/>
    </row>
    <row r="92" spans="1:1" s="77" customFormat="1" x14ac:dyDescent="0.3">
      <c r="A92" s="149"/>
    </row>
    <row r="93" spans="1:1" x14ac:dyDescent="0.3">
      <c r="A93" s="77"/>
    </row>
    <row r="94" spans="1:1" s="77" customFormat="1" x14ac:dyDescent="0.3">
      <c r="A94" s="149"/>
    </row>
    <row r="97" spans="1:2" s="77" customFormat="1" x14ac:dyDescent="0.3">
      <c r="A97" s="149"/>
      <c r="B97" s="149"/>
    </row>
    <row r="100" spans="1:2" s="77" customFormat="1" x14ac:dyDescent="0.3">
      <c r="A100" s="149"/>
      <c r="B100" s="149"/>
    </row>
  </sheetData>
  <customSheetViews>
    <customSheetView guid="{D084C74A-34CE-4171-80D6-1BE5E86C1BB8}" showPageBreaks="1" printArea="1" hiddenColumns="1" topLeftCell="D1">
      <selection activeCell="C1" sqref="C1:C1048576"/>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9ED3CDA3-E8B2-486A-8114-5B08A9C4FF73}" hiddenColumns="1" topLeftCell="D1">
      <selection activeCell="C1" sqref="C1:C1048576"/>
      <pageMargins left="0.45" right="0.45" top="0.5" bottom="0.5" header="0.3" footer="0.05"/>
      <pageSetup scale="80" orientation="landscape" r:id="rId3"/>
      <headerFooter>
        <oddFooter>&amp;R&amp;P</oddFooter>
      </headerFooter>
    </customSheetView>
  </customSheetViews>
  <pageMargins left="0.45" right="0.45" top="0.5" bottom="0.5" header="0.3" footer="0.05"/>
  <pageSetup scale="80" orientation="landscape" r:id="rId4"/>
  <headerFooter>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5"/>
  <sheetViews>
    <sheetView zoomScaleNormal="110" workbookViewId="0">
      <selection activeCell="C1" sqref="C1:C1048576"/>
    </sheetView>
  </sheetViews>
  <sheetFormatPr defaultRowHeight="14.4" x14ac:dyDescent="0.3"/>
  <cols>
    <col min="1" max="1" width="5.5546875" customWidth="1"/>
    <col min="2" max="2" width="155.6640625" customWidth="1"/>
    <col min="3" max="3" width="145.6640625" hidden="1" customWidth="1"/>
  </cols>
  <sheetData>
    <row r="1" spans="2:3" ht="25.8" x14ac:dyDescent="0.35">
      <c r="B1" s="182" t="s">
        <v>550</v>
      </c>
      <c r="C1" s="197" t="s">
        <v>566</v>
      </c>
    </row>
    <row r="2" spans="2:3" ht="25.8" x14ac:dyDescent="0.35">
      <c r="B2" s="85" t="s">
        <v>561</v>
      </c>
      <c r="C2" s="197" t="s">
        <v>566</v>
      </c>
    </row>
    <row r="3" spans="2:3" ht="18" x14ac:dyDescent="0.35">
      <c r="B3" s="85"/>
      <c r="C3" s="195"/>
    </row>
    <row r="4" spans="2:3" ht="117.75" customHeight="1" x14ac:dyDescent="0.3">
      <c r="B4" s="185" t="s">
        <v>559</v>
      </c>
      <c r="C4" s="195"/>
    </row>
    <row r="5" spans="2:3" x14ac:dyDescent="0.3">
      <c r="B5" s="185"/>
      <c r="C5" s="195"/>
    </row>
    <row r="6" spans="2:3" x14ac:dyDescent="0.3">
      <c r="B6" s="185" t="s">
        <v>558</v>
      </c>
      <c r="C6" s="195"/>
    </row>
    <row r="7" spans="2:3" x14ac:dyDescent="0.3">
      <c r="B7" s="183"/>
    </row>
    <row r="8" spans="2:3" x14ac:dyDescent="0.3">
      <c r="B8" s="159" t="s">
        <v>551</v>
      </c>
    </row>
    <row r="9" spans="2:3" x14ac:dyDescent="0.3">
      <c r="B9" s="76"/>
      <c r="C9" s="196"/>
    </row>
    <row r="10" spans="2:3" x14ac:dyDescent="0.3">
      <c r="B10" s="183"/>
    </row>
    <row r="11" spans="2:3" x14ac:dyDescent="0.3">
      <c r="B11" s="159" t="s">
        <v>552</v>
      </c>
    </row>
    <row r="12" spans="2:3" x14ac:dyDescent="0.3">
      <c r="B12" s="76"/>
      <c r="C12" s="196"/>
    </row>
    <row r="13" spans="2:3" x14ac:dyDescent="0.3">
      <c r="B13" s="183"/>
    </row>
    <row r="14" spans="2:3" x14ac:dyDescent="0.3">
      <c r="B14" s="184" t="s">
        <v>553</v>
      </c>
    </row>
    <row r="15" spans="2:3" x14ac:dyDescent="0.3">
      <c r="B15" s="76"/>
      <c r="C15" s="196"/>
    </row>
  </sheetData>
  <customSheetViews>
    <customSheetView guid="{D084C74A-34CE-4171-80D6-1BE5E86C1BB8}" showPageBreaks="1" hiddenColumns="1">
      <selection activeCell="C1" sqref="C1:C1048576"/>
      <pageMargins left="0.7" right="0.7" top="0.75" bottom="0.75" header="0.3" footer="0.3"/>
      <pageSetup orientation="portrait" r:id="rId1"/>
    </customSheetView>
    <customSheetView guid="{44594B27-9C70-41F1-9630-666DBB02377F}" scale="110" showPageBreaks="1" printArea="1">
      <pageMargins left="0.7" right="0.7" top="0.75" bottom="0.75" header="0.3" footer="0.3"/>
      <pageSetup scale="80" orientation="landscape" r:id="rId2"/>
    </customSheetView>
    <customSheetView guid="{9ED3CDA3-E8B2-486A-8114-5B08A9C4FF73}" hiddenColumns="1">
      <selection activeCell="C1" sqref="C1:C1048576"/>
      <pageMargins left="0.7" right="0.7" top="0.75" bottom="0.75" header="0.3" footer="0.3"/>
      <pageSetup orientation="portrait" r:id="rId3"/>
    </customSheetView>
  </customSheetViews>
  <pageMargins left="0.7" right="0.7" top="0.75" bottom="0.75" header="0.3" footer="0.3"/>
  <pageSetup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
  <sheetViews>
    <sheetView zoomScaleNormal="110" workbookViewId="0">
      <selection activeCell="C1" sqref="C1:C1048576"/>
    </sheetView>
  </sheetViews>
  <sheetFormatPr defaultColWidth="9.109375" defaultRowHeight="14.4" x14ac:dyDescent="0.3"/>
  <cols>
    <col min="1" max="1" width="5.5546875" style="108" customWidth="1"/>
    <col min="2" max="2" width="155.6640625" style="108" customWidth="1"/>
    <col min="3" max="3" width="145.5546875" style="108" hidden="1" customWidth="1"/>
    <col min="4" max="16384" width="9.109375" style="108"/>
  </cols>
  <sheetData>
    <row r="1" spans="2:3" s="109" customFormat="1" ht="25.8" x14ac:dyDescent="0.35">
      <c r="B1" s="107" t="s">
        <v>555</v>
      </c>
      <c r="C1" s="197" t="s">
        <v>566</v>
      </c>
    </row>
    <row r="2" spans="2:3" s="179" customFormat="1" ht="18" x14ac:dyDescent="0.35">
      <c r="B2" s="85" t="s">
        <v>556</v>
      </c>
    </row>
    <row r="3" spans="2:3" s="124" customFormat="1" ht="15" customHeight="1" x14ac:dyDescent="0.35">
      <c r="B3" s="122"/>
      <c r="C3" s="198"/>
    </row>
    <row r="4" spans="2:3" s="112" customFormat="1" ht="72" x14ac:dyDescent="0.3">
      <c r="B4" s="144" t="s">
        <v>547</v>
      </c>
      <c r="C4" s="198"/>
    </row>
    <row r="5" spans="2:3" s="174" customFormat="1" x14ac:dyDescent="0.3">
      <c r="B5" s="144"/>
      <c r="C5" s="198"/>
    </row>
    <row r="6" spans="2:3" s="174" customFormat="1" x14ac:dyDescent="0.3">
      <c r="B6" s="177" t="s">
        <v>546</v>
      </c>
      <c r="C6" s="198"/>
    </row>
    <row r="7" spans="2:3" s="124" customFormat="1" ht="15.6" x14ac:dyDescent="0.3">
      <c r="B7" s="120"/>
      <c r="C7" s="198"/>
    </row>
    <row r="8" spans="2:3" ht="19.5" customHeight="1" x14ac:dyDescent="0.35">
      <c r="B8" s="113" t="s">
        <v>490</v>
      </c>
      <c r="C8" s="145"/>
    </row>
    <row r="9" spans="2:3" s="75" customFormat="1" x14ac:dyDescent="0.3">
      <c r="B9" s="143"/>
    </row>
    <row r="10" spans="2:3" s="75" customFormat="1" ht="28.8" x14ac:dyDescent="0.3">
      <c r="B10" s="81" t="s">
        <v>567</v>
      </c>
    </row>
    <row r="11" spans="2:3" s="75" customFormat="1" x14ac:dyDescent="0.3">
      <c r="B11" s="81"/>
    </row>
    <row r="12" spans="2:3" s="75" customFormat="1" x14ac:dyDescent="0.3">
      <c r="B12" s="76"/>
      <c r="C12" s="199"/>
    </row>
    <row r="13" spans="2:3" s="75" customFormat="1" x14ac:dyDescent="0.3">
      <c r="B13"/>
    </row>
    <row r="14" spans="2:3" s="75" customFormat="1" ht="43.2" x14ac:dyDescent="0.3">
      <c r="B14" s="131" t="s">
        <v>568</v>
      </c>
    </row>
    <row r="15" spans="2:3" s="75" customFormat="1" x14ac:dyDescent="0.3">
      <c r="B15" s="131"/>
    </row>
    <row r="16" spans="2:3" s="77" customFormat="1" x14ac:dyDescent="0.3">
      <c r="B16" s="76"/>
      <c r="C16" s="200"/>
    </row>
    <row r="17" spans="2:3" s="75" customFormat="1" ht="15" customHeight="1" x14ac:dyDescent="0.3">
      <c r="B17"/>
    </row>
    <row r="18" spans="2:3" s="75" customFormat="1" ht="28.8" x14ac:dyDescent="0.3">
      <c r="B18" s="130" t="s">
        <v>569</v>
      </c>
    </row>
    <row r="19" spans="2:3" s="75" customFormat="1" x14ac:dyDescent="0.3">
      <c r="B19" s="130"/>
    </row>
    <row r="20" spans="2:3" s="75" customFormat="1" x14ac:dyDescent="0.3">
      <c r="B20" s="76"/>
      <c r="C20" s="199"/>
    </row>
    <row r="21" spans="2:3" s="75" customFormat="1" x14ac:dyDescent="0.3">
      <c r="B21"/>
    </row>
    <row r="22" spans="2:3" s="75" customFormat="1" x14ac:dyDescent="0.3">
      <c r="B22" s="59" t="s">
        <v>570</v>
      </c>
    </row>
    <row r="23" spans="2:3" s="75" customFormat="1" x14ac:dyDescent="0.3">
      <c r="B23" s="59"/>
    </row>
    <row r="24" spans="2:3" s="77" customFormat="1" x14ac:dyDescent="0.3">
      <c r="B24" s="76"/>
      <c r="C24" s="200"/>
    </row>
    <row r="25" spans="2:3" s="77" customFormat="1" x14ac:dyDescent="0.3">
      <c r="B25"/>
    </row>
    <row r="26" spans="2:3" s="75" customFormat="1" ht="57.6" x14ac:dyDescent="0.3">
      <c r="B26" s="111" t="s">
        <v>571</v>
      </c>
    </row>
    <row r="27" spans="2:3" s="75" customFormat="1" x14ac:dyDescent="0.3">
      <c r="B27" s="125"/>
    </row>
    <row r="28" spans="2:3" s="75" customFormat="1" x14ac:dyDescent="0.3">
      <c r="B28" s="76"/>
      <c r="C28" s="199"/>
    </row>
    <row r="29" spans="2:3" s="75" customFormat="1" x14ac:dyDescent="0.3">
      <c r="B29" s="102"/>
    </row>
    <row r="30" spans="2:3" s="75" customFormat="1" ht="57.6" x14ac:dyDescent="0.3">
      <c r="B30" s="111" t="s">
        <v>572</v>
      </c>
    </row>
    <row r="31" spans="2:3" s="75" customFormat="1" x14ac:dyDescent="0.3">
      <c r="B31" s="125"/>
    </row>
    <row r="32" spans="2:3" s="75" customFormat="1" x14ac:dyDescent="0.3">
      <c r="B32" s="76"/>
      <c r="C32" s="199"/>
    </row>
    <row r="33" spans="2:3" s="75" customFormat="1" x14ac:dyDescent="0.3">
      <c r="B33" s="102"/>
    </row>
    <row r="34" spans="2:3" s="75" customFormat="1" ht="18" x14ac:dyDescent="0.35">
      <c r="B34" s="116" t="s">
        <v>491</v>
      </c>
    </row>
    <row r="35" spans="2:3" s="77" customFormat="1" ht="28.8" x14ac:dyDescent="0.3">
      <c r="B35" s="145" t="s">
        <v>439</v>
      </c>
    </row>
    <row r="36" spans="2:3" s="77" customFormat="1" x14ac:dyDescent="0.3">
      <c r="B36" s="114"/>
    </row>
    <row r="37" spans="2:3" s="75" customFormat="1" ht="28.8" x14ac:dyDescent="0.3">
      <c r="B37" s="115" t="s">
        <v>548</v>
      </c>
    </row>
    <row r="38" spans="2:3" s="75" customFormat="1" x14ac:dyDescent="0.3">
      <c r="B38" s="115"/>
    </row>
    <row r="39" spans="2:3" s="75" customFormat="1" x14ac:dyDescent="0.3">
      <c r="B39" s="76"/>
      <c r="C39" s="199"/>
    </row>
    <row r="40" spans="2:3" s="75" customFormat="1" x14ac:dyDescent="0.3">
      <c r="B40" s="180"/>
    </row>
    <row r="41" spans="2:3" s="75" customFormat="1" ht="28.8" x14ac:dyDescent="0.3">
      <c r="B41" s="59" t="s">
        <v>554</v>
      </c>
    </row>
    <row r="42" spans="2:3" s="75" customFormat="1" x14ac:dyDescent="0.3">
      <c r="B42" s="59"/>
    </row>
    <row r="43" spans="2:3" s="75" customFormat="1" x14ac:dyDescent="0.3">
      <c r="B43" s="76"/>
      <c r="C43" s="199"/>
    </row>
    <row r="44" spans="2:3" s="75" customFormat="1" x14ac:dyDescent="0.3">
      <c r="B44" s="110"/>
    </row>
    <row r="45" spans="2:3" s="75" customFormat="1" ht="18" x14ac:dyDescent="0.35">
      <c r="B45" s="116"/>
    </row>
    <row r="46" spans="2:3" s="75" customFormat="1" x14ac:dyDescent="0.3">
      <c r="B46" s="102"/>
    </row>
    <row r="47" spans="2:3" s="75" customFormat="1" x14ac:dyDescent="0.3">
      <c r="B47" s="102"/>
    </row>
    <row r="48" spans="2:3" s="75" customFormat="1" x14ac:dyDescent="0.3">
      <c r="B48" s="102"/>
    </row>
    <row r="49" spans="1:2" s="77" customFormat="1" x14ac:dyDescent="0.3">
      <c r="B49" s="102"/>
    </row>
    <row r="50" spans="1:2" s="75" customFormat="1" x14ac:dyDescent="0.3">
      <c r="A50" s="77"/>
      <c r="B50" s="102"/>
    </row>
    <row r="51" spans="1:2" s="75" customFormat="1" x14ac:dyDescent="0.3">
      <c r="A51" s="77"/>
      <c r="B51" s="111"/>
    </row>
    <row r="52" spans="1:2" s="75" customFormat="1" x14ac:dyDescent="0.3">
      <c r="A52" s="77"/>
    </row>
    <row r="53" spans="1:2" s="75" customFormat="1" x14ac:dyDescent="0.3"/>
    <row r="54" spans="1:2" s="75" customFormat="1" x14ac:dyDescent="0.3">
      <c r="A54" s="77"/>
    </row>
    <row r="55" spans="1:2" s="75" customFormat="1" x14ac:dyDescent="0.3">
      <c r="A55" s="77"/>
    </row>
    <row r="56" spans="1:2" s="75" customFormat="1" x14ac:dyDescent="0.3"/>
    <row r="57" spans="1:2" s="77" customFormat="1" x14ac:dyDescent="0.3"/>
    <row r="58" spans="1:2" s="77" customFormat="1" ht="15" customHeight="1" x14ac:dyDescent="0.3"/>
    <row r="59" spans="1:2" s="77" customFormat="1" x14ac:dyDescent="0.3">
      <c r="A59" s="75"/>
    </row>
    <row r="60" spans="1:2" s="75" customFormat="1" ht="15" customHeight="1" x14ac:dyDescent="0.3">
      <c r="A60" s="108"/>
    </row>
    <row r="61" spans="1:2" s="77" customFormat="1" x14ac:dyDescent="0.3"/>
    <row r="62" spans="1:2" s="77" customFormat="1" x14ac:dyDescent="0.3"/>
    <row r="63" spans="1:2" s="75" customFormat="1" x14ac:dyDescent="0.3"/>
    <row r="64" spans="1:2" s="77" customFormat="1" x14ac:dyDescent="0.3">
      <c r="A64" s="75"/>
    </row>
    <row r="65" spans="1:1" s="77" customFormat="1" x14ac:dyDescent="0.3"/>
    <row r="66" spans="1:1" s="75" customFormat="1" ht="15" customHeight="1" x14ac:dyDescent="0.3">
      <c r="A66" s="77"/>
    </row>
    <row r="68" spans="1:1" s="77" customFormat="1" x14ac:dyDescent="0.3"/>
    <row r="69" spans="1:1" s="77" customFormat="1" x14ac:dyDescent="0.3"/>
    <row r="70" spans="1:1" s="75" customFormat="1" x14ac:dyDescent="0.3">
      <c r="A70" s="77"/>
    </row>
    <row r="71" spans="1:1" s="75" customFormat="1" x14ac:dyDescent="0.3">
      <c r="A71" s="77"/>
    </row>
    <row r="72" spans="1:1" s="77" customFormat="1" x14ac:dyDescent="0.3"/>
    <row r="73" spans="1:1" s="77" customFormat="1" x14ac:dyDescent="0.3">
      <c r="A73" s="75"/>
    </row>
    <row r="74" spans="1:1" x14ac:dyDescent="0.3">
      <c r="A74" s="77"/>
    </row>
    <row r="75" spans="1:1" s="77" customFormat="1" x14ac:dyDescent="0.3"/>
    <row r="76" spans="1:1" s="77" customFormat="1" x14ac:dyDescent="0.3">
      <c r="A76" s="108"/>
    </row>
    <row r="77" spans="1:1" s="77" customFormat="1" x14ac:dyDescent="0.3"/>
    <row r="78" spans="1:1" s="77" customFormat="1" x14ac:dyDescent="0.3"/>
    <row r="79" spans="1:1" s="77" customFormat="1" x14ac:dyDescent="0.3"/>
    <row r="80" spans="1:1" s="75" customFormat="1" ht="15" customHeight="1" x14ac:dyDescent="0.3">
      <c r="A80" s="77"/>
    </row>
    <row r="81" spans="1:1" s="77" customFormat="1" x14ac:dyDescent="0.3"/>
    <row r="82" spans="1:1" s="77" customFormat="1" x14ac:dyDescent="0.3"/>
    <row r="83" spans="1:1" x14ac:dyDescent="0.3">
      <c r="A83" s="77"/>
    </row>
    <row r="84" spans="1:1" s="77" customFormat="1" x14ac:dyDescent="0.3"/>
    <row r="85" spans="1:1" s="77" customFormat="1" x14ac:dyDescent="0.3">
      <c r="A85" s="75"/>
    </row>
    <row r="86" spans="1:1" s="77" customFormat="1" x14ac:dyDescent="0.3"/>
    <row r="87" spans="1:1" s="77" customFormat="1" x14ac:dyDescent="0.3"/>
    <row r="88" spans="1:1" s="77" customFormat="1" x14ac:dyDescent="0.3">
      <c r="A88" s="108"/>
    </row>
    <row r="89" spans="1:1" s="77" customFormat="1" x14ac:dyDescent="0.3"/>
    <row r="90" spans="1:1" s="77" customFormat="1" x14ac:dyDescent="0.3">
      <c r="A90" s="108"/>
    </row>
    <row r="91" spans="1:1" s="77" customFormat="1" x14ac:dyDescent="0.3">
      <c r="A91" s="108"/>
    </row>
    <row r="92" spans="1:1" s="75" customFormat="1" x14ac:dyDescent="0.3">
      <c r="A92" s="77"/>
    </row>
    <row r="93" spans="1:1" s="77" customFormat="1" x14ac:dyDescent="0.3">
      <c r="A93" s="108"/>
    </row>
    <row r="94" spans="1:1" s="77" customFormat="1" x14ac:dyDescent="0.3">
      <c r="A94" s="108"/>
    </row>
    <row r="95" spans="1:1" x14ac:dyDescent="0.3">
      <c r="A95" s="77"/>
    </row>
    <row r="96" spans="1:1" s="77" customFormat="1" x14ac:dyDescent="0.3">
      <c r="A96" s="108"/>
    </row>
    <row r="99" spans="1:2" s="77" customFormat="1" x14ac:dyDescent="0.3">
      <c r="A99" s="108"/>
      <c r="B99" s="108"/>
    </row>
    <row r="102" spans="1:2" s="77" customFormat="1" x14ac:dyDescent="0.3">
      <c r="A102" s="108"/>
      <c r="B102" s="108"/>
    </row>
  </sheetData>
  <customSheetViews>
    <customSheetView guid="{D084C74A-34CE-4171-80D6-1BE5E86C1BB8}" showPageBreaks="1" printArea="1" hiddenColumns="1">
      <selection activeCell="C1" sqref="C1:C1048576"/>
      <rowBreaks count="1" manualBreakCount="1">
        <brk id="27" min="1" max="1" man="1"/>
      </rowBreaks>
      <pageMargins left="0.45" right="0.45" top="0.5" bottom="0.5" header="0.3" footer="0.05"/>
      <pageSetup scale="80" fitToHeight="7" orientation="landscape" r:id="rId1"/>
      <headerFooter>
        <oddFooter>&amp;R&amp;P</oddFooter>
      </headerFooter>
    </customSheetView>
    <customSheetView guid="{44594B27-9C70-41F1-9630-666DBB02377F}" scale="110" showPageBreaks="1" printArea="1">
      <rowBreaks count="1" manualBreakCount="1">
        <brk id="25" min="1" max="1" man="1"/>
      </rowBreaks>
      <pageMargins left="0.45" right="0.45" top="0.5" bottom="0.5" header="0.3" footer="0.05"/>
      <pageSetup scale="80" fitToHeight="7" orientation="landscape" r:id="rId2"/>
      <headerFooter>
        <oddFooter>&amp;R&amp;P</oddFooter>
      </headerFooter>
    </customSheetView>
    <customSheetView guid="{9ED3CDA3-E8B2-486A-8114-5B08A9C4FF73}" hiddenColumns="1">
      <selection activeCell="C1" sqref="C1:C1048576"/>
      <rowBreaks count="1" manualBreakCount="1">
        <brk id="27" min="1" max="1" man="1"/>
      </rowBreaks>
      <pageMargins left="0.45" right="0.45" top="0.5" bottom="0.5" header="0.3" footer="0.05"/>
      <pageSetup scale="80" fitToHeight="7" orientation="landscape" r:id="rId3"/>
      <headerFooter>
        <oddFooter>&amp;R&amp;P</oddFooter>
      </headerFooter>
    </customSheetView>
  </customSheetViews>
  <hyperlinks>
    <hyperlink ref="B6" r:id="rId4" display="www.p12.nysed.gov/accountability/ChecklistforDeterminingPrioritySchoolLeaderQualification.docx  "/>
  </hyperlinks>
  <pageMargins left="0.45" right="0.45" top="0.5" bottom="0.5" header="0.3" footer="0.05"/>
  <pageSetup scale="80" fitToHeight="7" orientation="landscape" r:id="rId5"/>
  <headerFooter>
    <oddFooter>&amp;R&amp;P</oddFooter>
  </headerFooter>
  <rowBreaks count="1" manualBreakCount="1">
    <brk id="27" min="1" max="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Normal="110" workbookViewId="0">
      <selection activeCell="C1" sqref="C1:C1048576"/>
    </sheetView>
  </sheetViews>
  <sheetFormatPr defaultRowHeight="14.4" x14ac:dyDescent="0.3"/>
  <cols>
    <col min="1" max="1" width="5.5546875" customWidth="1"/>
    <col min="2" max="2" width="155.6640625" customWidth="1"/>
    <col min="3" max="3" width="145.6640625" hidden="1" customWidth="1"/>
  </cols>
  <sheetData>
    <row r="1" spans="1:3" ht="25.8" x14ac:dyDescent="0.3">
      <c r="B1" s="181" t="s">
        <v>555</v>
      </c>
      <c r="C1" s="197" t="s">
        <v>566</v>
      </c>
    </row>
    <row r="2" spans="1:3" ht="18" x14ac:dyDescent="0.3">
      <c r="B2" s="186" t="s">
        <v>562</v>
      </c>
    </row>
    <row r="3" spans="1:3" x14ac:dyDescent="0.3">
      <c r="A3" s="170"/>
      <c r="B3" s="170"/>
    </row>
    <row r="4" spans="1:3" ht="57.6" x14ac:dyDescent="0.3">
      <c r="A4" s="77"/>
      <c r="B4" s="178" t="s">
        <v>560</v>
      </c>
      <c r="C4" s="195"/>
    </row>
    <row r="5" spans="1:3" x14ac:dyDescent="0.3">
      <c r="A5" s="77"/>
      <c r="B5" s="144"/>
    </row>
    <row r="6" spans="1:3" x14ac:dyDescent="0.3">
      <c r="B6" s="164" t="s">
        <v>549</v>
      </c>
    </row>
    <row r="7" spans="1:3" x14ac:dyDescent="0.3">
      <c r="B7" s="164"/>
    </row>
    <row r="8" spans="1:3" ht="18.75" customHeight="1" x14ac:dyDescent="0.3">
      <c r="B8" s="104"/>
      <c r="C8" s="196"/>
    </row>
    <row r="10" spans="1:3" x14ac:dyDescent="0.3">
      <c r="B10" s="178"/>
    </row>
  </sheetData>
  <customSheetViews>
    <customSheetView guid="{D084C74A-34CE-4171-80D6-1BE5E86C1BB8}" showPageBreaks="1" hiddenColumns="1">
      <selection activeCell="C1" sqref="C1:C1048576"/>
      <pageMargins left="0.7" right="0.7" top="0.75" bottom="0.75" header="0.3" footer="0.3"/>
      <pageSetup orientation="portrait" r:id="rId1"/>
    </customSheetView>
    <customSheetView guid="{44594B27-9C70-41F1-9630-666DBB02377F}" scale="110" showPageBreaks="1" printArea="1">
      <pageMargins left="0.7" right="0.7" top="0.75" bottom="0.75" header="0.3" footer="0.3"/>
      <pageSetup scale="80" orientation="landscape" r:id="rId2"/>
    </customSheetView>
    <customSheetView guid="{9ED3CDA3-E8B2-486A-8114-5B08A9C4FF73}" hiddenColumns="1">
      <selection activeCell="C1" sqref="C1:C1048576"/>
      <pageMargins left="0.7" right="0.7" top="0.75" bottom="0.75" header="0.3" footer="0.3"/>
      <pageSetup orientation="portrait" r:id="rId3"/>
    </customSheetView>
  </customSheetViews>
  <pageMargins left="0.7" right="0.7" top="0.75" bottom="0.75" header="0.3" footer="0.3"/>
  <pageSetup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109375" defaultRowHeight="14.4" x14ac:dyDescent="0.3"/>
  <cols>
    <col min="1" max="1" width="47.88671875" style="1" customWidth="1"/>
    <col min="2" max="16384" width="9.109375" style="1"/>
  </cols>
  <sheetData>
    <row r="2" spans="1:1" x14ac:dyDescent="0.3">
      <c r="A2" s="2" t="s">
        <v>8</v>
      </c>
    </row>
    <row r="3" spans="1:1" s="36" customFormat="1" x14ac:dyDescent="0.3">
      <c r="A3" s="35" t="s">
        <v>0</v>
      </c>
    </row>
    <row r="4" spans="1:1" ht="57.6" x14ac:dyDescent="0.3">
      <c r="A4" s="3" t="s">
        <v>9</v>
      </c>
    </row>
    <row r="5" spans="1:1" ht="57.6" x14ac:dyDescent="0.3">
      <c r="A5" s="3" t="s">
        <v>10</v>
      </c>
    </row>
    <row r="6" spans="1:1" ht="57.6" x14ac:dyDescent="0.3">
      <c r="A6" s="3" t="s">
        <v>11</v>
      </c>
    </row>
    <row r="7" spans="1:1" ht="57.6" x14ac:dyDescent="0.3">
      <c r="A7" s="3" t="s">
        <v>12</v>
      </c>
    </row>
    <row r="8" spans="1:1" ht="57.6" x14ac:dyDescent="0.3">
      <c r="A8" s="3" t="s">
        <v>13</v>
      </c>
    </row>
    <row r="9" spans="1:1" s="36" customFormat="1" x14ac:dyDescent="0.3">
      <c r="A9" s="35" t="s">
        <v>1</v>
      </c>
    </row>
    <row r="10" spans="1:1" ht="72" x14ac:dyDescent="0.3">
      <c r="A10" s="3" t="s">
        <v>14</v>
      </c>
    </row>
    <row r="11" spans="1:1" customFormat="1" ht="72" x14ac:dyDescent="0.3">
      <c r="A11" s="3" t="s">
        <v>15</v>
      </c>
    </row>
    <row r="12" spans="1:1" customFormat="1" ht="28.8" x14ac:dyDescent="0.3">
      <c r="A12" s="3" t="s">
        <v>16</v>
      </c>
    </row>
    <row r="13" spans="1:1" customFormat="1" ht="72" x14ac:dyDescent="0.3">
      <c r="A13" s="3" t="s">
        <v>17</v>
      </c>
    </row>
    <row r="14" spans="1:1" customFormat="1" ht="100.8" x14ac:dyDescent="0.3">
      <c r="A14" s="3" t="s">
        <v>18</v>
      </c>
    </row>
    <row r="15" spans="1:1" s="36" customFormat="1" x14ac:dyDescent="0.3">
      <c r="A15" s="35" t="s">
        <v>2</v>
      </c>
    </row>
    <row r="16" spans="1:1" ht="72" x14ac:dyDescent="0.3">
      <c r="A16" s="3" t="s">
        <v>19</v>
      </c>
    </row>
    <row r="17" spans="1:1" customFormat="1" ht="72" x14ac:dyDescent="0.3">
      <c r="A17" s="3" t="s">
        <v>20</v>
      </c>
    </row>
    <row r="18" spans="1:1" customFormat="1" ht="72" x14ac:dyDescent="0.3">
      <c r="A18" s="3" t="s">
        <v>21</v>
      </c>
    </row>
    <row r="19" spans="1:1" customFormat="1" ht="72" x14ac:dyDescent="0.3">
      <c r="A19" s="3" t="s">
        <v>22</v>
      </c>
    </row>
    <row r="20" spans="1:1" customFormat="1" ht="72" x14ac:dyDescent="0.3">
      <c r="A20" s="3" t="s">
        <v>23</v>
      </c>
    </row>
    <row r="21" spans="1:1" s="36" customFormat="1" x14ac:dyDescent="0.3">
      <c r="A21" s="35" t="s">
        <v>3</v>
      </c>
    </row>
    <row r="22" spans="1:1" ht="72" x14ac:dyDescent="0.3">
      <c r="A22" s="3" t="s">
        <v>24</v>
      </c>
    </row>
    <row r="23" spans="1:1" customFormat="1" ht="57.6" x14ac:dyDescent="0.3">
      <c r="A23" s="3" t="s">
        <v>25</v>
      </c>
    </row>
    <row r="24" spans="1:1" customFormat="1" ht="57.6" x14ac:dyDescent="0.3">
      <c r="A24" s="3" t="s">
        <v>26</v>
      </c>
    </row>
    <row r="25" spans="1:1" customFormat="1" ht="72" x14ac:dyDescent="0.3">
      <c r="A25" s="3" t="s">
        <v>27</v>
      </c>
    </row>
    <row r="26" spans="1:1" customFormat="1" ht="57.6" x14ac:dyDescent="0.3">
      <c r="A26" s="3" t="s">
        <v>28</v>
      </c>
    </row>
    <row r="27" spans="1:1" s="36" customFormat="1" x14ac:dyDescent="0.3">
      <c r="A27" s="35" t="s">
        <v>4</v>
      </c>
    </row>
    <row r="28" spans="1:1" ht="57.6" x14ac:dyDescent="0.3">
      <c r="A28" s="3" t="s">
        <v>29</v>
      </c>
    </row>
    <row r="29" spans="1:1" customFormat="1" ht="57.6" x14ac:dyDescent="0.3">
      <c r="A29" s="3" t="s">
        <v>30</v>
      </c>
    </row>
    <row r="30" spans="1:1" customFormat="1" ht="86.4" x14ac:dyDescent="0.3">
      <c r="A30" s="3" t="s">
        <v>31</v>
      </c>
    </row>
    <row r="31" spans="1:1" customFormat="1" ht="100.8" x14ac:dyDescent="0.3">
      <c r="A31" s="3" t="s">
        <v>32</v>
      </c>
    </row>
    <row r="32" spans="1:1" customFormat="1" ht="57.6" x14ac:dyDescent="0.3">
      <c r="A32" s="3" t="s">
        <v>33</v>
      </c>
    </row>
    <row r="33" spans="1:1" s="36" customFormat="1" x14ac:dyDescent="0.3">
      <c r="A33" s="35" t="s">
        <v>5</v>
      </c>
    </row>
    <row r="34" spans="1:1" ht="86.4" x14ac:dyDescent="0.3">
      <c r="A34" s="3" t="s">
        <v>34</v>
      </c>
    </row>
    <row r="35" spans="1:1" customFormat="1" ht="43.2" x14ac:dyDescent="0.3">
      <c r="A35" s="3" t="s">
        <v>35</v>
      </c>
    </row>
    <row r="36" spans="1:1" customFormat="1" ht="57.6" x14ac:dyDescent="0.3">
      <c r="A36" s="3" t="s">
        <v>36</v>
      </c>
    </row>
    <row r="37" spans="1:1" customFormat="1" ht="72" x14ac:dyDescent="0.3">
      <c r="A37" s="3" t="s">
        <v>37</v>
      </c>
    </row>
    <row r="38" spans="1:1" customFormat="1" ht="86.4" x14ac:dyDescent="0.3">
      <c r="A38" s="3" t="s">
        <v>38</v>
      </c>
    </row>
  </sheetData>
  <customSheetViews>
    <customSheetView guid="{D084C74A-34CE-4171-80D6-1BE5E86C1BB8}" scale="90" state="hidden">
      <pane ySplit="2" topLeftCell="A11" activePane="bottomLeft" state="frozen"/>
      <selection pane="bottomLeft" activeCell="A11" sqref="A11"/>
      <pageMargins left="0.7" right="0.7" top="0.75" bottom="0.75" header="0.3" footer="0.05"/>
      <pageSetup orientation="landscape" r:id="rId1"/>
      <headerFooter>
        <oddFooter>&amp;R&amp;P</oddFooter>
      </headerFooter>
    </customSheetView>
    <customSheetView guid="{44594B27-9C70-41F1-9630-666DBB02377F}" scale="90" state="hidden">
      <pane ySplit="2" topLeftCell="A11" activePane="bottomLeft" state="frozen"/>
      <selection pane="bottomLeft" activeCell="A11" sqref="A11"/>
      <pageMargins left="0.7" right="0.7" top="0.75" bottom="0.75" header="0.3" footer="0.05"/>
      <pageSetup orientation="landscape" r:id="rId2"/>
      <headerFooter>
        <oddFooter>&amp;R&amp;P</oddFooter>
      </headerFooter>
    </customSheetView>
    <customSheetView guid="{9ED3CDA3-E8B2-486A-8114-5B08A9C4FF73}" scale="90" state="hidden">
      <pane ySplit="2" topLeftCell="A11" activePane="bottomLeft" state="frozen"/>
      <selection pane="bottomLeft" activeCell="A11" sqref="A11"/>
      <pageMargins left="0.7" right="0.7" top="0.75" bottom="0.75" header="0.3" footer="0.05"/>
      <pageSetup orientation="landscape" r:id="rId3"/>
      <headerFooter>
        <oddFooter>&amp;R&amp;P</oddFooter>
      </headerFooter>
    </customSheetView>
  </customSheetViews>
  <pageMargins left="0.7" right="0.7" top="0.75" bottom="0.75" header="0.3" footer="0.05"/>
  <pageSetup orientation="landscape" r:id="rId4"/>
  <headerFooter>
    <oddFooter>&amp;R&amp;P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6640625" defaultRowHeight="13.2" x14ac:dyDescent="0.25"/>
  <cols>
    <col min="1" max="1" width="15.6640625" style="93" bestFit="1" customWidth="1"/>
    <col min="2" max="2" width="43.6640625" style="33" bestFit="1" customWidth="1"/>
    <col min="3" max="3" width="11.88671875" style="34" bestFit="1" customWidth="1"/>
    <col min="4" max="4" width="17.5546875" style="34" bestFit="1" customWidth="1"/>
    <col min="5" max="5" width="12.109375" style="6" bestFit="1" customWidth="1"/>
    <col min="6" max="6" width="10.6640625" style="32" bestFit="1" customWidth="1"/>
    <col min="7" max="7" width="12.44140625" style="6" customWidth="1"/>
    <col min="8" max="8" width="6.44140625" style="6" customWidth="1"/>
    <col min="9" max="9" width="20.109375" style="5" customWidth="1"/>
    <col min="10" max="10" width="14.44140625" style="5" customWidth="1"/>
    <col min="11" max="16384" width="8.6640625" style="6"/>
  </cols>
  <sheetData>
    <row r="1" spans="1:10" x14ac:dyDescent="0.25">
      <c r="A1" s="297" t="s">
        <v>184</v>
      </c>
      <c r="B1" s="297"/>
      <c r="C1" s="297"/>
      <c r="D1" s="297"/>
      <c r="E1" s="297"/>
      <c r="F1" s="297"/>
      <c r="G1" s="4"/>
      <c r="H1" s="4"/>
    </row>
    <row r="2" spans="1:10" s="13" customFormat="1" ht="39.6" x14ac:dyDescent="0.25">
      <c r="A2" s="87" t="s">
        <v>185</v>
      </c>
      <c r="B2" s="7" t="s">
        <v>186</v>
      </c>
      <c r="C2" s="8" t="s">
        <v>7</v>
      </c>
      <c r="D2" s="8" t="s">
        <v>187</v>
      </c>
      <c r="E2" s="8" t="s">
        <v>188</v>
      </c>
      <c r="F2" s="9" t="s">
        <v>189</v>
      </c>
      <c r="G2" s="10" t="s">
        <v>190</v>
      </c>
      <c r="H2" s="11"/>
      <c r="I2" s="12" t="s">
        <v>191</v>
      </c>
      <c r="J2" s="12" t="s">
        <v>192</v>
      </c>
    </row>
    <row r="3" spans="1:10" ht="12.75" customHeight="1" x14ac:dyDescent="0.25">
      <c r="A3" s="88" t="s">
        <v>39</v>
      </c>
      <c r="B3" s="14" t="s">
        <v>40</v>
      </c>
      <c r="C3" s="15">
        <v>15</v>
      </c>
      <c r="D3" s="16">
        <v>13</v>
      </c>
      <c r="E3" s="17" t="s">
        <v>193</v>
      </c>
      <c r="F3" s="18">
        <v>0.15</v>
      </c>
      <c r="G3" s="19"/>
      <c r="H3" s="20"/>
      <c r="I3" s="21" t="s">
        <v>194</v>
      </c>
      <c r="J3" s="22">
        <v>0.05</v>
      </c>
    </row>
    <row r="4" spans="1:10" ht="12.75" customHeight="1" x14ac:dyDescent="0.25">
      <c r="A4" s="86" t="s">
        <v>195</v>
      </c>
      <c r="B4" s="23" t="s">
        <v>196</v>
      </c>
      <c r="C4" s="15">
        <v>1</v>
      </c>
      <c r="D4" s="16">
        <v>1</v>
      </c>
      <c r="E4" s="17" t="s">
        <v>197</v>
      </c>
      <c r="F4" s="18">
        <v>0.15</v>
      </c>
      <c r="G4" s="24"/>
      <c r="H4" s="20"/>
      <c r="I4" s="21" t="s">
        <v>198</v>
      </c>
      <c r="J4" s="22">
        <v>0.06</v>
      </c>
    </row>
    <row r="5" spans="1:10" x14ac:dyDescent="0.25">
      <c r="A5" s="89" t="s">
        <v>41</v>
      </c>
      <c r="B5" s="25" t="s">
        <v>42</v>
      </c>
      <c r="C5" s="16">
        <v>3</v>
      </c>
      <c r="D5" s="16">
        <v>1</v>
      </c>
      <c r="E5" s="17" t="s">
        <v>199</v>
      </c>
      <c r="F5" s="18">
        <v>0.06</v>
      </c>
      <c r="G5" s="19"/>
      <c r="I5" s="21" t="s">
        <v>200</v>
      </c>
      <c r="J5" s="22">
        <v>7.0000000000000007E-2</v>
      </c>
    </row>
    <row r="6" spans="1:10" ht="12.75" customHeight="1" x14ac:dyDescent="0.25">
      <c r="A6" s="88" t="s">
        <v>43</v>
      </c>
      <c r="B6" s="26" t="s">
        <v>44</v>
      </c>
      <c r="C6" s="15">
        <v>10</v>
      </c>
      <c r="D6" s="15">
        <v>8</v>
      </c>
      <c r="E6" s="27" t="s">
        <v>201</v>
      </c>
      <c r="F6" s="18">
        <v>0.15</v>
      </c>
      <c r="G6" s="28"/>
      <c r="H6" s="20"/>
      <c r="I6" s="21" t="s">
        <v>202</v>
      </c>
      <c r="J6" s="22">
        <v>0.08</v>
      </c>
    </row>
    <row r="7" spans="1:10" ht="12.75" customHeight="1" x14ac:dyDescent="0.25">
      <c r="A7" s="88" t="s">
        <v>45</v>
      </c>
      <c r="B7" s="14" t="s">
        <v>46</v>
      </c>
      <c r="C7" s="15">
        <v>3</v>
      </c>
      <c r="D7" s="16">
        <v>1</v>
      </c>
      <c r="E7" s="17" t="s">
        <v>199</v>
      </c>
      <c r="F7" s="18">
        <v>0.06</v>
      </c>
      <c r="G7" s="19"/>
      <c r="H7" s="20"/>
      <c r="I7" s="21" t="s">
        <v>203</v>
      </c>
      <c r="J7" s="22">
        <v>0.09</v>
      </c>
    </row>
    <row r="8" spans="1:10" ht="12.75" customHeight="1" x14ac:dyDescent="0.25">
      <c r="A8" s="88" t="s">
        <v>47</v>
      </c>
      <c r="B8" s="14" t="s">
        <v>48</v>
      </c>
      <c r="C8" s="15">
        <v>4</v>
      </c>
      <c r="D8" s="16">
        <v>1</v>
      </c>
      <c r="E8" s="17" t="s">
        <v>204</v>
      </c>
      <c r="F8" s="18">
        <v>0.05</v>
      </c>
      <c r="G8" s="19"/>
      <c r="H8" s="20"/>
      <c r="I8" s="21" t="s">
        <v>205</v>
      </c>
      <c r="J8" s="22">
        <v>0.1</v>
      </c>
    </row>
    <row r="9" spans="1:10" ht="12.75" customHeight="1" x14ac:dyDescent="0.25">
      <c r="A9" s="88" t="s">
        <v>49</v>
      </c>
      <c r="B9" s="14" t="s">
        <v>50</v>
      </c>
      <c r="C9" s="15">
        <v>7</v>
      </c>
      <c r="D9" s="16">
        <v>4</v>
      </c>
      <c r="E9" s="17" t="s">
        <v>206</v>
      </c>
      <c r="F9" s="18">
        <v>0.11</v>
      </c>
      <c r="G9" s="19"/>
      <c r="H9" s="20"/>
      <c r="I9" s="21" t="s">
        <v>207</v>
      </c>
      <c r="J9" s="22">
        <v>0.11</v>
      </c>
    </row>
    <row r="10" spans="1:10" ht="12.75" customHeight="1" x14ac:dyDescent="0.25">
      <c r="A10" s="88" t="s">
        <v>51</v>
      </c>
      <c r="B10" s="14" t="s">
        <v>52</v>
      </c>
      <c r="C10" s="15">
        <v>6</v>
      </c>
      <c r="D10" s="16">
        <v>1</v>
      </c>
      <c r="E10" s="17" t="s">
        <v>208</v>
      </c>
      <c r="F10" s="18">
        <v>0.05</v>
      </c>
      <c r="G10" s="19"/>
      <c r="H10" s="20"/>
      <c r="I10" s="21" t="s">
        <v>209</v>
      </c>
      <c r="J10" s="22">
        <v>0.12</v>
      </c>
    </row>
    <row r="11" spans="1:10" ht="12.75" customHeight="1" x14ac:dyDescent="0.25">
      <c r="A11" s="88" t="s">
        <v>53</v>
      </c>
      <c r="B11" s="14" t="s">
        <v>54</v>
      </c>
      <c r="C11" s="15">
        <v>9</v>
      </c>
      <c r="D11" s="16">
        <v>2</v>
      </c>
      <c r="E11" s="17" t="s">
        <v>210</v>
      </c>
      <c r="F11" s="18">
        <v>0.05</v>
      </c>
      <c r="G11" s="19" t="s">
        <v>6</v>
      </c>
      <c r="H11" s="20"/>
      <c r="I11" s="21" t="s">
        <v>211</v>
      </c>
      <c r="J11" s="22">
        <v>0.13</v>
      </c>
    </row>
    <row r="12" spans="1:10" ht="12.75" customHeight="1" x14ac:dyDescent="0.25">
      <c r="A12" s="88" t="s">
        <v>55</v>
      </c>
      <c r="B12" s="14" t="s">
        <v>56</v>
      </c>
      <c r="C12" s="15">
        <v>1</v>
      </c>
      <c r="D12" s="16">
        <v>1</v>
      </c>
      <c r="E12" s="17" t="s">
        <v>197</v>
      </c>
      <c r="F12" s="18">
        <v>0.15</v>
      </c>
      <c r="G12" s="19"/>
      <c r="H12" s="20"/>
      <c r="I12" s="21" t="s">
        <v>212</v>
      </c>
      <c r="J12" s="22">
        <v>0.14000000000000001</v>
      </c>
    </row>
    <row r="13" spans="1:10" ht="12.75" customHeight="1" x14ac:dyDescent="0.25">
      <c r="A13" s="88" t="s">
        <v>57</v>
      </c>
      <c r="B13" s="14" t="s">
        <v>58</v>
      </c>
      <c r="C13" s="15">
        <v>13</v>
      </c>
      <c r="D13" s="16">
        <v>4</v>
      </c>
      <c r="E13" s="17" t="s">
        <v>213</v>
      </c>
      <c r="F13" s="18">
        <v>0.06</v>
      </c>
      <c r="G13" s="19"/>
      <c r="H13" s="20"/>
      <c r="I13" s="21" t="s">
        <v>214</v>
      </c>
      <c r="J13" s="22">
        <v>0.15</v>
      </c>
    </row>
    <row r="14" spans="1:10" ht="12.75" customHeight="1" x14ac:dyDescent="0.25">
      <c r="A14" s="88" t="s">
        <v>59</v>
      </c>
      <c r="B14" s="14" t="s">
        <v>60</v>
      </c>
      <c r="C14" s="15">
        <v>4</v>
      </c>
      <c r="D14" s="16">
        <v>1</v>
      </c>
      <c r="E14" s="17" t="s">
        <v>204</v>
      </c>
      <c r="F14" s="18">
        <v>0.05</v>
      </c>
      <c r="G14" s="19"/>
      <c r="H14" s="20"/>
    </row>
    <row r="15" spans="1:10" x14ac:dyDescent="0.25">
      <c r="A15" s="88" t="s">
        <v>61</v>
      </c>
      <c r="B15" s="14" t="s">
        <v>215</v>
      </c>
      <c r="C15" s="15">
        <v>3</v>
      </c>
      <c r="D15" s="16">
        <v>1</v>
      </c>
      <c r="E15" s="17" t="s">
        <v>199</v>
      </c>
      <c r="F15" s="18">
        <v>0.06</v>
      </c>
      <c r="G15" s="19"/>
      <c r="H15" s="20"/>
    </row>
    <row r="16" spans="1:10" x14ac:dyDescent="0.25">
      <c r="A16" s="88" t="s">
        <v>62</v>
      </c>
      <c r="B16" s="14" t="s">
        <v>63</v>
      </c>
      <c r="C16" s="15">
        <v>4</v>
      </c>
      <c r="D16" s="16">
        <v>1</v>
      </c>
      <c r="E16" s="17" t="s">
        <v>204</v>
      </c>
      <c r="F16" s="18">
        <v>0.05</v>
      </c>
      <c r="G16" s="19"/>
      <c r="H16" s="20"/>
    </row>
    <row r="17" spans="1:8" x14ac:dyDescent="0.25">
      <c r="A17" s="88" t="s">
        <v>64</v>
      </c>
      <c r="B17" s="14" t="s">
        <v>65</v>
      </c>
      <c r="C17" s="15">
        <v>3</v>
      </c>
      <c r="D17" s="16">
        <v>1</v>
      </c>
      <c r="E17" s="17" t="s">
        <v>199</v>
      </c>
      <c r="F17" s="18">
        <v>0.06</v>
      </c>
      <c r="G17" s="19"/>
      <c r="H17" s="20"/>
    </row>
    <row r="18" spans="1:8" x14ac:dyDescent="0.25">
      <c r="A18" s="89" t="s">
        <v>66</v>
      </c>
      <c r="B18" s="25" t="s">
        <v>67</v>
      </c>
      <c r="C18" s="16">
        <v>6</v>
      </c>
      <c r="D18" s="16">
        <v>2</v>
      </c>
      <c r="E18" s="17" t="s">
        <v>199</v>
      </c>
      <c r="F18" s="18">
        <v>0.06</v>
      </c>
      <c r="G18" s="19"/>
    </row>
    <row r="19" spans="1:8" x14ac:dyDescent="0.25">
      <c r="A19" s="88" t="s">
        <v>68</v>
      </c>
      <c r="B19" s="14" t="s">
        <v>69</v>
      </c>
      <c r="C19" s="15">
        <v>3</v>
      </c>
      <c r="D19" s="16">
        <v>1</v>
      </c>
      <c r="E19" s="17" t="s">
        <v>199</v>
      </c>
      <c r="F19" s="18">
        <v>0.06</v>
      </c>
      <c r="G19" s="19"/>
      <c r="H19" s="20"/>
    </row>
    <row r="20" spans="1:8" x14ac:dyDescent="0.25">
      <c r="A20" s="88" t="s">
        <v>70</v>
      </c>
      <c r="B20" s="14" t="s">
        <v>71</v>
      </c>
      <c r="C20" s="15">
        <v>6</v>
      </c>
      <c r="D20" s="16">
        <v>1</v>
      </c>
      <c r="E20" s="17" t="s">
        <v>208</v>
      </c>
      <c r="F20" s="18">
        <v>0.05</v>
      </c>
      <c r="G20" s="19"/>
      <c r="H20" s="20"/>
    </row>
    <row r="21" spans="1:8" x14ac:dyDescent="0.25">
      <c r="A21" s="88" t="s">
        <v>72</v>
      </c>
      <c r="B21" s="14" t="s">
        <v>73</v>
      </c>
      <c r="C21" s="15">
        <v>4</v>
      </c>
      <c r="D21" s="16">
        <v>1</v>
      </c>
      <c r="E21" s="17" t="s">
        <v>204</v>
      </c>
      <c r="F21" s="18">
        <v>0.05</v>
      </c>
      <c r="G21" s="19"/>
      <c r="H21" s="20"/>
    </row>
    <row r="22" spans="1:8" x14ac:dyDescent="0.25">
      <c r="A22" s="88" t="s">
        <v>74</v>
      </c>
      <c r="B22" s="14" t="s">
        <v>75</v>
      </c>
      <c r="C22" s="15">
        <v>6</v>
      </c>
      <c r="D22" s="16">
        <v>1</v>
      </c>
      <c r="E22" s="17" t="s">
        <v>208</v>
      </c>
      <c r="F22" s="18">
        <v>0.05</v>
      </c>
      <c r="G22" s="19"/>
      <c r="H22" s="20"/>
    </row>
    <row r="23" spans="1:8" x14ac:dyDescent="0.25">
      <c r="A23" s="88" t="s">
        <v>76</v>
      </c>
      <c r="B23" s="14" t="s">
        <v>77</v>
      </c>
      <c r="C23" s="15">
        <v>7</v>
      </c>
      <c r="D23" s="16">
        <v>6</v>
      </c>
      <c r="E23" s="17" t="s">
        <v>216</v>
      </c>
      <c r="F23" s="18">
        <v>0.15</v>
      </c>
      <c r="G23" s="19"/>
      <c r="H23" s="20"/>
    </row>
    <row r="24" spans="1:8" x14ac:dyDescent="0.25">
      <c r="A24" s="88" t="s">
        <v>78</v>
      </c>
      <c r="B24" s="14" t="s">
        <v>79</v>
      </c>
      <c r="C24" s="15">
        <v>56</v>
      </c>
      <c r="D24" s="16">
        <v>44</v>
      </c>
      <c r="E24" s="17" t="s">
        <v>217</v>
      </c>
      <c r="F24" s="18">
        <v>0.15</v>
      </c>
      <c r="G24" s="19" t="s">
        <v>6</v>
      </c>
      <c r="H24" s="20"/>
    </row>
    <row r="25" spans="1:8" x14ac:dyDescent="0.25">
      <c r="A25" s="86" t="s">
        <v>80</v>
      </c>
      <c r="B25" s="23" t="s">
        <v>218</v>
      </c>
      <c r="C25" s="15">
        <v>1</v>
      </c>
      <c r="D25" s="16">
        <v>1</v>
      </c>
      <c r="E25" s="17" t="s">
        <v>197</v>
      </c>
      <c r="F25" s="18">
        <v>0.15</v>
      </c>
      <c r="G25" s="24"/>
      <c r="H25" s="20"/>
    </row>
    <row r="26" spans="1:8" x14ac:dyDescent="0.25">
      <c r="A26" s="90" t="s">
        <v>81</v>
      </c>
      <c r="B26" s="29" t="s">
        <v>219</v>
      </c>
      <c r="C26" s="15">
        <v>1</v>
      </c>
      <c r="D26" s="16">
        <v>1</v>
      </c>
      <c r="E26" s="17" t="s">
        <v>197</v>
      </c>
      <c r="F26" s="18">
        <v>0.15</v>
      </c>
      <c r="G26" s="24"/>
      <c r="H26" s="20"/>
    </row>
    <row r="27" spans="1:8" x14ac:dyDescent="0.25">
      <c r="A27" s="86" t="s">
        <v>82</v>
      </c>
      <c r="B27" s="23" t="s">
        <v>220</v>
      </c>
      <c r="C27" s="15">
        <v>1</v>
      </c>
      <c r="D27" s="16">
        <v>1</v>
      </c>
      <c r="E27" s="17" t="s">
        <v>197</v>
      </c>
      <c r="F27" s="18">
        <v>0.15</v>
      </c>
      <c r="G27" s="24"/>
      <c r="H27" s="20"/>
    </row>
    <row r="28" spans="1:8" x14ac:dyDescent="0.25">
      <c r="A28" s="88" t="s">
        <v>83</v>
      </c>
      <c r="B28" s="14" t="s">
        <v>84</v>
      </c>
      <c r="C28" s="15">
        <v>4</v>
      </c>
      <c r="D28" s="16">
        <v>2</v>
      </c>
      <c r="E28" s="17" t="s">
        <v>221</v>
      </c>
      <c r="F28" s="18">
        <v>0.1</v>
      </c>
      <c r="G28" s="19"/>
      <c r="H28" s="20"/>
    </row>
    <row r="29" spans="1:8" x14ac:dyDescent="0.25">
      <c r="A29" s="88" t="s">
        <v>85</v>
      </c>
      <c r="B29" s="14" t="s">
        <v>86</v>
      </c>
      <c r="C29" s="15">
        <v>13</v>
      </c>
      <c r="D29" s="16">
        <v>1</v>
      </c>
      <c r="E29" s="17" t="s">
        <v>222</v>
      </c>
      <c r="F29" s="18">
        <v>0.05</v>
      </c>
      <c r="G29" s="19"/>
      <c r="H29" s="20"/>
    </row>
    <row r="30" spans="1:8" x14ac:dyDescent="0.25">
      <c r="A30" s="88" t="s">
        <v>87</v>
      </c>
      <c r="B30" s="14" t="s">
        <v>88</v>
      </c>
      <c r="C30" s="15">
        <v>2</v>
      </c>
      <c r="D30" s="16">
        <v>1</v>
      </c>
      <c r="E30" s="17" t="s">
        <v>221</v>
      </c>
      <c r="F30" s="18">
        <v>0.1</v>
      </c>
      <c r="G30" s="19"/>
      <c r="H30" s="20"/>
    </row>
    <row r="31" spans="1:8" x14ac:dyDescent="0.25">
      <c r="A31" s="88" t="s">
        <v>89</v>
      </c>
      <c r="B31" s="14" t="s">
        <v>90</v>
      </c>
      <c r="C31" s="15">
        <v>2</v>
      </c>
      <c r="D31" s="16">
        <v>1</v>
      </c>
      <c r="E31" s="17" t="s">
        <v>221</v>
      </c>
      <c r="F31" s="18">
        <v>0.1</v>
      </c>
      <c r="G31" s="19"/>
      <c r="H31" s="20"/>
    </row>
    <row r="32" spans="1:8" x14ac:dyDescent="0.25">
      <c r="A32" s="88" t="s">
        <v>91</v>
      </c>
      <c r="B32" s="14" t="s">
        <v>92</v>
      </c>
      <c r="C32" s="15">
        <v>3</v>
      </c>
      <c r="D32" s="16">
        <v>1</v>
      </c>
      <c r="E32" s="17" t="s">
        <v>199</v>
      </c>
      <c r="F32" s="18">
        <v>0.06</v>
      </c>
      <c r="G32" s="19"/>
      <c r="H32" s="20"/>
    </row>
    <row r="33" spans="1:8" x14ac:dyDescent="0.25">
      <c r="A33" s="88" t="s">
        <v>93</v>
      </c>
      <c r="B33" s="14" t="s">
        <v>94</v>
      </c>
      <c r="C33" s="15">
        <v>5</v>
      </c>
      <c r="D33" s="16">
        <v>1</v>
      </c>
      <c r="E33" s="17" t="s">
        <v>223</v>
      </c>
      <c r="F33" s="18">
        <v>0.05</v>
      </c>
      <c r="G33" s="19"/>
      <c r="H33" s="20"/>
    </row>
    <row r="34" spans="1:8" x14ac:dyDescent="0.25">
      <c r="A34" s="88" t="s">
        <v>95</v>
      </c>
      <c r="B34" s="14" t="s">
        <v>96</v>
      </c>
      <c r="C34" s="15">
        <v>6</v>
      </c>
      <c r="D34" s="16">
        <v>5</v>
      </c>
      <c r="E34" s="17" t="s">
        <v>224</v>
      </c>
      <c r="F34" s="18">
        <v>0.15</v>
      </c>
      <c r="G34" s="19"/>
      <c r="H34" s="20"/>
    </row>
    <row r="35" spans="1:8" x14ac:dyDescent="0.25">
      <c r="A35" s="88" t="s">
        <v>97</v>
      </c>
      <c r="B35" s="14" t="s">
        <v>98</v>
      </c>
      <c r="C35" s="15">
        <v>2</v>
      </c>
      <c r="D35" s="16">
        <v>1</v>
      </c>
      <c r="E35" s="17" t="s">
        <v>221</v>
      </c>
      <c r="F35" s="18">
        <v>0.1</v>
      </c>
      <c r="G35" s="19"/>
      <c r="H35" s="20"/>
    </row>
    <row r="36" spans="1:8" x14ac:dyDescent="0.25">
      <c r="A36" s="88" t="s">
        <v>99</v>
      </c>
      <c r="B36" s="14" t="s">
        <v>100</v>
      </c>
      <c r="C36" s="15">
        <v>4</v>
      </c>
      <c r="D36" s="16">
        <v>1</v>
      </c>
      <c r="E36" s="17" t="s">
        <v>204</v>
      </c>
      <c r="F36" s="18">
        <v>0.05</v>
      </c>
      <c r="G36" s="19"/>
      <c r="H36" s="20"/>
    </row>
    <row r="37" spans="1:8" x14ac:dyDescent="0.25">
      <c r="A37" s="88" t="s">
        <v>101</v>
      </c>
      <c r="B37" s="14" t="s">
        <v>102</v>
      </c>
      <c r="C37" s="15">
        <v>4</v>
      </c>
      <c r="D37" s="16">
        <v>1</v>
      </c>
      <c r="E37" s="17" t="s">
        <v>204</v>
      </c>
      <c r="F37" s="18">
        <v>0.05</v>
      </c>
      <c r="G37" s="19"/>
      <c r="H37" s="20"/>
    </row>
    <row r="38" spans="1:8" x14ac:dyDescent="0.25">
      <c r="A38" s="88" t="s">
        <v>103</v>
      </c>
      <c r="B38" s="14" t="s">
        <v>104</v>
      </c>
      <c r="C38" s="15">
        <v>3</v>
      </c>
      <c r="D38" s="16">
        <v>1</v>
      </c>
      <c r="E38" s="17" t="s">
        <v>199</v>
      </c>
      <c r="F38" s="18">
        <v>0.06</v>
      </c>
      <c r="G38" s="19"/>
      <c r="H38" s="20"/>
    </row>
    <row r="39" spans="1:8" x14ac:dyDescent="0.25">
      <c r="A39" s="88" t="s">
        <v>105</v>
      </c>
      <c r="B39" s="14" t="s">
        <v>106</v>
      </c>
      <c r="C39" s="15">
        <v>62</v>
      </c>
      <c r="D39" s="16">
        <v>50</v>
      </c>
      <c r="E39" s="17" t="s">
        <v>225</v>
      </c>
      <c r="F39" s="18">
        <v>0.15</v>
      </c>
      <c r="G39" s="19" t="s">
        <v>6</v>
      </c>
      <c r="H39" s="20"/>
    </row>
    <row r="40" spans="1:8" x14ac:dyDescent="0.25">
      <c r="A40" s="88" t="s">
        <v>107</v>
      </c>
      <c r="B40" s="14" t="s">
        <v>108</v>
      </c>
      <c r="C40" s="15">
        <v>6</v>
      </c>
      <c r="D40" s="16">
        <v>5</v>
      </c>
      <c r="E40" s="17" t="s">
        <v>224</v>
      </c>
      <c r="F40" s="18">
        <v>0.15</v>
      </c>
      <c r="G40" s="19" t="s">
        <v>6</v>
      </c>
      <c r="H40" s="20"/>
    </row>
    <row r="41" spans="1:8" x14ac:dyDescent="0.25">
      <c r="A41" s="88" t="s">
        <v>109</v>
      </c>
      <c r="B41" s="14" t="s">
        <v>110</v>
      </c>
      <c r="C41" s="15">
        <v>12</v>
      </c>
      <c r="D41" s="16">
        <v>6</v>
      </c>
      <c r="E41" s="17" t="s">
        <v>221</v>
      </c>
      <c r="F41" s="18">
        <v>0.1</v>
      </c>
      <c r="G41" s="19" t="s">
        <v>6</v>
      </c>
      <c r="H41" s="20"/>
    </row>
    <row r="42" spans="1:8" x14ac:dyDescent="0.25">
      <c r="A42" s="88" t="s">
        <v>111</v>
      </c>
      <c r="B42" s="14" t="s">
        <v>112</v>
      </c>
      <c r="C42" s="15">
        <v>5</v>
      </c>
      <c r="D42" s="16">
        <v>3</v>
      </c>
      <c r="E42" s="17" t="s">
        <v>226</v>
      </c>
      <c r="F42" s="18">
        <v>0.12</v>
      </c>
      <c r="G42" s="19"/>
      <c r="H42" s="20"/>
    </row>
    <row r="43" spans="1:8" x14ac:dyDescent="0.25">
      <c r="A43" s="88" t="s">
        <v>113</v>
      </c>
      <c r="B43" s="14" t="s">
        <v>114</v>
      </c>
      <c r="C43" s="15">
        <v>4</v>
      </c>
      <c r="D43" s="16">
        <v>1</v>
      </c>
      <c r="E43" s="17" t="s">
        <v>204</v>
      </c>
      <c r="F43" s="18">
        <v>0.05</v>
      </c>
      <c r="G43" s="19"/>
      <c r="H43" s="20"/>
    </row>
    <row r="44" spans="1:8" x14ac:dyDescent="0.25">
      <c r="A44" s="88" t="s">
        <v>227</v>
      </c>
      <c r="B44" s="14" t="s">
        <v>228</v>
      </c>
      <c r="C44" s="15">
        <v>31</v>
      </c>
      <c r="D44" s="16">
        <v>5</v>
      </c>
      <c r="E44" s="17" t="s">
        <v>229</v>
      </c>
      <c r="F44" s="18"/>
      <c r="G44" s="19"/>
      <c r="H44" s="20"/>
    </row>
    <row r="45" spans="1:8" x14ac:dyDescent="0.25">
      <c r="A45" s="88" t="s">
        <v>230</v>
      </c>
      <c r="B45" s="14" t="s">
        <v>231</v>
      </c>
      <c r="C45" s="15">
        <v>108</v>
      </c>
      <c r="D45" s="16">
        <v>11</v>
      </c>
      <c r="E45" s="17" t="s">
        <v>229</v>
      </c>
      <c r="F45" s="18"/>
      <c r="G45" s="19"/>
      <c r="H45" s="20"/>
    </row>
    <row r="46" spans="1:8" x14ac:dyDescent="0.25">
      <c r="A46" s="88" t="s">
        <v>232</v>
      </c>
      <c r="B46" s="14" t="s">
        <v>233</v>
      </c>
      <c r="C46" s="15">
        <v>46</v>
      </c>
      <c r="D46" s="16">
        <v>6</v>
      </c>
      <c r="E46" s="17" t="s">
        <v>229</v>
      </c>
      <c r="F46" s="18"/>
      <c r="G46" s="19"/>
      <c r="H46" s="20"/>
    </row>
    <row r="47" spans="1:8" x14ac:dyDescent="0.25">
      <c r="A47" s="86" t="s">
        <v>116</v>
      </c>
      <c r="B47" s="23" t="s">
        <v>234</v>
      </c>
      <c r="C47" s="15">
        <v>1</v>
      </c>
      <c r="D47" s="16">
        <v>1</v>
      </c>
      <c r="E47" s="17" t="s">
        <v>197</v>
      </c>
      <c r="F47" s="18">
        <v>0.15</v>
      </c>
      <c r="G47" s="24"/>
      <c r="H47" s="20"/>
    </row>
    <row r="48" spans="1:8" x14ac:dyDescent="0.25">
      <c r="A48" s="88" t="s">
        <v>235</v>
      </c>
      <c r="B48" s="14" t="s">
        <v>236</v>
      </c>
      <c r="C48" s="15">
        <v>35</v>
      </c>
      <c r="D48" s="16">
        <v>9</v>
      </c>
      <c r="E48" s="17" t="s">
        <v>229</v>
      </c>
      <c r="F48" s="18"/>
      <c r="G48" s="19"/>
      <c r="H48" s="20"/>
    </row>
    <row r="49" spans="1:8" x14ac:dyDescent="0.25">
      <c r="A49" s="88" t="s">
        <v>237</v>
      </c>
      <c r="B49" s="14" t="s">
        <v>238</v>
      </c>
      <c r="C49" s="15">
        <v>29</v>
      </c>
      <c r="D49" s="16">
        <v>5</v>
      </c>
      <c r="E49" s="17" t="s">
        <v>229</v>
      </c>
      <c r="F49" s="18"/>
      <c r="G49" s="19"/>
      <c r="H49" s="20"/>
    </row>
    <row r="50" spans="1:8" x14ac:dyDescent="0.25">
      <c r="A50" s="86" t="s">
        <v>117</v>
      </c>
      <c r="B50" s="23" t="s">
        <v>239</v>
      </c>
      <c r="C50" s="15">
        <v>1</v>
      </c>
      <c r="D50" s="16">
        <v>1</v>
      </c>
      <c r="E50" s="17" t="s">
        <v>197</v>
      </c>
      <c r="F50" s="18">
        <v>0.15</v>
      </c>
      <c r="G50" s="24"/>
      <c r="H50" s="20"/>
    </row>
    <row r="51" spans="1:8" x14ac:dyDescent="0.25">
      <c r="A51" s="88" t="s">
        <v>240</v>
      </c>
      <c r="B51" s="14" t="s">
        <v>241</v>
      </c>
      <c r="C51" s="15">
        <v>45</v>
      </c>
      <c r="D51" s="16">
        <v>7</v>
      </c>
      <c r="E51" s="17" t="s">
        <v>229</v>
      </c>
      <c r="F51" s="18"/>
      <c r="G51" s="19"/>
      <c r="H51" s="20"/>
    </row>
    <row r="52" spans="1:8" x14ac:dyDescent="0.25">
      <c r="A52" s="88" t="s">
        <v>242</v>
      </c>
      <c r="B52" s="14" t="s">
        <v>243</v>
      </c>
      <c r="C52" s="15">
        <v>42</v>
      </c>
      <c r="D52" s="16">
        <v>20</v>
      </c>
      <c r="E52" s="17" t="s">
        <v>229</v>
      </c>
      <c r="F52" s="18"/>
      <c r="G52" s="19"/>
      <c r="H52" s="20"/>
    </row>
    <row r="53" spans="1:8" x14ac:dyDescent="0.25">
      <c r="A53" s="88" t="s">
        <v>244</v>
      </c>
      <c r="B53" s="14" t="s">
        <v>245</v>
      </c>
      <c r="C53" s="15">
        <v>52</v>
      </c>
      <c r="D53" s="16">
        <v>27</v>
      </c>
      <c r="E53" s="17" t="s">
        <v>229</v>
      </c>
      <c r="F53" s="18"/>
      <c r="G53" s="19"/>
      <c r="H53" s="20"/>
    </row>
    <row r="54" spans="1:8" x14ac:dyDescent="0.25">
      <c r="A54" s="88" t="s">
        <v>246</v>
      </c>
      <c r="B54" s="14" t="s">
        <v>247</v>
      </c>
      <c r="C54" s="15">
        <v>67</v>
      </c>
      <c r="D54" s="16">
        <v>28</v>
      </c>
      <c r="E54" s="17" t="s">
        <v>229</v>
      </c>
      <c r="F54" s="18"/>
      <c r="G54" s="19"/>
      <c r="H54" s="20"/>
    </row>
    <row r="55" spans="1:8" x14ac:dyDescent="0.25">
      <c r="A55" s="88" t="s">
        <v>248</v>
      </c>
      <c r="B55" s="14" t="s">
        <v>249</v>
      </c>
      <c r="C55" s="15">
        <v>81</v>
      </c>
      <c r="D55" s="16">
        <v>32</v>
      </c>
      <c r="E55" s="17" t="s">
        <v>229</v>
      </c>
      <c r="F55" s="18"/>
      <c r="G55" s="19"/>
      <c r="H55" s="20"/>
    </row>
    <row r="56" spans="1:8" x14ac:dyDescent="0.25">
      <c r="A56" s="88" t="s">
        <v>250</v>
      </c>
      <c r="B56" s="14" t="s">
        <v>251</v>
      </c>
      <c r="C56" s="15">
        <v>57</v>
      </c>
      <c r="D56" s="16">
        <v>27</v>
      </c>
      <c r="E56" s="17" t="s">
        <v>229</v>
      </c>
      <c r="F56" s="18"/>
      <c r="G56" s="19"/>
      <c r="H56" s="20"/>
    </row>
    <row r="57" spans="1:8" x14ac:dyDescent="0.25">
      <c r="A57" s="88" t="s">
        <v>252</v>
      </c>
      <c r="B57" s="14" t="s">
        <v>253</v>
      </c>
      <c r="C57" s="15">
        <v>51</v>
      </c>
      <c r="D57" s="15">
        <v>23</v>
      </c>
      <c r="E57" s="17" t="s">
        <v>229</v>
      </c>
      <c r="F57" s="18"/>
      <c r="G57" s="19"/>
      <c r="H57" s="20"/>
    </row>
    <row r="58" spans="1:8" x14ac:dyDescent="0.25">
      <c r="A58" s="88" t="s">
        <v>254</v>
      </c>
      <c r="B58" s="14" t="s">
        <v>255</v>
      </c>
      <c r="C58" s="15">
        <v>45</v>
      </c>
      <c r="D58" s="16">
        <v>13</v>
      </c>
      <c r="E58" s="17" t="s">
        <v>229</v>
      </c>
      <c r="F58" s="18"/>
      <c r="G58" s="19"/>
      <c r="H58" s="20"/>
    </row>
    <row r="59" spans="1:8" x14ac:dyDescent="0.25">
      <c r="A59" s="88" t="s">
        <v>256</v>
      </c>
      <c r="B59" s="14" t="s">
        <v>257</v>
      </c>
      <c r="C59" s="15">
        <v>41</v>
      </c>
      <c r="D59" s="16">
        <v>11</v>
      </c>
      <c r="E59" s="17" t="s">
        <v>229</v>
      </c>
      <c r="F59" s="18"/>
      <c r="G59" s="19"/>
      <c r="H59" s="20"/>
    </row>
    <row r="60" spans="1:8" x14ac:dyDescent="0.25">
      <c r="A60" s="90" t="s">
        <v>120</v>
      </c>
      <c r="B60" s="29" t="s">
        <v>258</v>
      </c>
      <c r="C60" s="15">
        <v>1</v>
      </c>
      <c r="D60" s="16">
        <v>1</v>
      </c>
      <c r="E60" s="17" t="s">
        <v>197</v>
      </c>
      <c r="F60" s="18">
        <v>0.15</v>
      </c>
      <c r="G60" s="24"/>
      <c r="H60" s="20"/>
    </row>
    <row r="61" spans="1:8" x14ac:dyDescent="0.25">
      <c r="A61" s="88" t="s">
        <v>259</v>
      </c>
      <c r="B61" s="14" t="s">
        <v>260</v>
      </c>
      <c r="C61" s="15">
        <v>43</v>
      </c>
      <c r="D61" s="16">
        <v>10</v>
      </c>
      <c r="E61" s="17" t="s">
        <v>229</v>
      </c>
      <c r="F61" s="18"/>
      <c r="G61" s="19"/>
      <c r="H61" s="20"/>
    </row>
    <row r="62" spans="1:8" x14ac:dyDescent="0.25">
      <c r="A62" s="86" t="s">
        <v>121</v>
      </c>
      <c r="B62" s="23" t="s">
        <v>261</v>
      </c>
      <c r="C62" s="15">
        <v>1</v>
      </c>
      <c r="D62" s="16">
        <v>1</v>
      </c>
      <c r="E62" s="17" t="s">
        <v>197</v>
      </c>
      <c r="F62" s="18">
        <v>0.15</v>
      </c>
      <c r="G62" s="24"/>
      <c r="H62" s="20"/>
    </row>
    <row r="63" spans="1:8" x14ac:dyDescent="0.25">
      <c r="A63" s="88" t="s">
        <v>262</v>
      </c>
      <c r="B63" s="14" t="s">
        <v>263</v>
      </c>
      <c r="C63" s="15">
        <v>26</v>
      </c>
      <c r="D63" s="16">
        <v>10</v>
      </c>
      <c r="E63" s="17" t="s">
        <v>229</v>
      </c>
      <c r="F63" s="18"/>
      <c r="G63" s="19"/>
      <c r="H63" s="20"/>
    </row>
    <row r="64" spans="1:8" x14ac:dyDescent="0.25">
      <c r="A64" s="88" t="s">
        <v>264</v>
      </c>
      <c r="B64" s="14" t="s">
        <v>265</v>
      </c>
      <c r="C64" s="15">
        <v>50</v>
      </c>
      <c r="D64" s="15">
        <v>13</v>
      </c>
      <c r="E64" s="17" t="s">
        <v>229</v>
      </c>
      <c r="F64" s="18"/>
      <c r="G64" s="19"/>
      <c r="H64" s="20"/>
    </row>
    <row r="65" spans="1:8" x14ac:dyDescent="0.25">
      <c r="A65" s="88" t="s">
        <v>266</v>
      </c>
      <c r="B65" s="14" t="s">
        <v>267</v>
      </c>
      <c r="C65" s="15">
        <v>34</v>
      </c>
      <c r="D65" s="16">
        <v>7</v>
      </c>
      <c r="E65" s="17" t="s">
        <v>229</v>
      </c>
      <c r="F65" s="18"/>
      <c r="G65" s="19"/>
      <c r="H65" s="20"/>
    </row>
    <row r="66" spans="1:8" x14ac:dyDescent="0.25">
      <c r="A66" s="88" t="s">
        <v>268</v>
      </c>
      <c r="B66" s="14" t="s">
        <v>269</v>
      </c>
      <c r="C66" s="15">
        <v>44</v>
      </c>
      <c r="D66" s="16">
        <v>21</v>
      </c>
      <c r="E66" s="17" t="s">
        <v>229</v>
      </c>
      <c r="F66" s="18"/>
      <c r="G66" s="19"/>
      <c r="H66" s="20"/>
    </row>
    <row r="67" spans="1:8" x14ac:dyDescent="0.25">
      <c r="A67" s="88" t="s">
        <v>270</v>
      </c>
      <c r="B67" s="14" t="s">
        <v>271</v>
      </c>
      <c r="C67" s="15">
        <v>39</v>
      </c>
      <c r="D67" s="16">
        <v>3</v>
      </c>
      <c r="E67" s="17" t="s">
        <v>229</v>
      </c>
      <c r="F67" s="18"/>
      <c r="G67" s="19"/>
      <c r="H67" s="20"/>
    </row>
    <row r="68" spans="1:8" x14ac:dyDescent="0.25">
      <c r="A68" s="88" t="s">
        <v>272</v>
      </c>
      <c r="B68" s="14" t="s">
        <v>273</v>
      </c>
      <c r="C68" s="15">
        <v>40</v>
      </c>
      <c r="D68" s="16">
        <v>7</v>
      </c>
      <c r="E68" s="17" t="s">
        <v>229</v>
      </c>
      <c r="F68" s="18"/>
      <c r="G68" s="19"/>
      <c r="H68" s="20"/>
    </row>
    <row r="69" spans="1:8" x14ac:dyDescent="0.25">
      <c r="A69" s="88" t="s">
        <v>274</v>
      </c>
      <c r="B69" s="14" t="s">
        <v>275</v>
      </c>
      <c r="C69" s="15">
        <v>38</v>
      </c>
      <c r="D69" s="16">
        <v>6</v>
      </c>
      <c r="E69" s="17" t="s">
        <v>229</v>
      </c>
      <c r="F69" s="18"/>
      <c r="G69" s="19"/>
      <c r="H69" s="20"/>
    </row>
    <row r="70" spans="1:8" x14ac:dyDescent="0.25">
      <c r="A70" s="88" t="s">
        <v>276</v>
      </c>
      <c r="B70" s="14" t="s">
        <v>277</v>
      </c>
      <c r="C70" s="15">
        <v>27</v>
      </c>
      <c r="D70" s="16">
        <v>12</v>
      </c>
      <c r="E70" s="17" t="s">
        <v>229</v>
      </c>
      <c r="F70" s="18"/>
      <c r="G70" s="19"/>
      <c r="H70" s="20"/>
    </row>
    <row r="71" spans="1:8" x14ac:dyDescent="0.25">
      <c r="A71" s="88" t="s">
        <v>278</v>
      </c>
      <c r="B71" s="14" t="s">
        <v>279</v>
      </c>
      <c r="C71" s="15">
        <v>26</v>
      </c>
      <c r="D71" s="16">
        <v>13</v>
      </c>
      <c r="E71" s="17" t="s">
        <v>229</v>
      </c>
      <c r="F71" s="18"/>
      <c r="G71" s="19"/>
      <c r="H71" s="20"/>
    </row>
    <row r="72" spans="1:8" x14ac:dyDescent="0.25">
      <c r="A72" s="88" t="s">
        <v>280</v>
      </c>
      <c r="B72" s="14" t="s">
        <v>281</v>
      </c>
      <c r="C72" s="15">
        <v>50</v>
      </c>
      <c r="D72" s="16">
        <v>3</v>
      </c>
      <c r="E72" s="17" t="s">
        <v>229</v>
      </c>
      <c r="F72" s="18"/>
      <c r="G72" s="19"/>
      <c r="H72" s="20"/>
    </row>
    <row r="73" spans="1:8" x14ac:dyDescent="0.25">
      <c r="A73" s="88" t="s">
        <v>282</v>
      </c>
      <c r="B73" s="14" t="s">
        <v>283</v>
      </c>
      <c r="C73" s="15">
        <v>43</v>
      </c>
      <c r="D73" s="16">
        <v>2</v>
      </c>
      <c r="E73" s="17" t="s">
        <v>229</v>
      </c>
      <c r="F73" s="18"/>
      <c r="G73" s="19"/>
      <c r="H73" s="20"/>
    </row>
    <row r="74" spans="1:8" x14ac:dyDescent="0.25">
      <c r="A74" s="88" t="s">
        <v>284</v>
      </c>
      <c r="B74" s="14" t="s">
        <v>285</v>
      </c>
      <c r="C74" s="15">
        <v>31</v>
      </c>
      <c r="D74" s="16">
        <v>1</v>
      </c>
      <c r="E74" s="17" t="s">
        <v>229</v>
      </c>
      <c r="F74" s="18"/>
      <c r="G74" s="19"/>
      <c r="H74" s="20"/>
    </row>
    <row r="75" spans="1:8" x14ac:dyDescent="0.25">
      <c r="A75" s="88" t="s">
        <v>286</v>
      </c>
      <c r="B75" s="14" t="s">
        <v>287</v>
      </c>
      <c r="C75" s="15">
        <v>57</v>
      </c>
      <c r="D75" s="16">
        <v>10</v>
      </c>
      <c r="E75" s="17" t="s">
        <v>229</v>
      </c>
      <c r="F75" s="18"/>
      <c r="G75" s="19"/>
      <c r="H75" s="20"/>
    </row>
    <row r="76" spans="1:8" x14ac:dyDescent="0.25">
      <c r="A76" s="88" t="s">
        <v>288</v>
      </c>
      <c r="B76" s="14" t="s">
        <v>289</v>
      </c>
      <c r="C76" s="15">
        <v>45</v>
      </c>
      <c r="D76" s="16">
        <v>3</v>
      </c>
      <c r="E76" s="17" t="s">
        <v>229</v>
      </c>
      <c r="F76" s="18"/>
      <c r="G76" s="19"/>
      <c r="H76" s="20"/>
    </row>
    <row r="77" spans="1:8" x14ac:dyDescent="0.25">
      <c r="A77" s="88" t="s">
        <v>290</v>
      </c>
      <c r="B77" s="14" t="s">
        <v>291</v>
      </c>
      <c r="C77" s="15">
        <v>43</v>
      </c>
      <c r="D77" s="15">
        <v>3</v>
      </c>
      <c r="E77" s="17" t="s">
        <v>229</v>
      </c>
      <c r="F77" s="18"/>
      <c r="G77" s="19"/>
      <c r="H77" s="20"/>
    </row>
    <row r="78" spans="1:8" x14ac:dyDescent="0.25">
      <c r="A78" s="88" t="s">
        <v>292</v>
      </c>
      <c r="B78" s="14" t="s">
        <v>293</v>
      </c>
      <c r="C78" s="15">
        <v>42</v>
      </c>
      <c r="D78" s="16">
        <v>4</v>
      </c>
      <c r="E78" s="17" t="s">
        <v>229</v>
      </c>
      <c r="F78" s="18"/>
      <c r="G78" s="19"/>
      <c r="H78" s="20"/>
    </row>
    <row r="79" spans="1:8" x14ac:dyDescent="0.25">
      <c r="A79" s="88" t="s">
        <v>123</v>
      </c>
      <c r="B79" s="14" t="s">
        <v>124</v>
      </c>
      <c r="C79" s="15">
        <v>9</v>
      </c>
      <c r="D79" s="16">
        <v>1</v>
      </c>
      <c r="E79" s="17" t="s">
        <v>294</v>
      </c>
      <c r="F79" s="18">
        <v>0.05</v>
      </c>
      <c r="G79" s="19" t="s">
        <v>6</v>
      </c>
      <c r="H79" s="20"/>
    </row>
    <row r="80" spans="1:8" ht="13.8" x14ac:dyDescent="0.3">
      <c r="A80" s="91" t="s">
        <v>295</v>
      </c>
      <c r="B80" s="30" t="s">
        <v>296</v>
      </c>
      <c r="C80" s="15"/>
      <c r="D80" s="16"/>
      <c r="E80" s="17"/>
      <c r="F80" s="18"/>
      <c r="G80" s="19"/>
      <c r="H80" s="20"/>
    </row>
    <row r="81" spans="1:8" ht="13.8" x14ac:dyDescent="0.3">
      <c r="A81" s="91" t="s">
        <v>297</v>
      </c>
      <c r="B81" s="30" t="s">
        <v>298</v>
      </c>
      <c r="C81" s="15"/>
      <c r="D81" s="16">
        <v>385</v>
      </c>
      <c r="E81" s="17"/>
      <c r="F81" s="18"/>
      <c r="G81" s="19"/>
      <c r="H81" s="20"/>
    </row>
    <row r="82" spans="1:8" ht="13.8" x14ac:dyDescent="0.3">
      <c r="A82" s="91" t="s">
        <v>299</v>
      </c>
      <c r="B82" s="30" t="s">
        <v>300</v>
      </c>
      <c r="C82" s="15"/>
      <c r="D82" s="16"/>
      <c r="E82" s="17"/>
      <c r="F82" s="18"/>
      <c r="G82" s="19"/>
      <c r="H82" s="20"/>
    </row>
    <row r="83" spans="1:8" ht="13.8" x14ac:dyDescent="0.3">
      <c r="A83" s="91" t="s">
        <v>301</v>
      </c>
      <c r="B83" s="30" t="s">
        <v>302</v>
      </c>
      <c r="C83" s="15"/>
      <c r="D83" s="16"/>
      <c r="E83" s="17"/>
      <c r="F83" s="18"/>
      <c r="G83" s="19"/>
      <c r="H83" s="20"/>
    </row>
    <row r="84" spans="1:8" ht="13.8" x14ac:dyDescent="0.3">
      <c r="A84" s="91" t="s">
        <v>303</v>
      </c>
      <c r="B84" s="30" t="s">
        <v>304</v>
      </c>
      <c r="C84" s="15"/>
      <c r="D84" s="16"/>
      <c r="E84" s="17"/>
      <c r="F84" s="18"/>
      <c r="G84" s="19"/>
      <c r="H84" s="20"/>
    </row>
    <row r="85" spans="1:8" ht="13.8" x14ac:dyDescent="0.3">
      <c r="A85" s="91" t="s">
        <v>305</v>
      </c>
      <c r="B85" s="30" t="s">
        <v>306</v>
      </c>
      <c r="C85" s="15"/>
      <c r="D85" s="16"/>
      <c r="E85" s="17"/>
      <c r="F85" s="18"/>
      <c r="G85" s="19"/>
      <c r="H85" s="20"/>
    </row>
    <row r="86" spans="1:8" ht="13.8" x14ac:dyDescent="0.3">
      <c r="A86" s="91" t="s">
        <v>307</v>
      </c>
      <c r="B86" s="30" t="s">
        <v>308</v>
      </c>
      <c r="C86" s="15"/>
      <c r="D86" s="16"/>
      <c r="E86" s="17"/>
      <c r="F86" s="18"/>
      <c r="G86" s="19"/>
      <c r="H86" s="20"/>
    </row>
    <row r="87" spans="1:8" ht="13.8" x14ac:dyDescent="0.3">
      <c r="A87" s="91" t="s">
        <v>309</v>
      </c>
      <c r="B87" s="30" t="s">
        <v>310</v>
      </c>
      <c r="C87" s="15"/>
      <c r="D87" s="16"/>
      <c r="E87" s="17"/>
      <c r="F87" s="18"/>
      <c r="G87" s="19"/>
      <c r="H87" s="20"/>
    </row>
    <row r="88" spans="1:8" ht="13.8" x14ac:dyDescent="0.3">
      <c r="A88" s="91" t="s">
        <v>311</v>
      </c>
      <c r="B88" s="30" t="s">
        <v>312</v>
      </c>
      <c r="C88" s="15"/>
      <c r="D88" s="16"/>
      <c r="E88" s="17"/>
      <c r="F88" s="18"/>
      <c r="G88" s="19"/>
      <c r="H88" s="20"/>
    </row>
    <row r="89" spans="1:8" ht="13.8" x14ac:dyDescent="0.3">
      <c r="A89" s="91" t="s">
        <v>313</v>
      </c>
      <c r="B89" s="30" t="s">
        <v>314</v>
      </c>
      <c r="C89" s="15"/>
      <c r="D89" s="16"/>
      <c r="E89" s="17"/>
      <c r="F89" s="18"/>
      <c r="G89" s="19"/>
      <c r="H89" s="20"/>
    </row>
    <row r="90" spans="1:8" ht="13.8" x14ac:dyDescent="0.3">
      <c r="A90" s="91" t="s">
        <v>315</v>
      </c>
      <c r="B90" s="30" t="s">
        <v>316</v>
      </c>
      <c r="C90" s="15"/>
      <c r="D90" s="16"/>
      <c r="E90" s="17"/>
      <c r="F90" s="18"/>
      <c r="G90" s="19"/>
      <c r="H90" s="20"/>
    </row>
    <row r="91" spans="1:8" ht="13.8" x14ac:dyDescent="0.3">
      <c r="A91" s="91" t="s">
        <v>317</v>
      </c>
      <c r="B91" s="30" t="s">
        <v>318</v>
      </c>
      <c r="C91" s="15"/>
      <c r="D91" s="16"/>
      <c r="E91" s="17"/>
      <c r="F91" s="18"/>
      <c r="G91" s="19"/>
      <c r="H91" s="20"/>
    </row>
    <row r="92" spans="1:8" ht="13.8" x14ac:dyDescent="0.3">
      <c r="A92" s="91" t="s">
        <v>319</v>
      </c>
      <c r="B92" s="30" t="s">
        <v>320</v>
      </c>
      <c r="C92" s="15"/>
      <c r="D92" s="16"/>
      <c r="E92" s="17"/>
      <c r="F92" s="18"/>
      <c r="G92" s="19"/>
      <c r="H92" s="20"/>
    </row>
    <row r="93" spans="1:8" ht="13.8" x14ac:dyDescent="0.3">
      <c r="A93" s="91" t="s">
        <v>321</v>
      </c>
      <c r="B93" s="30" t="s">
        <v>322</v>
      </c>
      <c r="C93" s="15"/>
      <c r="D93" s="16"/>
      <c r="E93" s="17"/>
      <c r="F93" s="18"/>
      <c r="G93" s="19"/>
      <c r="H93" s="20"/>
    </row>
    <row r="94" spans="1:8" x14ac:dyDescent="0.25">
      <c r="A94" s="88"/>
      <c r="B94" s="14"/>
      <c r="C94" s="15"/>
      <c r="D94" s="16"/>
      <c r="E94" s="17"/>
      <c r="F94" s="18"/>
      <c r="G94" s="19"/>
      <c r="H94" s="20"/>
    </row>
    <row r="95" spans="1:8" x14ac:dyDescent="0.25">
      <c r="A95" s="88"/>
      <c r="B95" s="14"/>
      <c r="C95" s="15"/>
      <c r="D95" s="16"/>
      <c r="E95" s="17"/>
      <c r="F95" s="18"/>
      <c r="G95" s="19"/>
      <c r="H95" s="20"/>
    </row>
    <row r="96" spans="1:8" x14ac:dyDescent="0.25">
      <c r="A96" s="88"/>
      <c r="B96" s="14"/>
      <c r="C96" s="15"/>
      <c r="D96" s="16"/>
      <c r="E96" s="17"/>
      <c r="F96" s="18"/>
      <c r="G96" s="19"/>
      <c r="H96" s="20"/>
    </row>
    <row r="97" spans="1:8" x14ac:dyDescent="0.25">
      <c r="A97" s="88"/>
      <c r="B97" s="14"/>
      <c r="C97" s="15"/>
      <c r="D97" s="16"/>
      <c r="E97" s="17"/>
      <c r="F97" s="18"/>
      <c r="G97" s="19"/>
      <c r="H97" s="20"/>
    </row>
    <row r="98" spans="1:8" x14ac:dyDescent="0.25">
      <c r="A98" s="88" t="s">
        <v>125</v>
      </c>
      <c r="B98" s="14" t="s">
        <v>126</v>
      </c>
      <c r="C98" s="15">
        <v>2</v>
      </c>
      <c r="D98" s="16">
        <v>1</v>
      </c>
      <c r="E98" s="17" t="s">
        <v>221</v>
      </c>
      <c r="F98" s="18">
        <v>0.1</v>
      </c>
      <c r="G98" s="19"/>
      <c r="H98" s="20"/>
    </row>
    <row r="99" spans="1:8" x14ac:dyDescent="0.25">
      <c r="A99" s="88" t="s">
        <v>127</v>
      </c>
      <c r="B99" s="14" t="s">
        <v>128</v>
      </c>
      <c r="C99" s="15">
        <v>12</v>
      </c>
      <c r="D99" s="16">
        <v>10</v>
      </c>
      <c r="E99" s="17" t="s">
        <v>224</v>
      </c>
      <c r="F99" s="18">
        <v>0.15</v>
      </c>
      <c r="G99" s="19" t="s">
        <v>6</v>
      </c>
      <c r="H99" s="20"/>
    </row>
    <row r="100" spans="1:8" x14ac:dyDescent="0.25">
      <c r="A100" s="88" t="s">
        <v>129</v>
      </c>
      <c r="B100" s="14" t="s">
        <v>130</v>
      </c>
      <c r="C100" s="15">
        <v>31</v>
      </c>
      <c r="D100" s="16">
        <v>28</v>
      </c>
      <c r="E100" s="17" t="s">
        <v>323</v>
      </c>
      <c r="F100" s="18">
        <v>0.15</v>
      </c>
      <c r="G100" s="19" t="s">
        <v>6</v>
      </c>
      <c r="H100" s="20"/>
    </row>
    <row r="101" spans="1:8" x14ac:dyDescent="0.25">
      <c r="A101" s="86" t="s">
        <v>131</v>
      </c>
      <c r="B101" s="23" t="s">
        <v>324</v>
      </c>
      <c r="C101" s="15">
        <v>1</v>
      </c>
      <c r="D101" s="16">
        <v>1</v>
      </c>
      <c r="E101" s="17" t="s">
        <v>197</v>
      </c>
      <c r="F101" s="18">
        <v>0.15</v>
      </c>
      <c r="G101" s="24"/>
      <c r="H101" s="20"/>
    </row>
    <row r="102" spans="1:8" x14ac:dyDescent="0.25">
      <c r="A102" s="88" t="s">
        <v>132</v>
      </c>
      <c r="B102" s="14" t="s">
        <v>133</v>
      </c>
      <c r="C102" s="15">
        <v>4</v>
      </c>
      <c r="D102" s="16">
        <v>3</v>
      </c>
      <c r="E102" s="17" t="s">
        <v>325</v>
      </c>
      <c r="F102" s="18">
        <v>0.15</v>
      </c>
      <c r="G102" s="19"/>
      <c r="H102" s="20"/>
    </row>
    <row r="103" spans="1:8" x14ac:dyDescent="0.25">
      <c r="A103" s="88" t="s">
        <v>134</v>
      </c>
      <c r="B103" s="14" t="s">
        <v>135</v>
      </c>
      <c r="C103" s="15">
        <v>3</v>
      </c>
      <c r="D103" s="15">
        <v>1</v>
      </c>
      <c r="E103" s="17" t="s">
        <v>199</v>
      </c>
      <c r="F103" s="18">
        <v>0.06</v>
      </c>
      <c r="G103" s="19"/>
      <c r="H103" s="20"/>
    </row>
    <row r="104" spans="1:8" x14ac:dyDescent="0.25">
      <c r="A104" s="88" t="s">
        <v>136</v>
      </c>
      <c r="B104" s="14" t="s">
        <v>137</v>
      </c>
      <c r="C104" s="15">
        <v>12</v>
      </c>
      <c r="D104" s="16">
        <v>9</v>
      </c>
      <c r="E104" s="17" t="s">
        <v>325</v>
      </c>
      <c r="F104" s="18">
        <v>0.15</v>
      </c>
      <c r="G104" s="19"/>
      <c r="H104" s="20"/>
    </row>
    <row r="105" spans="1:8" x14ac:dyDescent="0.25">
      <c r="A105" s="89" t="s">
        <v>138</v>
      </c>
      <c r="B105" s="25" t="s">
        <v>139</v>
      </c>
      <c r="C105" s="16">
        <v>3</v>
      </c>
      <c r="D105" s="16">
        <v>1</v>
      </c>
      <c r="E105" s="17" t="s">
        <v>199</v>
      </c>
      <c r="F105" s="18">
        <v>0.06</v>
      </c>
      <c r="G105" s="19"/>
    </row>
    <row r="106" spans="1:8" x14ac:dyDescent="0.25">
      <c r="A106" s="89" t="s">
        <v>140</v>
      </c>
      <c r="B106" s="25" t="s">
        <v>141</v>
      </c>
      <c r="C106" s="16">
        <v>3</v>
      </c>
      <c r="D106" s="16">
        <v>1</v>
      </c>
      <c r="E106" s="17" t="s">
        <v>199</v>
      </c>
      <c r="F106" s="18">
        <v>0.06</v>
      </c>
      <c r="G106" s="19"/>
    </row>
    <row r="107" spans="1:8" x14ac:dyDescent="0.25">
      <c r="A107" s="88" t="s">
        <v>142</v>
      </c>
      <c r="B107" s="14" t="s">
        <v>143</v>
      </c>
      <c r="C107" s="15">
        <v>7</v>
      </c>
      <c r="D107" s="16">
        <v>2</v>
      </c>
      <c r="E107" s="17" t="s">
        <v>326</v>
      </c>
      <c r="F107" s="18">
        <v>0.05</v>
      </c>
      <c r="G107" s="19"/>
      <c r="H107" s="20"/>
    </row>
    <row r="108" spans="1:8" x14ac:dyDescent="0.25">
      <c r="A108" s="88" t="s">
        <v>144</v>
      </c>
      <c r="B108" s="14" t="s">
        <v>145</v>
      </c>
      <c r="C108" s="15">
        <v>1</v>
      </c>
      <c r="D108" s="16">
        <v>1</v>
      </c>
      <c r="E108" s="17" t="s">
        <v>197</v>
      </c>
      <c r="F108" s="18">
        <v>0.15</v>
      </c>
      <c r="G108" s="19"/>
      <c r="H108" s="20"/>
    </row>
    <row r="109" spans="1:8" x14ac:dyDescent="0.25">
      <c r="A109" s="89" t="s">
        <v>146</v>
      </c>
      <c r="B109" s="25" t="s">
        <v>147</v>
      </c>
      <c r="C109" s="16">
        <v>7</v>
      </c>
      <c r="D109" s="16">
        <v>2</v>
      </c>
      <c r="E109" s="17" t="s">
        <v>326</v>
      </c>
      <c r="F109" s="18">
        <v>0.05</v>
      </c>
      <c r="G109" s="19"/>
    </row>
    <row r="110" spans="1:8" x14ac:dyDescent="0.25">
      <c r="A110" s="88" t="s">
        <v>148</v>
      </c>
      <c r="B110" s="14" t="s">
        <v>327</v>
      </c>
      <c r="C110" s="15">
        <v>14</v>
      </c>
      <c r="D110" s="16">
        <v>1</v>
      </c>
      <c r="E110" s="17" t="s">
        <v>328</v>
      </c>
      <c r="F110" s="18">
        <v>0.05</v>
      </c>
      <c r="G110" s="19"/>
      <c r="H110" s="20"/>
    </row>
    <row r="111" spans="1:8" x14ac:dyDescent="0.25">
      <c r="A111" s="88" t="s">
        <v>149</v>
      </c>
      <c r="B111" s="14" t="s">
        <v>150</v>
      </c>
      <c r="C111" s="15">
        <v>3</v>
      </c>
      <c r="D111" s="16">
        <v>1</v>
      </c>
      <c r="E111" s="17" t="s">
        <v>199</v>
      </c>
      <c r="F111" s="18">
        <v>0.06</v>
      </c>
      <c r="G111" s="19"/>
      <c r="H111" s="20"/>
    </row>
    <row r="112" spans="1:8" x14ac:dyDescent="0.25">
      <c r="A112" s="88" t="s">
        <v>151</v>
      </c>
      <c r="B112" s="14" t="s">
        <v>152</v>
      </c>
      <c r="C112" s="15">
        <v>18</v>
      </c>
      <c r="D112" s="16">
        <v>12</v>
      </c>
      <c r="E112" s="17" t="s">
        <v>329</v>
      </c>
      <c r="F112" s="18">
        <v>0.13</v>
      </c>
      <c r="G112" s="19"/>
      <c r="H112" s="20"/>
    </row>
    <row r="113" spans="1:8" x14ac:dyDescent="0.25">
      <c r="A113" s="88" t="s">
        <v>153</v>
      </c>
      <c r="B113" s="14" t="s">
        <v>330</v>
      </c>
      <c r="C113" s="15">
        <v>4</v>
      </c>
      <c r="D113" s="16">
        <v>1</v>
      </c>
      <c r="E113" s="17" t="s">
        <v>204</v>
      </c>
      <c r="F113" s="18">
        <v>0.05</v>
      </c>
      <c r="G113" s="19"/>
      <c r="H113" s="20"/>
    </row>
    <row r="114" spans="1:8" x14ac:dyDescent="0.25">
      <c r="A114" s="88" t="s">
        <v>154</v>
      </c>
      <c r="B114" s="14" t="s">
        <v>155</v>
      </c>
      <c r="C114" s="15">
        <v>3</v>
      </c>
      <c r="D114" s="16">
        <v>1</v>
      </c>
      <c r="E114" s="17" t="s">
        <v>199</v>
      </c>
      <c r="F114" s="18">
        <v>0.06</v>
      </c>
      <c r="G114" s="19"/>
      <c r="H114" s="20"/>
    </row>
    <row r="115" spans="1:8" x14ac:dyDescent="0.25">
      <c r="A115" s="88" t="s">
        <v>156</v>
      </c>
      <c r="B115" s="14" t="s">
        <v>157</v>
      </c>
      <c r="C115" s="15">
        <v>2</v>
      </c>
      <c r="D115" s="16">
        <v>1</v>
      </c>
      <c r="E115" s="17" t="s">
        <v>221</v>
      </c>
      <c r="F115" s="18">
        <v>0.1</v>
      </c>
      <c r="G115" s="19"/>
      <c r="H115" s="20"/>
    </row>
    <row r="116" spans="1:8" x14ac:dyDescent="0.25">
      <c r="A116" s="88" t="s">
        <v>158</v>
      </c>
      <c r="B116" s="14" t="s">
        <v>159</v>
      </c>
      <c r="C116" s="15">
        <v>1</v>
      </c>
      <c r="D116" s="16">
        <v>1</v>
      </c>
      <c r="E116" s="17" t="s">
        <v>197</v>
      </c>
      <c r="F116" s="18">
        <v>0.15</v>
      </c>
      <c r="G116" s="19"/>
      <c r="H116" s="20"/>
    </row>
    <row r="117" spans="1:8" x14ac:dyDescent="0.25">
      <c r="A117" s="88" t="s">
        <v>160</v>
      </c>
      <c r="B117" s="14" t="s">
        <v>161</v>
      </c>
      <c r="C117" s="15">
        <v>4</v>
      </c>
      <c r="D117" s="16">
        <v>3</v>
      </c>
      <c r="E117" s="17" t="s">
        <v>325</v>
      </c>
      <c r="F117" s="18">
        <v>0.15</v>
      </c>
      <c r="G117" s="19"/>
      <c r="H117" s="20"/>
    </row>
    <row r="118" spans="1:8" x14ac:dyDescent="0.25">
      <c r="A118" s="88" t="s">
        <v>162</v>
      </c>
      <c r="B118" s="14" t="s">
        <v>163</v>
      </c>
      <c r="C118" s="15">
        <v>6</v>
      </c>
      <c r="D118" s="16">
        <v>1</v>
      </c>
      <c r="E118" s="17" t="s">
        <v>208</v>
      </c>
      <c r="F118" s="18">
        <v>0.05</v>
      </c>
      <c r="G118" s="19"/>
      <c r="H118" s="20"/>
    </row>
    <row r="119" spans="1:8" x14ac:dyDescent="0.25">
      <c r="A119" s="88" t="s">
        <v>164</v>
      </c>
      <c r="B119" s="14" t="s">
        <v>165</v>
      </c>
      <c r="C119" s="15">
        <v>7</v>
      </c>
      <c r="D119" s="16">
        <v>2</v>
      </c>
      <c r="E119" s="17" t="s">
        <v>326</v>
      </c>
      <c r="F119" s="18">
        <v>0.05</v>
      </c>
      <c r="G119" s="19"/>
      <c r="H119" s="20"/>
    </row>
    <row r="120" spans="1:8" x14ac:dyDescent="0.25">
      <c r="A120" s="88" t="s">
        <v>166</v>
      </c>
      <c r="B120" s="14" t="s">
        <v>167</v>
      </c>
      <c r="C120" s="15">
        <v>8</v>
      </c>
      <c r="D120" s="16">
        <v>5</v>
      </c>
      <c r="E120" s="17" t="s">
        <v>331</v>
      </c>
      <c r="F120" s="18">
        <v>0.12</v>
      </c>
      <c r="G120" s="19"/>
      <c r="H120" s="20"/>
    </row>
    <row r="121" spans="1:8" x14ac:dyDescent="0.25">
      <c r="A121" s="88" t="s">
        <v>168</v>
      </c>
      <c r="B121" s="14" t="s">
        <v>169</v>
      </c>
      <c r="C121" s="15">
        <v>2</v>
      </c>
      <c r="D121" s="16">
        <v>1</v>
      </c>
      <c r="E121" s="17" t="s">
        <v>221</v>
      </c>
      <c r="F121" s="18">
        <v>0.1</v>
      </c>
      <c r="G121" s="19"/>
      <c r="H121" s="20"/>
    </row>
    <row r="122" spans="1:8" x14ac:dyDescent="0.25">
      <c r="A122" s="89" t="s">
        <v>170</v>
      </c>
      <c r="B122" s="25" t="s">
        <v>171</v>
      </c>
      <c r="C122" s="16">
        <v>1</v>
      </c>
      <c r="D122" s="16">
        <v>1</v>
      </c>
      <c r="E122" s="17" t="s">
        <v>197</v>
      </c>
      <c r="F122" s="18">
        <v>0.15</v>
      </c>
      <c r="G122" s="19"/>
    </row>
    <row r="123" spans="1:8" x14ac:dyDescent="0.25">
      <c r="A123" s="89" t="s">
        <v>172</v>
      </c>
      <c r="B123" s="25" t="s">
        <v>173</v>
      </c>
      <c r="C123" s="16">
        <v>3</v>
      </c>
      <c r="D123" s="16">
        <v>1</v>
      </c>
      <c r="E123" s="17" t="s">
        <v>199</v>
      </c>
      <c r="F123" s="18">
        <v>0.06</v>
      </c>
      <c r="G123" s="19"/>
    </row>
    <row r="124" spans="1:8" x14ac:dyDescent="0.25">
      <c r="A124" s="89" t="s">
        <v>174</v>
      </c>
      <c r="B124" s="25" t="s">
        <v>175</v>
      </c>
      <c r="C124" s="16">
        <v>13</v>
      </c>
      <c r="D124" s="16">
        <v>6</v>
      </c>
      <c r="E124" s="17" t="s">
        <v>332</v>
      </c>
      <c r="F124" s="18">
        <v>0.09</v>
      </c>
      <c r="G124" s="19"/>
    </row>
    <row r="125" spans="1:8" x14ac:dyDescent="0.25">
      <c r="A125" s="88" t="s">
        <v>176</v>
      </c>
      <c r="B125" s="14" t="s">
        <v>177</v>
      </c>
      <c r="C125" s="15">
        <v>5</v>
      </c>
      <c r="D125" s="16">
        <v>1</v>
      </c>
      <c r="E125" s="17" t="s">
        <v>223</v>
      </c>
      <c r="F125" s="18">
        <v>0.05</v>
      </c>
      <c r="G125" s="19"/>
      <c r="H125" s="20"/>
    </row>
    <row r="126" spans="1:8" x14ac:dyDescent="0.25">
      <c r="A126" s="88" t="s">
        <v>178</v>
      </c>
      <c r="B126" s="14" t="s">
        <v>179</v>
      </c>
      <c r="C126" s="15">
        <v>3</v>
      </c>
      <c r="D126" s="16">
        <v>1</v>
      </c>
      <c r="E126" s="17" t="s">
        <v>199</v>
      </c>
      <c r="F126" s="18">
        <v>0.06</v>
      </c>
      <c r="G126" s="19"/>
      <c r="H126" s="20"/>
    </row>
    <row r="127" spans="1:8" x14ac:dyDescent="0.25">
      <c r="A127" s="88" t="s">
        <v>180</v>
      </c>
      <c r="B127" s="14" t="s">
        <v>333</v>
      </c>
      <c r="C127" s="15">
        <v>3</v>
      </c>
      <c r="D127" s="16">
        <v>1</v>
      </c>
      <c r="E127" s="17" t="s">
        <v>199</v>
      </c>
      <c r="F127" s="18">
        <v>0.06</v>
      </c>
      <c r="G127" s="19"/>
      <c r="H127" s="20"/>
    </row>
    <row r="128" spans="1:8" x14ac:dyDescent="0.25">
      <c r="A128" s="88" t="s">
        <v>181</v>
      </c>
      <c r="B128" s="14" t="s">
        <v>334</v>
      </c>
      <c r="C128" s="15">
        <v>16</v>
      </c>
      <c r="D128" s="16">
        <v>7</v>
      </c>
      <c r="E128" s="17" t="s">
        <v>335</v>
      </c>
      <c r="F128" s="18">
        <v>0.08</v>
      </c>
      <c r="G128" s="19"/>
      <c r="H128" s="20"/>
    </row>
    <row r="129" spans="1:8" x14ac:dyDescent="0.25">
      <c r="A129" s="88" t="s">
        <v>182</v>
      </c>
      <c r="B129" s="14" t="s">
        <v>183</v>
      </c>
      <c r="C129" s="15">
        <v>38</v>
      </c>
      <c r="D129" s="16">
        <v>14</v>
      </c>
      <c r="E129" s="17" t="s">
        <v>336</v>
      </c>
      <c r="F129" s="18">
        <v>7.0000000000000007E-2</v>
      </c>
      <c r="G129" s="19"/>
      <c r="H129" s="20"/>
    </row>
    <row r="130" spans="1:8" x14ac:dyDescent="0.25">
      <c r="A130" s="88" t="s">
        <v>115</v>
      </c>
      <c r="B130" s="14" t="s">
        <v>337</v>
      </c>
      <c r="C130" s="15">
        <v>294</v>
      </c>
      <c r="D130" s="16">
        <f>SUM(D124:D129)</f>
        <v>30</v>
      </c>
      <c r="E130" s="17" t="s">
        <v>338</v>
      </c>
      <c r="F130" s="18">
        <v>0.05</v>
      </c>
      <c r="G130" s="19"/>
      <c r="H130" s="20"/>
    </row>
    <row r="131" spans="1:8" x14ac:dyDescent="0.25">
      <c r="A131" s="89" t="s">
        <v>119</v>
      </c>
      <c r="B131" s="25" t="s">
        <v>339</v>
      </c>
      <c r="C131" s="16">
        <v>453</v>
      </c>
      <c r="D131" s="16">
        <f>SUM(D119:D130)</f>
        <v>70</v>
      </c>
      <c r="E131" s="17" t="s">
        <v>340</v>
      </c>
      <c r="F131" s="18">
        <v>0.05</v>
      </c>
      <c r="G131" s="19"/>
    </row>
    <row r="132" spans="1:8" x14ac:dyDescent="0.25">
      <c r="A132" s="88" t="s">
        <v>118</v>
      </c>
      <c r="B132" s="14" t="s">
        <v>341</v>
      </c>
      <c r="C132" s="15">
        <v>350</v>
      </c>
      <c r="D132" s="16">
        <f>SUM(D126:D131)</f>
        <v>123</v>
      </c>
      <c r="E132" s="17" t="s">
        <v>342</v>
      </c>
      <c r="F132" s="18">
        <v>0.09</v>
      </c>
      <c r="G132" s="19"/>
      <c r="H132" s="20"/>
    </row>
    <row r="133" spans="1:8" x14ac:dyDescent="0.25">
      <c r="A133" s="88" t="s">
        <v>122</v>
      </c>
      <c r="B133" s="14" t="s">
        <v>343</v>
      </c>
      <c r="C133" s="15">
        <v>311</v>
      </c>
      <c r="D133" s="16">
        <f>SUM(D126:D132)</f>
        <v>246</v>
      </c>
      <c r="E133" s="17" t="s">
        <v>222</v>
      </c>
      <c r="F133" s="18">
        <v>0.05</v>
      </c>
      <c r="G133" s="19"/>
      <c r="H133" s="20"/>
    </row>
    <row r="134" spans="1:8" x14ac:dyDescent="0.25">
      <c r="A134" s="92"/>
      <c r="B134" s="31"/>
      <c r="C134" s="16">
        <f>SUM(C3:C133)-SUM(C57,C64,C77,C103)</f>
        <v>3236</v>
      </c>
      <c r="D134" s="16">
        <f>SUM(D3:D133)-SUM(D57,D64,D77,D103)</f>
        <v>1474</v>
      </c>
    </row>
  </sheetData>
  <autoFilter ref="A2:J134"/>
  <customSheetViews>
    <customSheetView guid="{D084C74A-34CE-4171-80D6-1BE5E86C1BB8}" showGridLines="0" showAutoFilter="1" state="hidden">
      <selection activeCell="I132" sqref="I132"/>
      <pageMargins left="0.75" right="0.75" top="1" bottom="1" header="0.5" footer="0.5"/>
      <pageSetup orientation="landscape" r:id="rId1"/>
      <headerFooter alignWithMargins="0"/>
      <autoFilter ref="A2:J134"/>
    </customSheetView>
    <customSheetView guid="{44594B27-9C70-41F1-9630-666DBB02377F}" showGridLines="0" showAutoFilter="1" state="hidden">
      <selection activeCell="I132" sqref="I132"/>
      <pageMargins left="0.75" right="0.75" top="1" bottom="1" header="0.5" footer="0.5"/>
      <pageSetup orientation="landscape" r:id="rId2"/>
      <headerFooter alignWithMargins="0"/>
      <autoFilter ref="A2:J134"/>
    </customSheetView>
    <customSheetView guid="{9ED3CDA3-E8B2-486A-8114-5B08A9C4FF73}" showGridLines="0" showAutoFilter="1" state="hidden">
      <selection activeCell="I132" sqref="I132"/>
      <pageMargins left="0.75" right="0.75" top="1" bottom="1" header="0.5" footer="0.5"/>
      <pageSetup orientation="landscape" r:id="rId3"/>
      <headerFooter alignWithMargins="0"/>
      <autoFilter ref="A2:J134"/>
    </customSheetView>
  </customSheetViews>
  <mergeCells count="1">
    <mergeCell ref="A1:F1"/>
  </mergeCells>
  <pageMargins left="0.75" right="0.75" top="1" bottom="1" header="0.5" footer="0.5"/>
  <pageSetup orientation="landscape"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18</vt:i4>
      </vt:variant>
    </vt:vector>
  </HeadingPairs>
  <TitlesOfParts>
    <vt:vector size="36" baseType="lpstr">
      <vt:lpstr>SCEP CoverPage</vt:lpstr>
      <vt:lpstr>Assurances</vt:lpstr>
      <vt:lpstr>Sheet1</vt:lpstr>
      <vt:lpstr>School Leadership Team</vt:lpstr>
      <vt:lpstr>School Info Sheet</vt:lpstr>
      <vt:lpstr>Overview</vt:lpstr>
      <vt:lpstr>Leading Indicators</vt:lpstr>
      <vt:lpstr>Tenet 2</vt:lpstr>
      <vt:lpstr>Tenet 3</vt:lpstr>
      <vt:lpstr>Tenet 4</vt:lpstr>
      <vt:lpstr>Tenet 5</vt:lpstr>
      <vt:lpstr>Tenet 6</vt:lpstr>
      <vt:lpstr>PS ELT Plan</vt:lpstr>
      <vt:lpstr>Re-Identified Focus Schools</vt:lpstr>
      <vt:lpstr>Re-Identified Priority Schools</vt:lpstr>
      <vt:lpstr>New Identified Priority Schools</vt:lpstr>
      <vt:lpstr>StatementsofPractice</vt:lpstr>
      <vt:lpstr>SI Set Aside Rates</vt:lpstr>
      <vt:lpstr>'Re-Identified Priority Schools'!_ftnref1</vt:lpstr>
      <vt:lpstr>Assurances!Print_Area</vt:lpstr>
      <vt:lpstr>'Leading Indicators'!Print_Area</vt:lpstr>
      <vt:lpstr>Overview!Print_Area</vt:lpstr>
      <vt:lpstr>'PS ELT Plan'!Print_Area</vt:lpstr>
      <vt:lpstr>'Re-Identified Priority Schools'!Print_Area</vt:lpstr>
      <vt:lpstr>'SCEP CoverPage'!Print_Area</vt:lpstr>
      <vt:lpstr>'School Info Sheet'!Print_Area</vt:lpstr>
      <vt:lpstr>'School Leadership Team'!Print_Area</vt:lpstr>
      <vt:lpstr>StatementsofPractice!Print_Area</vt:lpstr>
      <vt:lpstr>'Tenet 2'!Print_Area</vt:lpstr>
      <vt:lpstr>'Tenet 3'!Print_Area</vt:lpstr>
      <vt:lpstr>'Tenet 4'!Print_Area</vt:lpstr>
      <vt:lpstr>'Tenet 5'!Print_Area</vt:lpstr>
      <vt:lpstr>'Tenet 6'!Print_Area</vt:lpstr>
      <vt:lpstr>'School Info Sheet'!Print_Titles</vt:lpstr>
      <vt:lpstr>'School Leadership Team'!Print_Titles</vt:lpstr>
      <vt:lpstr>SIpercent</vt:lpstr>
    </vt:vector>
  </TitlesOfParts>
  <Company>NYSED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Harmon</dc:creator>
  <cp:lastModifiedBy>Windows User</cp:lastModifiedBy>
  <cp:lastPrinted>2016-06-02T16:07:52Z</cp:lastPrinted>
  <dcterms:created xsi:type="dcterms:W3CDTF">2014-01-09T14:13:35Z</dcterms:created>
  <dcterms:modified xsi:type="dcterms:W3CDTF">2016-06-07T19:14:45Z</dcterms:modified>
</cp:coreProperties>
</file>