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T:\Academic Services\Travel\"/>
    </mc:Choice>
  </mc:AlternateContent>
  <bookViews>
    <workbookView xWindow="-28920" yWindow="45" windowWidth="29040" windowHeight="16440" activeTab="1"/>
  </bookViews>
  <sheets>
    <sheet name="Guidelines" sheetId="2" r:id="rId1"/>
    <sheet name="Form" sheetId="1" r:id="rId2"/>
    <sheet name="Lookup &amp; Calc Tables" sheetId="4" state="hidden" r:id="rId3"/>
  </sheets>
  <definedNames>
    <definedName name="Mileage_Rate">'Lookup &amp; Calc Tables'!$C$32</definedName>
    <definedName name="_xlnm.Print_Area" localSheetId="1">Form!$B$3:$L$72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4" i="1" l="1"/>
  <c r="D24" i="1" l="1"/>
  <c r="J44" i="1" l="1"/>
  <c r="I44" i="1"/>
  <c r="H44" i="1"/>
  <c r="G44" i="1"/>
  <c r="F44" i="1"/>
  <c r="E44" i="1"/>
  <c r="K44" i="1" l="1"/>
  <c r="K41" i="1"/>
  <c r="K47" i="1"/>
  <c r="I24" i="4" l="1"/>
  <c r="H24" i="4"/>
  <c r="G24" i="4"/>
  <c r="F24" i="4"/>
  <c r="E24" i="4"/>
  <c r="D24" i="4"/>
  <c r="I21" i="4"/>
  <c r="H21" i="4"/>
  <c r="G21" i="4"/>
  <c r="F21" i="4"/>
  <c r="E21" i="4"/>
  <c r="D21" i="4"/>
  <c r="C24" i="4"/>
  <c r="C21" i="4"/>
  <c r="I18" i="4"/>
  <c r="H18" i="4"/>
  <c r="G18" i="4"/>
  <c r="F18" i="4"/>
  <c r="E18" i="4"/>
  <c r="D18" i="4"/>
  <c r="C18" i="4"/>
  <c r="G26" i="4" l="1"/>
  <c r="H35" i="1" s="1"/>
  <c r="E26" i="4"/>
  <c r="F35" i="1" s="1"/>
  <c r="F26" i="4"/>
  <c r="G35" i="1" s="1"/>
  <c r="H26" i="4"/>
  <c r="I35" i="1" s="1"/>
  <c r="I26" i="4"/>
  <c r="J35" i="1" s="1"/>
  <c r="D26" i="4"/>
  <c r="E35" i="1" s="1"/>
  <c r="C26" i="4"/>
  <c r="D35" i="1" s="1"/>
  <c r="J21" i="4"/>
  <c r="K30" i="1" s="1"/>
  <c r="J18" i="4"/>
  <c r="K27" i="1" s="1"/>
  <c r="J24" i="4"/>
  <c r="K43" i="1"/>
  <c r="J53" i="1"/>
  <c r="I53" i="1"/>
  <c r="H53" i="1"/>
  <c r="G53" i="1"/>
  <c r="F53" i="1"/>
  <c r="E53" i="1"/>
  <c r="D53" i="1"/>
  <c r="J62" i="1"/>
  <c r="K33" i="1" l="1"/>
  <c r="J26" i="4"/>
  <c r="K35" i="1" s="1"/>
  <c r="D56" i="1" s="1"/>
  <c r="C15" i="4"/>
  <c r="C14" i="4" s="1"/>
  <c r="K46" i="1" l="1"/>
  <c r="K45" i="1"/>
  <c r="K42" i="1"/>
  <c r="K40" i="1"/>
  <c r="E24" i="1" l="1"/>
  <c r="D15" i="4" s="1"/>
  <c r="D14" i="4" s="1"/>
  <c r="D23" i="1"/>
  <c r="K38" i="1"/>
  <c r="K39" i="1"/>
  <c r="K53" i="1" l="1"/>
  <c r="E23" i="1"/>
  <c r="F24" i="1"/>
  <c r="E15" i="4" s="1"/>
  <c r="E14" i="4" s="1"/>
  <c r="D57" i="1" l="1"/>
  <c r="D58" i="1" s="1"/>
  <c r="K56" i="1" s="1"/>
  <c r="I58" i="1" s="1"/>
  <c r="F23" i="1"/>
  <c r="G24" i="1"/>
  <c r="F15" i="4" s="1"/>
  <c r="F14" i="4" s="1"/>
  <c r="K58" i="1" l="1"/>
  <c r="G23" i="1"/>
  <c r="H24" i="1"/>
  <c r="G15" i="4" s="1"/>
  <c r="G14" i="4" s="1"/>
  <c r="H23" i="1" l="1"/>
  <c r="I24" i="1"/>
  <c r="H15" i="4" s="1"/>
  <c r="H14" i="4" s="1"/>
  <c r="I23" i="1" l="1"/>
  <c r="J24" i="1"/>
  <c r="I15" i="4" s="1"/>
  <c r="I14" i="4" s="1"/>
  <c r="J23" i="1" l="1"/>
</calcChain>
</file>

<file path=xl/sharedStrings.xml><?xml version="1.0" encoding="utf-8"?>
<sst xmlns="http://schemas.openxmlformats.org/spreadsheetml/2006/main" count="121" uniqueCount="90">
  <si>
    <t>Amount</t>
  </si>
  <si>
    <t>PARK HILL SCHOOL DISTRICT</t>
  </si>
  <si>
    <t>Travel and Expense Reimbursement Form</t>
  </si>
  <si>
    <t>Less Cash Advance  ( - )</t>
  </si>
  <si>
    <t xml:space="preserve">NAME: </t>
  </si>
  <si>
    <t>Click Here to Return to Form</t>
  </si>
  <si>
    <t>Total</t>
  </si>
  <si>
    <t xml:space="preserve">LAST 4 DIGITS SSN OR EMPLOYEE ID: </t>
  </si>
  <si>
    <t>LUNCH ($20)</t>
  </si>
  <si>
    <t>DINNER ($25)</t>
  </si>
  <si>
    <t>FIRST DATE OF TRAVEL (MM/DD/YYYY):</t>
  </si>
  <si>
    <t>Per Diem</t>
  </si>
  <si>
    <t>None</t>
  </si>
  <si>
    <t>BREAKFAST</t>
  </si>
  <si>
    <t>LUNCH</t>
  </si>
  <si>
    <t>DINNER</t>
  </si>
  <si>
    <t>STATUS</t>
  </si>
  <si>
    <t>Table_PerDiemAmounts</t>
  </si>
  <si>
    <t>Signature</t>
  </si>
  <si>
    <t>TRAVEL ACCOUNT CODES</t>
  </si>
  <si>
    <t>TRAVELER</t>
  </si>
  <si>
    <t>AUTHORIZATION</t>
  </si>
  <si>
    <t>DATE</t>
  </si>
  <si>
    <t>BUILDING:</t>
  </si>
  <si>
    <t>INPUT MILES PER DAY ON THIS LINE</t>
  </si>
  <si>
    <t>Grand Total</t>
  </si>
  <si>
    <t>Account Code</t>
  </si>
  <si>
    <t>BREAKFAST ($15)</t>
  </si>
  <si>
    <t>MEAL</t>
  </si>
  <si>
    <t>Calc Table</t>
  </si>
  <si>
    <t>GUIDELINES</t>
  </si>
  <si>
    <t>OTHER EXPENSES</t>
  </si>
  <si>
    <t>Other Expense Totals</t>
  </si>
  <si>
    <t>Meal Per Diem Total</t>
  </si>
  <si>
    <r>
      <rPr>
        <sz val="8"/>
        <rFont val="Calibri"/>
        <family val="2"/>
        <scheme val="minor"/>
      </rPr>
      <t>RECEIPT REQUIRED</t>
    </r>
    <r>
      <rPr>
        <sz val="10"/>
        <rFont val="Calibri"/>
        <family val="2"/>
        <scheme val="minor"/>
      </rPr>
      <t xml:space="preserve">
</t>
    </r>
    <r>
      <rPr>
        <sz val="11"/>
        <rFont val="Calibri"/>
        <family val="2"/>
        <scheme val="minor"/>
      </rPr>
      <t>Hotel</t>
    </r>
  </si>
  <si>
    <r>
      <rPr>
        <sz val="8"/>
        <rFont val="Calibri"/>
        <family val="2"/>
        <scheme val="minor"/>
      </rPr>
      <t>RECEIPT REQUIRED</t>
    </r>
    <r>
      <rPr>
        <sz val="10"/>
        <rFont val="Calibri"/>
        <family val="2"/>
        <scheme val="minor"/>
      </rPr>
      <t xml:space="preserve">
</t>
    </r>
    <r>
      <rPr>
        <sz val="11"/>
        <rFont val="Calibri"/>
        <family val="2"/>
        <scheme val="minor"/>
      </rPr>
      <t>Taxi, Bus, Shuttle *</t>
    </r>
  </si>
  <si>
    <r>
      <rPr>
        <sz val="8"/>
        <rFont val="Calibri"/>
        <family val="2"/>
        <scheme val="minor"/>
      </rPr>
      <t>RECEIPT REQUIRED</t>
    </r>
    <r>
      <rPr>
        <sz val="10"/>
        <rFont val="Calibri"/>
        <family val="2"/>
        <scheme val="minor"/>
      </rPr>
      <t xml:space="preserve">
</t>
    </r>
    <r>
      <rPr>
        <sz val="11"/>
        <rFont val="Calibri"/>
        <family val="2"/>
        <scheme val="minor"/>
      </rPr>
      <t>Plane (including baggage fee) or Train</t>
    </r>
  </si>
  <si>
    <r>
      <rPr>
        <sz val="8"/>
        <rFont val="Calibri"/>
        <family val="2"/>
        <scheme val="minor"/>
      </rPr>
      <t>NO RECEIPT REQUIRED (NOT TO EXCEED $5)</t>
    </r>
    <r>
      <rPr>
        <sz val="10"/>
        <rFont val="Calibri"/>
        <family val="2"/>
        <scheme val="minor"/>
      </rPr>
      <t xml:space="preserve">
</t>
    </r>
    <r>
      <rPr>
        <sz val="11"/>
        <rFont val="Calibri"/>
        <family val="2"/>
        <scheme val="minor"/>
      </rPr>
      <t>Baggage Handling (Tips)</t>
    </r>
  </si>
  <si>
    <r>
      <rPr>
        <sz val="8"/>
        <rFont val="Calibri"/>
        <family val="2"/>
        <scheme val="minor"/>
      </rPr>
      <t>RECEIPT &amp; PRIOR APPROVAL REQUIRED</t>
    </r>
    <r>
      <rPr>
        <sz val="10"/>
        <rFont val="Calibri"/>
        <family val="2"/>
        <scheme val="minor"/>
      </rPr>
      <t xml:space="preserve">
</t>
    </r>
    <r>
      <rPr>
        <sz val="11"/>
        <rFont val="Calibri"/>
        <family val="2"/>
        <scheme val="minor"/>
      </rPr>
      <t>Automobile Rental</t>
    </r>
  </si>
  <si>
    <t>Automobile Mileage</t>
  </si>
  <si>
    <t>*  Explain items and Any Unusual Items That May Be Questioned</t>
  </si>
  <si>
    <t>TOTALS &amp; AUTHORIZATION</t>
  </si>
  <si>
    <t>Other Expense Total</t>
  </si>
  <si>
    <t>OVERNIGHT TRAVEL APPROVAL CODE (if applicable):</t>
  </si>
  <si>
    <t>INTRODUCTION</t>
  </si>
  <si>
    <t>PARK HILL SCHOOL DISTRICT GUIDELINES GOVERNING TRAVEL &amp; EXPENSES</t>
  </si>
  <si>
    <t>CASH ADVANCES</t>
  </si>
  <si>
    <t>OVERNIGHT TRAVEL APPROVAL</t>
  </si>
  <si>
    <t>AIR TRAVEL</t>
  </si>
  <si>
    <r>
      <rPr>
        <sz val="8"/>
        <rFont val="Calibri"/>
        <family val="2"/>
        <scheme val="minor"/>
      </rPr>
      <t>RECEIPT REQUIRED</t>
    </r>
    <r>
      <rPr>
        <sz val="10"/>
        <rFont val="Calibri"/>
        <family val="2"/>
        <scheme val="minor"/>
      </rPr>
      <t xml:space="preserve">
</t>
    </r>
    <r>
      <rPr>
        <sz val="11"/>
        <rFont val="Calibri"/>
        <family val="2"/>
        <scheme val="minor"/>
      </rPr>
      <t>Registration Fee</t>
    </r>
  </si>
  <si>
    <r>
      <rPr>
        <sz val="8"/>
        <rFont val="Calibri"/>
        <family val="2"/>
        <scheme val="minor"/>
      </rPr>
      <t>EXPLANATION REQUIRED BELOW</t>
    </r>
    <r>
      <rPr>
        <sz val="10"/>
        <rFont val="Calibri"/>
        <family val="2"/>
        <scheme val="minor"/>
      </rPr>
      <t xml:space="preserve">
</t>
    </r>
    <r>
      <rPr>
        <sz val="11"/>
        <rFont val="Calibri"/>
        <family val="2"/>
        <scheme val="minor"/>
      </rPr>
      <t>Other *</t>
    </r>
  </si>
  <si>
    <t>AUTOMOBILE MILEAGE</t>
  </si>
  <si>
    <t>Park Hill School District will reimburse travelers as of July 1 of the current school year at the current IRS rate per mile for the actual number of miles driven.  The total amount of the mileage should not exceed the cost of coach air fare.</t>
  </si>
  <si>
    <t>The district can reimburse only for the time spent directly on district business.  Generally, a one-day meeting will be assumed to require one night’s lodging only.  (In Missouri, the district will be eligible for sales tax exemption for hotel expense.  A state sales tax exemption certificate must be presented at hotel registration desk.)</t>
  </si>
  <si>
    <t>HOTEL</t>
  </si>
  <si>
    <r>
      <t xml:space="preserve">LUNCH </t>
    </r>
    <r>
      <rPr>
        <sz val="8"/>
        <color theme="0"/>
        <rFont val="Calibri"/>
        <family val="2"/>
        <scheme val="minor"/>
      </rPr>
      <t>(11AM to 4PM)</t>
    </r>
  </si>
  <si>
    <r>
      <t>BREAKFAST</t>
    </r>
    <r>
      <rPr>
        <sz val="8"/>
        <color theme="0"/>
        <rFont val="Calibri"/>
        <family val="2"/>
        <scheme val="minor"/>
      </rPr>
      <t xml:space="preserve"> (Prior to 11AM)</t>
    </r>
  </si>
  <si>
    <r>
      <t>DINNER</t>
    </r>
    <r>
      <rPr>
        <sz val="8"/>
        <color theme="0"/>
        <rFont val="Calibri"/>
        <family val="2"/>
        <scheme val="minor"/>
      </rPr>
      <t xml:space="preserve"> (After 4PM)</t>
    </r>
  </si>
  <si>
    <t>TAXIS, LIMOS, BUSES, BAGGAGE TIPS, PARKING</t>
  </si>
  <si>
    <t>Park Hill School District discourages the use of a rental car.  If a car is absolutely necessary, please include an explanation on the bottom of the reimbursement form.</t>
  </si>
  <si>
    <t>RENTAL CARS</t>
  </si>
  <si>
    <t>Mileage Rate</t>
  </si>
  <si>
    <t>Park Hill School District appreciates the time and effort you have given for official district business or professional development and wishes to reimburse you for the normal expenses incurred while performing services to the Park Hill School District.  The school district is obliged to spend taxpayer funds prudently and within published IRS guidelines on eligible business expenses.
If there is any question about any expenditure made on behalf of the district, please call your supervising administrator to discuss the justification of the claim.  It is always desirable that the expenditure questions be clarified in advance.
In order for reimbursements to be processed in a timely manner the form must be signed by the traveler and immediate supervisor, with account codes provided (if applicable), and with all documentation included.</t>
  </si>
  <si>
    <t>Cash advances for anticipated expenses (such as per diem amounts) will be given to employees per their request.  Requests must be made no more than 30 days in advance and no less than two Tuesdays prior to the event.</t>
  </si>
  <si>
    <r>
      <t xml:space="preserve">Air travel can be arranged through </t>
    </r>
    <r>
      <rPr>
        <i/>
        <sz val="10"/>
        <rFont val="Calibri"/>
        <family val="2"/>
        <scheme val="minor"/>
      </rPr>
      <t xml:space="preserve">All Purpose Travel </t>
    </r>
    <r>
      <rPr>
        <sz val="10"/>
        <rFont val="Calibri"/>
        <family val="2"/>
        <scheme val="minor"/>
      </rPr>
      <t>(816/741-9080).  Travelers should arrange for the most economical airfare available consistent with circumstances.  Park Hill School District will pay up to coach fare only – usually paid in advance through a Purchase Order.  Receipts and pricing documentation must be attached.  The school district will pay for reasonable baggage fees, but will not reimburse the traveler for preferred seat or position upgrades.</t>
    </r>
  </si>
  <si>
    <t>REGISTRATION FEE</t>
  </si>
  <si>
    <t>PER DIEM (MEALS)</t>
  </si>
  <si>
    <t>4.  On the first day of travel from home (a) breakfast is not eligible for reimbursement; (b) lunch is eligible for reimbursement when 50 miles or more from home AND after 11AM; (c) dinner is eligible for reimbursement when 50 miles or more from home AND after 4PM.</t>
  </si>
  <si>
    <t>1.  Copy of event agenda must be attached.</t>
  </si>
  <si>
    <r>
      <t xml:space="preserve">MEALS </t>
    </r>
    <r>
      <rPr>
        <sz val="8"/>
        <rFont val="Calibri"/>
        <family val="2"/>
        <scheme val="minor"/>
      </rPr>
      <t>(used to calculate per diem allocation)</t>
    </r>
  </si>
  <si>
    <t>2.  This form is to be used by individual employees only and reimbursements for the individual named above.  Individual employees will not receive reimbursements for additional employee's meals or expenses.</t>
  </si>
  <si>
    <t>3.  Receipts for items outside food/drink/meals should be attached.</t>
  </si>
  <si>
    <t>PER DIEM (FOOD/DRINK/MEALS)</t>
  </si>
  <si>
    <t>Meal Allowance Total</t>
  </si>
  <si>
    <t>Overnight travel paid for by the Park Hill School District requires prior approval from the employee's supervisor and an overnight travel approval code.  The Overnight Travel Approval form can be found at http://inside.parkhill.k12.mo.us/sites/Resources/Business/Business%20Department%20Web%20Pages/Employee%20Travel.aspx.</t>
  </si>
  <si>
    <t>INPUT INFORMATION IN EACH ORANGE BOX</t>
  </si>
  <si>
    <t>GO TO THE FORM</t>
  </si>
  <si>
    <t>Provided By Event/Vendor</t>
  </si>
  <si>
    <t>Conference registration fees are typically paid by Purchase Orders.  Agendas must be included as a part of any Purchase Order documentation or reimbursement request.  Employees are asked to closely evaluate agendas for included meals.  Meals included as a part of registration are not eligible for per diem allocations regardless of whether the employee chooses to take part in the provided meal.</t>
  </si>
  <si>
    <t>Effective August 1, 2013, employees will be eligible for a per diem to support district related travel and may be used for food/drink/meals and other related travel expenses.  The  per diem allowance will be calculated based upon the number of eligible meals within the trip.  Per diem allowances are calculated based upon the following eligbile meal reimbursement rates: $15 for Breakfast; $20 for Lunch; $25 for Dinner.  Meals included as a part of registration are not eligible for per diem allocations regardless of whether the employee chooses to take part in the provided meal.</t>
  </si>
  <si>
    <t>1.  Effective August 1, 2013, employees will be eligible for a per diem to support district related travel and may be used for food/drink/meals and other related travel expenses.  The  per diem allowance will be calculated based upon the number of eligible meals within the trip.  Per diem allowances are calculated based upon the following eligible meal reimbursement rates: $15 for Breakfast; $20 for Lunch; $25 for Dinner.</t>
  </si>
  <si>
    <t>2.    Food/drink/meals are the responsibility of the employee and may be paid for with the per diem allowance.  Because food/drink/meals are the responsibility of the employee, receipts are not required to be provided to the district for food/drink/meals.  Amounts spent for food/drink/meals above per diem allocations will be  the responsibility of the employee and not reimbursed by the school district.</t>
  </si>
  <si>
    <t>3.   Meals included as a part of registration or provided by vendors at the conference are not eligible for per diem allocations regardless of whether the employee chooses to take part in the provided meal.</t>
  </si>
  <si>
    <t>LAST DATE OF TRAVEL (MM/DD/YYYY):</t>
  </si>
  <si>
    <t>EVENT:</t>
  </si>
  <si>
    <t>EVENT LOCATION:</t>
  </si>
  <si>
    <t>Requisition/Purchase Order Number:</t>
  </si>
  <si>
    <t>FY2020</t>
  </si>
  <si>
    <r>
      <rPr>
        <sz val="8"/>
        <rFont val="Calibri"/>
        <family val="2"/>
        <scheme val="minor"/>
      </rPr>
      <t>RECEIPT REQUIRED | KCI ECONOMY LOT RATE MAXIMUM ALLOWANCE</t>
    </r>
    <r>
      <rPr>
        <sz val="10"/>
        <rFont val="Calibri"/>
        <family val="2"/>
        <scheme val="minor"/>
      </rPr>
      <t xml:space="preserve">
</t>
    </r>
    <r>
      <rPr>
        <sz val="11"/>
        <rFont val="Calibri"/>
        <family val="2"/>
        <scheme val="minor"/>
      </rPr>
      <t>Parking</t>
    </r>
    <r>
      <rPr>
        <sz val="10"/>
        <rFont val="Calibri"/>
        <family val="2"/>
        <scheme val="minor"/>
      </rPr>
      <t xml:space="preserve"> </t>
    </r>
  </si>
  <si>
    <t>Usual charges for these services will be reimbursed.  However, any unusual expenses should be explained.  Receipts for ground transportation should be included when available. Airport parking will be reimbursed at a maximum daily rate of the KCI Economy lots rates.  Uber/Lyft/Cab transportation from home/work to airport and back will also be reimbursed using the KCI Economy Lot daily rates aggregated for the length of the trip.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</si>
</sst>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_);[Red]\(&quot;$&quot;#,##0\)"/>
    <numFmt numFmtId="44" formatCode="_(&quot;$&quot;* #,##0.00_);_(&quot;$&quot;* \(#,##0.00\);_(&quot;$&quot;* &quot;-&quot;??_);_(@_)"/>
    <numFmt numFmtId="43" formatCode="_(* #,##0.00_);_(* \(#,##0.00\);_(* &quot;-&quot;??_);_(@_)"/>
    <numFmt numFmtId="164" formatCode="_(* #,##0.0_);_(* \(#,##0.0\);_(* &quot;-&quot;??_);_(@_)"/>
    <numFmt numFmtId="165" formatCode="0.0"/>
    <numFmt numFmtId="166" formatCode="mm/dd/yy;@"/>
    <numFmt numFmtId="167" formatCode="_(&quot;$&quot;* #,##0.0000_);_(&quot;$&quot;* \(#,##0.0000\);_(&quot;$&quot;* &quot;-&quot;??_);_(@_)"/>
  </numFmts>
  <fonts count="24" x14ac:knownFonts="1">
    <font>
      <sz val="10"/>
      <name val="Arial"/>
    </font>
    <font>
      <sz val="10"/>
      <name val="Arial"/>
      <family val="2"/>
    </font>
    <font>
      <sz val="8"/>
      <name val="Arial"/>
      <family val="2"/>
    </font>
    <font>
      <u/>
      <sz val="10"/>
      <color indexed="12"/>
      <name val="Arial"/>
      <family val="2"/>
    </font>
    <font>
      <sz val="10"/>
      <name val="Calibri"/>
      <family val="2"/>
      <scheme val="minor"/>
    </font>
    <font>
      <b/>
      <sz val="12"/>
      <name val="Calibri"/>
      <family val="2"/>
      <scheme val="minor"/>
    </font>
    <font>
      <b/>
      <sz val="10"/>
      <name val="Calibri"/>
      <family val="2"/>
      <scheme val="minor"/>
    </font>
    <font>
      <b/>
      <u/>
      <sz val="10"/>
      <color indexed="12"/>
      <name val="Calibri"/>
      <family val="2"/>
      <scheme val="minor"/>
    </font>
    <font>
      <sz val="9"/>
      <name val="Calibri"/>
      <family val="2"/>
      <scheme val="minor"/>
    </font>
    <font>
      <u/>
      <sz val="10"/>
      <color indexed="12"/>
      <name val="Calibri"/>
      <family val="2"/>
      <scheme val="minor"/>
    </font>
    <font>
      <sz val="9"/>
      <color theme="1"/>
      <name val="Calibri"/>
      <family val="2"/>
      <scheme val="minor"/>
    </font>
    <font>
      <b/>
      <sz val="14"/>
      <name val="Calibri"/>
      <family val="2"/>
      <scheme val="minor"/>
    </font>
    <font>
      <sz val="8"/>
      <name val="Calibri"/>
      <family val="2"/>
      <scheme val="minor"/>
    </font>
    <font>
      <b/>
      <sz val="9"/>
      <name val="Calibri"/>
      <family val="2"/>
      <scheme val="minor"/>
    </font>
    <font>
      <b/>
      <sz val="12"/>
      <color theme="0"/>
      <name val="Calibri"/>
      <family val="2"/>
      <scheme val="minor"/>
    </font>
    <font>
      <i/>
      <sz val="10"/>
      <name val="Calibri"/>
      <family val="2"/>
      <scheme val="minor"/>
    </font>
    <font>
      <sz val="8"/>
      <color rgb="FF000000"/>
      <name val="Tahoma"/>
      <family val="2"/>
    </font>
    <font>
      <sz val="8"/>
      <color theme="1"/>
      <name val="Calibri"/>
      <family val="2"/>
      <scheme val="minor"/>
    </font>
    <font>
      <b/>
      <sz val="11"/>
      <name val="Calibri"/>
      <family val="2"/>
      <scheme val="minor"/>
    </font>
    <font>
      <b/>
      <sz val="8"/>
      <name val="Calibri"/>
      <family val="2"/>
      <scheme val="minor"/>
    </font>
    <font>
      <b/>
      <sz val="8"/>
      <color theme="0"/>
      <name val="Calibri"/>
      <family val="2"/>
      <scheme val="minor"/>
    </font>
    <font>
      <i/>
      <sz val="9"/>
      <name val="Calibri"/>
      <family val="2"/>
      <scheme val="minor"/>
    </font>
    <font>
      <sz val="11"/>
      <name val="Calibri"/>
      <family val="2"/>
      <scheme val="minor"/>
    </font>
    <font>
      <sz val="8"/>
      <color theme="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lightDown"/>
    </fill>
    <fill>
      <patternFill patternType="solid">
        <fgColor theme="1"/>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0"/>
        <bgColor indexed="64"/>
      </patternFill>
    </fill>
  </fills>
  <borders count="6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top/>
      <bottom style="double">
        <color auto="1"/>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3" fillId="0" borderId="0" applyNumberFormat="0" applyFill="0" applyBorder="0" applyAlignment="0" applyProtection="0">
      <alignment vertical="top"/>
      <protection locked="0"/>
    </xf>
    <xf numFmtId="43" fontId="1" fillId="0" borderId="0" applyFont="0" applyFill="0" applyBorder="0" applyAlignment="0" applyProtection="0"/>
  </cellStyleXfs>
  <cellXfs count="231">
    <xf numFmtId="0" fontId="0" fillId="0" borderId="0" xfId="0"/>
    <xf numFmtId="0" fontId="4" fillId="0" borderId="0" xfId="0" applyFont="1"/>
    <xf numFmtId="0" fontId="4" fillId="0" borderId="1" xfId="0" applyFont="1" applyBorder="1"/>
    <xf numFmtId="0" fontId="4" fillId="0" borderId="0" xfId="0" applyFont="1" applyBorder="1"/>
    <xf numFmtId="0" fontId="4" fillId="0" borderId="2" xfId="0" applyFont="1" applyBorder="1" applyAlignment="1">
      <alignment horizontal="center"/>
    </xf>
    <xf numFmtId="0" fontId="4" fillId="0" borderId="2" xfId="0" applyFont="1" applyBorder="1"/>
    <xf numFmtId="0" fontId="4" fillId="0" borderId="7" xfId="0" applyFont="1" applyBorder="1"/>
    <xf numFmtId="0" fontId="4" fillId="0" borderId="9" xfId="0" applyFont="1" applyBorder="1"/>
    <xf numFmtId="0" fontId="4" fillId="0" borderId="8" xfId="0" applyFont="1" applyBorder="1"/>
    <xf numFmtId="0" fontId="4" fillId="0" borderId="4" xfId="0" applyFont="1" applyBorder="1"/>
    <xf numFmtId="0" fontId="4" fillId="0" borderId="13" xfId="0" applyFont="1" applyBorder="1" applyAlignment="1">
      <alignment horizontal="center"/>
    </xf>
    <xf numFmtId="0" fontId="4" fillId="0" borderId="0" xfId="0" applyFont="1" applyBorder="1" applyAlignment="1">
      <alignment horizontal="center"/>
    </xf>
    <xf numFmtId="0" fontId="4" fillId="0" borderId="15" xfId="0" applyFont="1" applyBorder="1"/>
    <xf numFmtId="0" fontId="4" fillId="0" borderId="14" xfId="0" applyFont="1" applyBorder="1"/>
    <xf numFmtId="0" fontId="9" fillId="0" borderId="0" xfId="2" applyFont="1" applyBorder="1" applyAlignment="1" applyProtection="1">
      <alignment horizontal="center"/>
    </xf>
    <xf numFmtId="0" fontId="4" fillId="0" borderId="0" xfId="0" applyFont="1" applyBorder="1" applyAlignment="1">
      <alignment horizontal="left"/>
    </xf>
    <xf numFmtId="0" fontId="8" fillId="0" borderId="23" xfId="0" applyFont="1" applyBorder="1" applyAlignment="1">
      <alignment horizontal="center" wrapText="1"/>
    </xf>
    <xf numFmtId="0" fontId="10" fillId="3" borderId="24" xfId="0" applyNumberFormat="1" applyFont="1" applyFill="1" applyBorder="1" applyAlignment="1">
      <alignment horizontal="center" wrapText="1"/>
    </xf>
    <xf numFmtId="0" fontId="8" fillId="2" borderId="25" xfId="0" applyFont="1" applyFill="1" applyBorder="1" applyAlignment="1">
      <alignment horizontal="center"/>
    </xf>
    <xf numFmtId="0" fontId="6" fillId="2" borderId="28" xfId="0" applyFont="1" applyFill="1" applyBorder="1" applyAlignment="1">
      <alignment horizontal="center" wrapText="1"/>
    </xf>
    <xf numFmtId="0" fontId="14" fillId="5" borderId="29" xfId="0" applyFont="1" applyFill="1" applyBorder="1" applyAlignment="1">
      <alignment wrapText="1"/>
    </xf>
    <xf numFmtId="44" fontId="6" fillId="2" borderId="22" xfId="1" applyFont="1" applyFill="1" applyBorder="1"/>
    <xf numFmtId="44" fontId="6" fillId="2" borderId="31" xfId="1" applyFont="1" applyFill="1" applyBorder="1"/>
    <xf numFmtId="0" fontId="4" fillId="0" borderId="34" xfId="0" applyFont="1" applyBorder="1"/>
    <xf numFmtId="0" fontId="4" fillId="0" borderId="35" xfId="0" applyFont="1" applyBorder="1"/>
    <xf numFmtId="0" fontId="4" fillId="0" borderId="36" xfId="0" applyFont="1" applyBorder="1"/>
    <xf numFmtId="0" fontId="4" fillId="0" borderId="37" xfId="0" applyFont="1" applyBorder="1"/>
    <xf numFmtId="0" fontId="4" fillId="0" borderId="0" xfId="0" applyFont="1" applyFill="1"/>
    <xf numFmtId="0" fontId="4" fillId="0" borderId="14" xfId="0" applyFont="1" applyFill="1" applyBorder="1"/>
    <xf numFmtId="0" fontId="6" fillId="0" borderId="5" xfId="0" applyFont="1" applyFill="1" applyBorder="1" applyAlignment="1">
      <alignment horizontal="center"/>
    </xf>
    <xf numFmtId="0" fontId="6" fillId="0" borderId="0" xfId="0" applyFont="1" applyFill="1" applyBorder="1" applyAlignment="1">
      <alignment horizontal="center"/>
    </xf>
    <xf numFmtId="0" fontId="6" fillId="0" borderId="33" xfId="0" applyFont="1" applyFill="1" applyBorder="1" applyAlignment="1">
      <alignment horizontal="center"/>
    </xf>
    <xf numFmtId="0" fontId="4" fillId="0" borderId="15" xfId="0" applyFont="1" applyFill="1" applyBorder="1"/>
    <xf numFmtId="0" fontId="4" fillId="0" borderId="0" xfId="0" applyFont="1" applyFill="1" applyBorder="1"/>
    <xf numFmtId="0" fontId="15" fillId="0" borderId="5" xfId="0" applyFont="1" applyBorder="1" applyAlignment="1">
      <alignment horizontal="right" indent="2"/>
    </xf>
    <xf numFmtId="0" fontId="4" fillId="6" borderId="0" xfId="0" applyFont="1" applyFill="1"/>
    <xf numFmtId="0" fontId="0" fillId="6" borderId="0" xfId="0" applyFill="1"/>
    <xf numFmtId="44" fontId="6" fillId="2" borderId="38" xfId="1" applyFont="1" applyFill="1" applyBorder="1"/>
    <xf numFmtId="44" fontId="4" fillId="0" borderId="13" xfId="1" applyFont="1" applyBorder="1"/>
    <xf numFmtId="0" fontId="4" fillId="0" borderId="6" xfId="0" applyFont="1" applyFill="1" applyBorder="1"/>
    <xf numFmtId="0" fontId="4" fillId="0" borderId="3" xfId="0" applyFont="1" applyFill="1" applyBorder="1"/>
    <xf numFmtId="0" fontId="6" fillId="0" borderId="26" xfId="0" applyFont="1" applyBorder="1" applyAlignment="1">
      <alignment horizontal="center"/>
    </xf>
    <xf numFmtId="0" fontId="0" fillId="4" borderId="0" xfId="0" applyFill="1" applyBorder="1"/>
    <xf numFmtId="0" fontId="0" fillId="0" borderId="14" xfId="0" applyBorder="1"/>
    <xf numFmtId="0" fontId="0" fillId="0" borderId="15" xfId="0" applyBorder="1"/>
    <xf numFmtId="0" fontId="13" fillId="0" borderId="50" xfId="0" applyFont="1" applyBorder="1"/>
    <xf numFmtId="0" fontId="4" fillId="0" borderId="33" xfId="0" applyFont="1" applyBorder="1"/>
    <xf numFmtId="0" fontId="13" fillId="0" borderId="26" xfId="0" applyFont="1" applyBorder="1"/>
    <xf numFmtId="0" fontId="4" fillId="0" borderId="35" xfId="0" applyFont="1" applyBorder="1" applyAlignment="1">
      <alignment horizontal="left"/>
    </xf>
    <xf numFmtId="0" fontId="7" fillId="0" borderId="35" xfId="2" applyFont="1" applyBorder="1" applyAlignment="1" applyProtection="1">
      <alignment horizontal="center"/>
    </xf>
    <xf numFmtId="0" fontId="7" fillId="0" borderId="36" xfId="2" applyFont="1" applyBorder="1" applyAlignment="1" applyProtection="1">
      <alignment horizontal="center"/>
    </xf>
    <xf numFmtId="0" fontId="11" fillId="7" borderId="23" xfId="0" applyFont="1" applyFill="1" applyBorder="1" applyAlignment="1">
      <alignment wrapText="1"/>
    </xf>
    <xf numFmtId="0" fontId="8" fillId="7" borderId="32" xfId="0" applyFont="1" applyFill="1" applyBorder="1" applyAlignment="1">
      <alignment horizontal="center"/>
    </xf>
    <xf numFmtId="0" fontId="8" fillId="7" borderId="25" xfId="0" applyFont="1" applyFill="1" applyBorder="1" applyAlignment="1">
      <alignment horizontal="center"/>
    </xf>
    <xf numFmtId="0" fontId="0" fillId="4" borderId="5" xfId="0" applyFill="1" applyBorder="1"/>
    <xf numFmtId="0" fontId="0" fillId="4" borderId="33" xfId="0" applyFill="1" applyBorder="1"/>
    <xf numFmtId="0" fontId="4" fillId="0" borderId="19" xfId="0" applyFont="1" applyBorder="1" applyAlignment="1">
      <alignment wrapText="1"/>
    </xf>
    <xf numFmtId="0" fontId="0" fillId="0" borderId="16" xfId="0" applyBorder="1"/>
    <xf numFmtId="0" fontId="0" fillId="0" borderId="17" xfId="0" applyBorder="1"/>
    <xf numFmtId="0" fontId="0" fillId="0" borderId="18" xfId="0" applyBorder="1"/>
    <xf numFmtId="44" fontId="6" fillId="2" borderId="21" xfId="1" applyFont="1" applyFill="1" applyBorder="1"/>
    <xf numFmtId="0" fontId="8" fillId="0" borderId="5" xfId="0" applyFont="1" applyBorder="1" applyAlignment="1"/>
    <xf numFmtId="0" fontId="8" fillId="0" borderId="0" xfId="0" applyFont="1" applyBorder="1" applyAlignment="1"/>
    <xf numFmtId="0" fontId="0" fillId="0" borderId="0" xfId="0" applyFill="1" applyBorder="1"/>
    <xf numFmtId="0" fontId="0" fillId="0" borderId="53" xfId="0" applyFill="1" applyBorder="1"/>
    <xf numFmtId="0" fontId="4" fillId="2" borderId="54" xfId="0" applyFont="1" applyFill="1" applyBorder="1" applyAlignment="1">
      <alignment horizontal="right" vertical="center" wrapText="1"/>
    </xf>
    <xf numFmtId="44" fontId="6" fillId="2" borderId="1" xfId="1" applyFont="1" applyFill="1" applyBorder="1"/>
    <xf numFmtId="44" fontId="6" fillId="2" borderId="55" xfId="1" applyFont="1" applyFill="1" applyBorder="1"/>
    <xf numFmtId="0" fontId="6" fillId="2" borderId="52" xfId="0" applyFont="1" applyFill="1" applyBorder="1" applyAlignment="1">
      <alignment horizontal="right" vertical="center" wrapText="1"/>
    </xf>
    <xf numFmtId="0" fontId="4" fillId="6" borderId="14" xfId="0" applyFont="1" applyFill="1" applyBorder="1"/>
    <xf numFmtId="0" fontId="8" fillId="0" borderId="33" xfId="0" applyFont="1" applyBorder="1" applyAlignment="1"/>
    <xf numFmtId="44" fontId="6" fillId="2" borderId="58" xfId="1" applyFont="1" applyFill="1" applyBorder="1"/>
    <xf numFmtId="44" fontId="6" fillId="2" borderId="59" xfId="1" applyFont="1" applyFill="1" applyBorder="1"/>
    <xf numFmtId="0" fontId="4" fillId="6" borderId="15" xfId="0" applyFont="1" applyFill="1" applyBorder="1"/>
    <xf numFmtId="0" fontId="4" fillId="0" borderId="51" xfId="0" applyFont="1" applyBorder="1"/>
    <xf numFmtId="0" fontId="0" fillId="0" borderId="51" xfId="0" applyBorder="1"/>
    <xf numFmtId="0" fontId="6" fillId="2" borderId="57" xfId="0" applyFont="1" applyFill="1" applyBorder="1" applyAlignment="1">
      <alignment horizontal="right" vertical="center" wrapText="1"/>
    </xf>
    <xf numFmtId="0" fontId="4" fillId="0" borderId="1" xfId="0" applyFont="1" applyFill="1" applyBorder="1"/>
    <xf numFmtId="0" fontId="22" fillId="0" borderId="49" xfId="0" applyFont="1" applyBorder="1" applyAlignment="1">
      <alignment wrapText="1"/>
    </xf>
    <xf numFmtId="0" fontId="22" fillId="0" borderId="5" xfId="0" applyFont="1" applyBorder="1" applyAlignment="1">
      <alignment horizontal="right"/>
    </xf>
    <xf numFmtId="44" fontId="22" fillId="0" borderId="0" xfId="1" applyFont="1" applyBorder="1"/>
    <xf numFmtId="0" fontId="22" fillId="0" borderId="0" xfId="0" applyFont="1" applyBorder="1"/>
    <xf numFmtId="44" fontId="22" fillId="0" borderId="56" xfId="1" applyFont="1" applyBorder="1"/>
    <xf numFmtId="0" fontId="18" fillId="0" borderId="5" xfId="0" applyFont="1" applyBorder="1" applyAlignment="1">
      <alignment horizontal="right"/>
    </xf>
    <xf numFmtId="44" fontId="18" fillId="0" borderId="0" xfId="1" applyFont="1" applyBorder="1"/>
    <xf numFmtId="44" fontId="18" fillId="0" borderId="33" xfId="0" applyNumberFormat="1" applyFont="1" applyBorder="1"/>
    <xf numFmtId="44" fontId="22" fillId="2" borderId="33" xfId="1" applyFont="1" applyFill="1" applyBorder="1"/>
    <xf numFmtId="0" fontId="22" fillId="0" borderId="0" xfId="0" applyFont="1" applyBorder="1" applyAlignment="1">
      <alignment vertical="top"/>
    </xf>
    <xf numFmtId="0" fontId="4" fillId="0" borderId="0" xfId="0" applyFont="1" applyBorder="1" applyAlignment="1">
      <alignment vertical="top"/>
    </xf>
    <xf numFmtId="0" fontId="4" fillId="0" borderId="0" xfId="0" applyFont="1" applyBorder="1" applyAlignment="1">
      <alignment horizontal="left" vertical="top" wrapText="1"/>
    </xf>
    <xf numFmtId="0" fontId="8" fillId="0" borderId="35" xfId="0" applyFont="1" applyFill="1" applyBorder="1" applyAlignment="1">
      <alignment horizontal="left" wrapText="1"/>
    </xf>
    <xf numFmtId="0" fontId="8" fillId="0" borderId="36" xfId="0" applyFont="1" applyFill="1" applyBorder="1" applyAlignment="1">
      <alignment horizontal="left" wrapText="1"/>
    </xf>
    <xf numFmtId="0" fontId="8" fillId="0" borderId="34" xfId="0" applyFont="1" applyFill="1" applyBorder="1"/>
    <xf numFmtId="0" fontId="6" fillId="6" borderId="6" xfId="0" applyFont="1" applyFill="1" applyBorder="1"/>
    <xf numFmtId="0" fontId="4" fillId="6" borderId="1" xfId="0" applyFont="1" applyFill="1" applyBorder="1" applyAlignment="1">
      <alignment vertical="top"/>
    </xf>
    <xf numFmtId="0" fontId="4" fillId="6" borderId="3" xfId="0" applyFont="1" applyFill="1" applyBorder="1" applyAlignment="1">
      <alignment vertical="top"/>
    </xf>
    <xf numFmtId="0" fontId="4" fillId="0" borderId="14" xfId="0" applyFont="1" applyBorder="1" applyAlignment="1">
      <alignment vertical="top"/>
    </xf>
    <xf numFmtId="0" fontId="4" fillId="0" borderId="15" xfId="0" applyFont="1" applyBorder="1" applyAlignment="1">
      <alignment vertical="top"/>
    </xf>
    <xf numFmtId="0" fontId="6" fillId="6" borderId="6" xfId="0" applyFont="1" applyFill="1" applyBorder="1" applyAlignment="1">
      <alignment vertical="top"/>
    </xf>
    <xf numFmtId="0" fontId="22" fillId="6" borderId="1" xfId="0" applyFont="1" applyFill="1" applyBorder="1" applyAlignment="1">
      <alignment vertical="top"/>
    </xf>
    <xf numFmtId="0" fontId="22" fillId="6" borderId="3" xfId="0" applyFont="1" applyFill="1" applyBorder="1" applyAlignment="1">
      <alignment vertical="top"/>
    </xf>
    <xf numFmtId="0" fontId="22" fillId="0" borderId="14" xfId="0" applyFont="1" applyBorder="1" applyAlignment="1">
      <alignment vertical="top"/>
    </xf>
    <xf numFmtId="0" fontId="22" fillId="0" borderId="15" xfId="0" applyFont="1" applyBorder="1" applyAlignment="1">
      <alignment vertical="top"/>
    </xf>
    <xf numFmtId="0" fontId="4" fillId="0" borderId="0" xfId="0" applyFont="1" applyProtection="1">
      <protection hidden="1"/>
    </xf>
    <xf numFmtId="0" fontId="6" fillId="0" borderId="0" xfId="0" applyFont="1" applyProtection="1">
      <protection hidden="1"/>
    </xf>
    <xf numFmtId="0" fontId="4" fillId="0" borderId="0" xfId="0" applyFont="1" applyBorder="1" applyAlignment="1" applyProtection="1">
      <alignment horizontal="center"/>
      <protection hidden="1"/>
    </xf>
    <xf numFmtId="44" fontId="8" fillId="0" borderId="0" xfId="1" applyFont="1" applyAlignment="1" applyProtection="1">
      <alignment horizontal="center"/>
      <protection hidden="1"/>
    </xf>
    <xf numFmtId="0" fontId="4" fillId="0" borderId="0" xfId="0" applyFont="1" applyAlignment="1" applyProtection="1">
      <alignment horizontal="center"/>
      <protection hidden="1"/>
    </xf>
    <xf numFmtId="6" fontId="12" fillId="0" borderId="0" xfId="0" applyNumberFormat="1" applyFont="1" applyAlignment="1" applyProtection="1">
      <protection hidden="1"/>
    </xf>
    <xf numFmtId="44" fontId="8" fillId="0" borderId="0" xfId="1" applyFont="1" applyProtection="1">
      <protection hidden="1"/>
    </xf>
    <xf numFmtId="0" fontId="12" fillId="0" borderId="23" xfId="0" applyFont="1" applyBorder="1" applyAlignment="1" applyProtection="1">
      <alignment horizontal="center" wrapText="1"/>
      <protection hidden="1"/>
    </xf>
    <xf numFmtId="0" fontId="17" fillId="3" borderId="24" xfId="0" applyNumberFormat="1" applyFont="1" applyFill="1" applyBorder="1" applyAlignment="1" applyProtection="1">
      <alignment horizontal="center" wrapText="1"/>
      <protection hidden="1"/>
    </xf>
    <xf numFmtId="0" fontId="12" fillId="2" borderId="25" xfId="0" applyFont="1" applyFill="1" applyBorder="1" applyAlignment="1" applyProtection="1">
      <alignment horizontal="center"/>
      <protection hidden="1"/>
    </xf>
    <xf numFmtId="0" fontId="12" fillId="0" borderId="26" xfId="0" applyFont="1" applyBorder="1" applyAlignment="1" applyProtection="1">
      <alignment horizontal="center"/>
      <protection hidden="1"/>
    </xf>
    <xf numFmtId="14" fontId="12" fillId="2" borderId="27" xfId="0" applyNumberFormat="1" applyFont="1" applyFill="1" applyBorder="1" applyAlignment="1" applyProtection="1">
      <alignment horizontal="center" wrapText="1"/>
      <protection hidden="1"/>
    </xf>
    <xf numFmtId="0" fontId="19" fillId="2" borderId="28" xfId="0" applyFont="1" applyFill="1" applyBorder="1" applyAlignment="1" applyProtection="1">
      <alignment horizontal="center" wrapText="1"/>
      <protection hidden="1"/>
    </xf>
    <xf numFmtId="0" fontId="2" fillId="4" borderId="0" xfId="0" applyFont="1" applyFill="1" applyProtection="1">
      <protection hidden="1"/>
    </xf>
    <xf numFmtId="0" fontId="20" fillId="5" borderId="29" xfId="0" applyFont="1" applyFill="1" applyBorder="1" applyAlignment="1" applyProtection="1">
      <alignment wrapText="1"/>
      <protection hidden="1"/>
    </xf>
    <xf numFmtId="44" fontId="12" fillId="0" borderId="30" xfId="1" applyFont="1" applyBorder="1" applyAlignment="1" applyProtection="1">
      <alignment horizontal="center"/>
      <protection hidden="1"/>
    </xf>
    <xf numFmtId="44" fontId="19" fillId="2" borderId="31" xfId="1" applyFont="1" applyFill="1" applyBorder="1" applyProtection="1">
      <protection hidden="1"/>
    </xf>
    <xf numFmtId="44" fontId="12" fillId="0" borderId="21" xfId="1" applyFont="1" applyBorder="1" applyAlignment="1" applyProtection="1">
      <alignment horizontal="center"/>
      <protection hidden="1"/>
    </xf>
    <xf numFmtId="44" fontId="19" fillId="2" borderId="22" xfId="1" applyFont="1" applyFill="1" applyBorder="1" applyProtection="1">
      <protection hidden="1"/>
    </xf>
    <xf numFmtId="0" fontId="4" fillId="2" borderId="29" xfId="0" applyFont="1" applyFill="1" applyBorder="1" applyAlignment="1" applyProtection="1">
      <alignment horizontal="right" vertical="center" wrapText="1"/>
      <protection hidden="1"/>
    </xf>
    <xf numFmtId="44" fontId="6" fillId="2" borderId="30" xfId="1" applyFont="1" applyFill="1" applyBorder="1" applyProtection="1">
      <protection hidden="1"/>
    </xf>
    <xf numFmtId="44" fontId="6" fillId="2" borderId="20" xfId="1" applyFont="1" applyFill="1" applyBorder="1"/>
    <xf numFmtId="0" fontId="4" fillId="0" borderId="0" xfId="0" applyFont="1" applyAlignment="1">
      <alignment horizontal="right"/>
    </xf>
    <xf numFmtId="167" fontId="4" fillId="0" borderId="0" xfId="1" applyNumberFormat="1" applyFont="1"/>
    <xf numFmtId="0" fontId="6" fillId="0" borderId="0" xfId="0" applyFont="1" applyBorder="1" applyAlignment="1">
      <alignment horizontal="left"/>
    </xf>
    <xf numFmtId="0" fontId="9" fillId="0" borderId="0" xfId="2" applyFont="1" applyBorder="1" applyAlignment="1" applyProtection="1">
      <alignment horizontal="center"/>
    </xf>
    <xf numFmtId="0" fontId="4" fillId="8" borderId="2" xfId="0" applyFont="1" applyFill="1" applyBorder="1" applyProtection="1">
      <protection locked="0"/>
    </xf>
    <xf numFmtId="166" fontId="8" fillId="3" borderId="27" xfId="0" applyNumberFormat="1" applyFont="1" applyFill="1" applyBorder="1" applyAlignment="1">
      <alignment horizontal="center" wrapText="1"/>
    </xf>
    <xf numFmtId="44" fontId="4" fillId="8" borderId="2" xfId="1" applyFont="1" applyFill="1" applyBorder="1" applyProtection="1">
      <protection locked="0"/>
    </xf>
    <xf numFmtId="0" fontId="12" fillId="8" borderId="44" xfId="0" applyFont="1" applyFill="1" applyBorder="1" applyAlignment="1">
      <alignment wrapText="1"/>
    </xf>
    <xf numFmtId="165" fontId="12" fillId="8" borderId="4" xfId="3" applyNumberFormat="1" applyFont="1" applyFill="1" applyBorder="1" applyProtection="1">
      <protection locked="0"/>
    </xf>
    <xf numFmtId="165" fontId="12" fillId="8" borderId="4" xfId="1" applyNumberFormat="1" applyFont="1" applyFill="1" applyBorder="1" applyProtection="1">
      <protection locked="0"/>
    </xf>
    <xf numFmtId="164" fontId="19" fillId="8" borderId="45" xfId="3" applyNumberFormat="1" applyFont="1" applyFill="1" applyBorder="1"/>
    <xf numFmtId="44" fontId="22" fillId="8" borderId="33" xfId="1" applyFont="1" applyFill="1" applyBorder="1" applyProtection="1">
      <protection locked="0"/>
    </xf>
    <xf numFmtId="44" fontId="12" fillId="8" borderId="30" xfId="1" applyFont="1" applyFill="1" applyBorder="1" applyAlignment="1" applyProtection="1">
      <alignment horizontal="center"/>
      <protection locked="0"/>
    </xf>
    <xf numFmtId="44" fontId="12" fillId="8" borderId="21" xfId="1" applyFont="1" applyFill="1" applyBorder="1" applyAlignment="1" applyProtection="1">
      <alignment horizontal="center"/>
      <protection locked="0"/>
    </xf>
    <xf numFmtId="0" fontId="7" fillId="0" borderId="0" xfId="2" applyFont="1" applyBorder="1" applyAlignment="1" applyProtection="1">
      <alignment horizontal="center"/>
    </xf>
    <xf numFmtId="0" fontId="7" fillId="0" borderId="33" xfId="2" applyFont="1" applyBorder="1" applyAlignment="1" applyProtection="1">
      <alignment horizontal="center"/>
    </xf>
    <xf numFmtId="0" fontId="7" fillId="0" borderId="0" xfId="2" applyFont="1" applyBorder="1" applyAlignment="1" applyProtection="1">
      <alignment horizontal="center"/>
    </xf>
    <xf numFmtId="0" fontId="7" fillId="0" borderId="33" xfId="2" applyFont="1" applyBorder="1" applyAlignment="1" applyProtection="1">
      <alignment horizontal="center"/>
    </xf>
    <xf numFmtId="44" fontId="4" fillId="8" borderId="53" xfId="1" applyFont="1" applyFill="1" applyBorder="1" applyAlignment="1" applyProtection="1">
      <alignment horizontal="center"/>
      <protection locked="0"/>
    </xf>
    <xf numFmtId="44" fontId="4" fillId="8" borderId="62" xfId="1" applyFont="1" applyFill="1" applyBorder="1" applyAlignment="1" applyProtection="1">
      <alignment horizontal="center"/>
      <protection locked="0"/>
    </xf>
    <xf numFmtId="0" fontId="4" fillId="9" borderId="61" xfId="0" applyFont="1" applyFill="1" applyBorder="1" applyAlignment="1" applyProtection="1">
      <alignment horizontal="center"/>
      <protection locked="0"/>
    </xf>
    <xf numFmtId="0" fontId="4" fillId="9" borderId="53" xfId="0" applyFont="1" applyFill="1" applyBorder="1" applyAlignment="1" applyProtection="1">
      <alignment horizontal="center"/>
      <protection locked="0"/>
    </xf>
    <xf numFmtId="0" fontId="6" fillId="9" borderId="53" xfId="0" applyFont="1" applyFill="1" applyBorder="1" applyAlignment="1" applyProtection="1">
      <alignment horizontal="right"/>
      <protection locked="0"/>
    </xf>
    <xf numFmtId="0" fontId="9" fillId="0" borderId="0" xfId="2" applyFont="1" applyBorder="1" applyAlignment="1" applyProtection="1">
      <alignment horizontal="center"/>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5" fillId="0" borderId="0" xfId="0" applyFont="1" applyAlignment="1">
      <alignment horizontal="center"/>
    </xf>
    <xf numFmtId="0" fontId="3" fillId="0" borderId="0" xfId="2" applyAlignment="1" applyProtection="1">
      <alignment horizontal="center"/>
    </xf>
    <xf numFmtId="0" fontId="8" fillId="8" borderId="11" xfId="0" applyFont="1" applyFill="1" applyBorder="1" applyAlignment="1" applyProtection="1">
      <alignment horizontal="left"/>
      <protection locked="0"/>
    </xf>
    <xf numFmtId="0" fontId="8" fillId="8" borderId="12" xfId="0" applyFont="1" applyFill="1" applyBorder="1" applyAlignment="1" applyProtection="1">
      <alignment horizontal="left"/>
      <protection locked="0"/>
    </xf>
    <xf numFmtId="0" fontId="8" fillId="8" borderId="10" xfId="0" applyFont="1" applyFill="1" applyBorder="1" applyAlignment="1" applyProtection="1">
      <alignment horizontal="left"/>
      <protection locked="0"/>
    </xf>
    <xf numFmtId="0" fontId="22" fillId="0" borderId="0" xfId="0" applyFont="1" applyBorder="1" applyAlignment="1">
      <alignment horizontal="right"/>
    </xf>
    <xf numFmtId="0" fontId="11" fillId="7" borderId="23" xfId="0" applyFont="1" applyFill="1" applyBorder="1" applyAlignment="1">
      <alignment horizontal="left"/>
    </xf>
    <xf numFmtId="0" fontId="11" fillId="7" borderId="32" xfId="0" applyFont="1" applyFill="1" applyBorder="1" applyAlignment="1">
      <alignment horizontal="left"/>
    </xf>
    <xf numFmtId="0" fontId="11" fillId="7" borderId="25" xfId="0" applyFont="1" applyFill="1" applyBorder="1" applyAlignment="1">
      <alignment horizontal="left"/>
    </xf>
    <xf numFmtId="0" fontId="8" fillId="0" borderId="5" xfId="0" applyFont="1" applyBorder="1" applyAlignment="1">
      <alignment horizontal="left" wrapText="1"/>
    </xf>
    <xf numFmtId="0" fontId="8" fillId="0" borderId="0" xfId="0" applyFont="1" applyBorder="1" applyAlignment="1">
      <alignment horizontal="left" wrapText="1"/>
    </xf>
    <xf numFmtId="0" fontId="8" fillId="0" borderId="33" xfId="0" applyFont="1" applyBorder="1" applyAlignment="1">
      <alignment horizontal="left" wrapText="1"/>
    </xf>
    <xf numFmtId="0" fontId="6" fillId="0" borderId="0" xfId="0" applyFont="1" applyBorder="1" applyAlignment="1">
      <alignment horizontal="right"/>
    </xf>
    <xf numFmtId="0" fontId="11" fillId="7" borderId="23" xfId="0" applyFont="1" applyFill="1" applyBorder="1" applyAlignment="1">
      <alignment horizontal="left" wrapText="1"/>
    </xf>
    <xf numFmtId="0" fontId="11" fillId="7" borderId="32" xfId="0" applyFont="1" applyFill="1" applyBorder="1" applyAlignment="1">
      <alignment horizontal="left" wrapText="1"/>
    </xf>
    <xf numFmtId="0" fontId="11" fillId="7" borderId="25" xfId="0" applyFont="1" applyFill="1" applyBorder="1" applyAlignment="1">
      <alignment horizontal="left" wrapText="1"/>
    </xf>
    <xf numFmtId="0" fontId="18" fillId="0" borderId="0" xfId="0" applyFont="1" applyBorder="1" applyAlignment="1">
      <alignment horizontal="right"/>
    </xf>
    <xf numFmtId="14" fontId="21" fillId="2" borderId="23" xfId="0" applyNumberFormat="1" applyFont="1" applyFill="1" applyBorder="1" applyAlignment="1">
      <alignment horizontal="center" wrapText="1"/>
    </xf>
    <xf numFmtId="14" fontId="21" fillId="2" borderId="32" xfId="0" applyNumberFormat="1" applyFont="1" applyFill="1" applyBorder="1" applyAlignment="1">
      <alignment horizontal="center" wrapText="1"/>
    </xf>
    <xf numFmtId="14" fontId="21" fillId="2" borderId="25" xfId="0" applyNumberFormat="1" applyFont="1" applyFill="1" applyBorder="1" applyAlignment="1">
      <alignment horizontal="center" wrapText="1"/>
    </xf>
    <xf numFmtId="0" fontId="11" fillId="7" borderId="16" xfId="0" applyFont="1" applyFill="1" applyBorder="1" applyAlignment="1">
      <alignment horizontal="left" wrapText="1"/>
    </xf>
    <xf numFmtId="0" fontId="11" fillId="7" borderId="17" xfId="0" applyFont="1" applyFill="1" applyBorder="1" applyAlignment="1">
      <alignment horizontal="left" wrapText="1"/>
    </xf>
    <xf numFmtId="0" fontId="11" fillId="7" borderId="18" xfId="0" applyFont="1" applyFill="1" applyBorder="1" applyAlignment="1">
      <alignment horizontal="left" wrapText="1"/>
    </xf>
    <xf numFmtId="14" fontId="21" fillId="2" borderId="16" xfId="0" applyNumberFormat="1" applyFont="1" applyFill="1" applyBorder="1" applyAlignment="1">
      <alignment horizontal="center" wrapText="1"/>
    </xf>
    <xf numFmtId="14" fontId="21" fillId="2" borderId="17" xfId="0" applyNumberFormat="1" applyFont="1" applyFill="1" applyBorder="1" applyAlignment="1">
      <alignment horizontal="center" wrapText="1"/>
    </xf>
    <xf numFmtId="14" fontId="21" fillId="2" borderId="18" xfId="0" applyNumberFormat="1" applyFont="1" applyFill="1" applyBorder="1" applyAlignment="1">
      <alignment horizontal="center" wrapText="1"/>
    </xf>
    <xf numFmtId="0" fontId="12" fillId="8" borderId="5" xfId="0" applyFont="1" applyFill="1" applyBorder="1" applyAlignment="1" applyProtection="1">
      <alignment horizontal="left" vertical="top"/>
      <protection locked="0"/>
    </xf>
    <xf numFmtId="0" fontId="12" fillId="8" borderId="0" xfId="0" applyFont="1" applyFill="1" applyBorder="1" applyAlignment="1" applyProtection="1">
      <alignment horizontal="left" vertical="top"/>
      <protection locked="0"/>
    </xf>
    <xf numFmtId="0" fontId="12" fillId="8" borderId="33" xfId="0" applyFont="1" applyFill="1" applyBorder="1" applyAlignment="1" applyProtection="1">
      <alignment horizontal="left" vertical="top"/>
      <protection locked="0"/>
    </xf>
    <xf numFmtId="14" fontId="8" fillId="8" borderId="2" xfId="0" applyNumberFormat="1" applyFont="1" applyFill="1" applyBorder="1" applyAlignment="1" applyProtection="1">
      <alignment horizontal="left"/>
      <protection locked="0"/>
    </xf>
    <xf numFmtId="0" fontId="11" fillId="7" borderId="23" xfId="0" applyFont="1" applyFill="1" applyBorder="1" applyAlignment="1">
      <alignment horizontal="center"/>
    </xf>
    <xf numFmtId="0" fontId="11" fillId="7" borderId="32" xfId="0" applyFont="1" applyFill="1" applyBorder="1" applyAlignment="1">
      <alignment horizontal="center"/>
    </xf>
    <xf numFmtId="0" fontId="11" fillId="7" borderId="25" xfId="0" applyFont="1" applyFill="1" applyBorder="1" applyAlignment="1">
      <alignment horizontal="center"/>
    </xf>
    <xf numFmtId="0" fontId="5" fillId="0" borderId="5" xfId="0" applyFont="1" applyBorder="1" applyAlignment="1">
      <alignment horizontal="center"/>
    </xf>
    <xf numFmtId="0" fontId="5" fillId="0" borderId="0" xfId="0" applyFont="1" applyBorder="1" applyAlignment="1">
      <alignment horizontal="center"/>
    </xf>
    <xf numFmtId="0" fontId="5" fillId="0" borderId="33" xfId="0" applyFont="1" applyBorder="1" applyAlignment="1">
      <alignment horizontal="center"/>
    </xf>
    <xf numFmtId="0" fontId="6" fillId="0" borderId="46" xfId="0" applyFont="1" applyBorder="1" applyAlignment="1">
      <alignment horizontal="center"/>
    </xf>
    <xf numFmtId="0" fontId="6" fillId="0" borderId="8" xfId="0" applyFont="1" applyBorder="1" applyAlignment="1">
      <alignment horizontal="center"/>
    </xf>
    <xf numFmtId="0" fontId="6" fillId="0" borderId="37" xfId="0" applyFont="1" applyBorder="1" applyAlignment="1">
      <alignment horizontal="center"/>
    </xf>
    <xf numFmtId="0" fontId="7" fillId="0" borderId="0" xfId="2" applyFont="1" applyBorder="1" applyAlignment="1" applyProtection="1">
      <alignment horizontal="center"/>
    </xf>
    <xf numFmtId="0" fontId="7" fillId="0" borderId="33" xfId="2" applyFont="1" applyBorder="1" applyAlignment="1" applyProtection="1">
      <alignment horizontal="center"/>
    </xf>
    <xf numFmtId="0" fontId="8" fillId="0" borderId="5" xfId="0" applyFont="1" applyFill="1" applyBorder="1" applyAlignment="1">
      <alignment horizontal="left" wrapText="1"/>
    </xf>
    <xf numFmtId="0" fontId="8" fillId="0" borderId="0" xfId="0" applyFont="1" applyFill="1" applyBorder="1" applyAlignment="1">
      <alignment horizontal="left" wrapText="1"/>
    </xf>
    <xf numFmtId="0" fontId="8" fillId="0" borderId="33" xfId="0" applyFont="1" applyFill="1" applyBorder="1" applyAlignment="1">
      <alignment horizontal="left" wrapText="1"/>
    </xf>
    <xf numFmtId="0" fontId="8" fillId="0" borderId="5"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33" xfId="0" applyFont="1" applyFill="1" applyBorder="1" applyAlignment="1">
      <alignment horizontal="left" vertical="top" wrapText="1"/>
    </xf>
    <xf numFmtId="0" fontId="8" fillId="8" borderId="2" xfId="0" applyFont="1" applyFill="1" applyBorder="1" applyAlignment="1" applyProtection="1">
      <alignment horizontal="left"/>
      <protection locked="0"/>
    </xf>
    <xf numFmtId="0" fontId="6" fillId="2" borderId="23" xfId="0" applyFont="1" applyFill="1" applyBorder="1" applyAlignment="1">
      <alignment horizontal="center"/>
    </xf>
    <xf numFmtId="0" fontId="6" fillId="2" borderId="32" xfId="0" applyFont="1" applyFill="1" applyBorder="1" applyAlignment="1">
      <alignment horizontal="center"/>
    </xf>
    <xf numFmtId="0" fontId="6" fillId="2" borderId="25" xfId="0" applyFont="1" applyFill="1" applyBorder="1" applyAlignment="1">
      <alignment horizontal="center"/>
    </xf>
    <xf numFmtId="0" fontId="8" fillId="8" borderId="60" xfId="0" applyFont="1" applyFill="1" applyBorder="1" applyAlignment="1" applyProtection="1">
      <alignment horizontal="left"/>
      <protection locked="0"/>
    </xf>
    <xf numFmtId="14" fontId="8" fillId="8" borderId="27" xfId="0" applyNumberFormat="1" applyFont="1" applyFill="1" applyBorder="1" applyAlignment="1" applyProtection="1">
      <alignment horizontal="left"/>
      <protection locked="0"/>
    </xf>
    <xf numFmtId="0" fontId="8" fillId="0" borderId="5" xfId="0" applyFont="1" applyBorder="1" applyAlignment="1">
      <alignment horizontal="left" vertical="top" wrapText="1"/>
    </xf>
    <xf numFmtId="0" fontId="8" fillId="0" borderId="0" xfId="0" applyFont="1" applyBorder="1" applyAlignment="1">
      <alignment horizontal="left" vertical="top" wrapText="1"/>
    </xf>
    <xf numFmtId="0" fontId="8" fillId="0" borderId="33" xfId="0" applyFont="1" applyBorder="1" applyAlignment="1">
      <alignment horizontal="left" vertical="top" wrapText="1"/>
    </xf>
    <xf numFmtId="44" fontId="4" fillId="8" borderId="11" xfId="1" applyFont="1" applyFill="1" applyBorder="1" applyAlignment="1" applyProtection="1">
      <alignment horizontal="center"/>
      <protection locked="0"/>
    </xf>
    <xf numFmtId="44" fontId="4" fillId="8" borderId="12" xfId="1" applyFont="1" applyFill="1" applyBorder="1" applyAlignment="1" applyProtection="1">
      <alignment horizontal="center"/>
      <protection locked="0"/>
    </xf>
    <xf numFmtId="44" fontId="4" fillId="8" borderId="47" xfId="1" applyFont="1" applyFill="1" applyBorder="1" applyAlignment="1" applyProtection="1">
      <alignment horizontal="center"/>
      <protection locked="0"/>
    </xf>
    <xf numFmtId="44" fontId="4" fillId="8" borderId="43" xfId="1" applyFont="1" applyFill="1" applyBorder="1" applyAlignment="1" applyProtection="1">
      <alignment horizontal="center"/>
      <protection locked="0"/>
    </xf>
    <xf numFmtId="44" fontId="4" fillId="8" borderId="41" xfId="1" applyFont="1" applyFill="1" applyBorder="1" applyAlignment="1" applyProtection="1">
      <alignment horizontal="center"/>
      <protection locked="0"/>
    </xf>
    <xf numFmtId="44" fontId="4" fillId="8" borderId="48" xfId="1" applyFont="1" applyFill="1" applyBorder="1" applyAlignment="1" applyProtection="1">
      <alignment horizontal="center"/>
      <protection locked="0"/>
    </xf>
    <xf numFmtId="0" fontId="6" fillId="8" borderId="39" xfId="0" applyFont="1" applyFill="1" applyBorder="1" applyAlignment="1" applyProtection="1">
      <alignment horizontal="center"/>
      <protection locked="0"/>
    </xf>
    <xf numFmtId="0" fontId="6" fillId="8" borderId="12" xfId="0" applyFont="1" applyFill="1" applyBorder="1" applyAlignment="1" applyProtection="1">
      <alignment horizontal="center"/>
      <protection locked="0"/>
    </xf>
    <xf numFmtId="0" fontId="6" fillId="8" borderId="10" xfId="0" applyFont="1" applyFill="1" applyBorder="1" applyAlignment="1" applyProtection="1">
      <alignment horizontal="center"/>
      <protection locked="0"/>
    </xf>
    <xf numFmtId="0" fontId="4" fillId="8" borderId="39" xfId="0" applyFont="1" applyFill="1" applyBorder="1" applyAlignment="1" applyProtection="1">
      <alignment horizontal="center"/>
      <protection locked="0"/>
    </xf>
    <xf numFmtId="0" fontId="4" fillId="8" borderId="12" xfId="0" applyFont="1" applyFill="1" applyBorder="1" applyAlignment="1" applyProtection="1">
      <alignment horizontal="center"/>
      <protection locked="0"/>
    </xf>
    <xf numFmtId="0" fontId="4" fillId="8" borderId="10" xfId="0" applyFont="1" applyFill="1" applyBorder="1" applyAlignment="1" applyProtection="1">
      <alignment horizontal="center"/>
      <protection locked="0"/>
    </xf>
    <xf numFmtId="0" fontId="4" fillId="8" borderId="40" xfId="0" applyFont="1" applyFill="1" applyBorder="1" applyAlignment="1" applyProtection="1">
      <alignment horizontal="center"/>
      <protection locked="0"/>
    </xf>
    <xf numFmtId="0" fontId="4" fillId="8" borderId="41" xfId="0" applyFont="1" applyFill="1" applyBorder="1" applyAlignment="1" applyProtection="1">
      <alignment horizontal="center"/>
      <protection locked="0"/>
    </xf>
    <xf numFmtId="0" fontId="4" fillId="8" borderId="42" xfId="0" applyFont="1" applyFill="1" applyBorder="1" applyAlignment="1" applyProtection="1">
      <alignment horizontal="center"/>
      <protection locked="0"/>
    </xf>
    <xf numFmtId="14" fontId="4" fillId="0" borderId="5" xfId="0" applyNumberFormat="1" applyFont="1" applyBorder="1" applyAlignment="1">
      <alignment horizontal="center"/>
    </xf>
    <xf numFmtId="14" fontId="4" fillId="0" borderId="33" xfId="0" applyNumberFormat="1" applyFont="1" applyBorder="1" applyAlignment="1">
      <alignment horizontal="center"/>
    </xf>
    <xf numFmtId="14" fontId="12" fillId="2" borderId="23" xfId="0" applyNumberFormat="1" applyFont="1" applyFill="1" applyBorder="1" applyAlignment="1" applyProtection="1">
      <alignment horizontal="center" wrapText="1"/>
      <protection hidden="1"/>
    </xf>
    <xf numFmtId="14" fontId="12" fillId="2" borderId="32" xfId="0" applyNumberFormat="1" applyFont="1" applyFill="1" applyBorder="1" applyAlignment="1" applyProtection="1">
      <alignment horizontal="center" wrapText="1"/>
      <protection hidden="1"/>
    </xf>
    <xf numFmtId="14" fontId="12" fillId="2" borderId="25" xfId="0" applyNumberFormat="1" applyFont="1" applyFill="1" applyBorder="1" applyAlignment="1" applyProtection="1">
      <alignment horizontal="center" wrapText="1"/>
      <protection hidden="1"/>
    </xf>
    <xf numFmtId="14" fontId="12" fillId="2" borderId="16" xfId="0" applyNumberFormat="1" applyFont="1" applyFill="1" applyBorder="1" applyAlignment="1" applyProtection="1">
      <alignment horizontal="center" wrapText="1"/>
      <protection hidden="1"/>
    </xf>
    <xf numFmtId="14" fontId="12" fillId="2" borderId="17" xfId="0" applyNumberFormat="1" applyFont="1" applyFill="1" applyBorder="1" applyAlignment="1" applyProtection="1">
      <alignment horizontal="center" wrapText="1"/>
      <protection hidden="1"/>
    </xf>
    <xf numFmtId="14" fontId="12" fillId="2" borderId="18" xfId="0" applyNumberFormat="1" applyFont="1" applyFill="1" applyBorder="1" applyAlignment="1" applyProtection="1">
      <alignment horizontal="center" wrapText="1"/>
      <protection hidden="1"/>
    </xf>
  </cellXfs>
  <cellStyles count="4">
    <cellStyle name="Comma" xfId="3" builtinId="3"/>
    <cellStyle name="Currency" xfId="1" builtinId="4"/>
    <cellStyle name="Hyperlink" xfId="2" builtinId="8"/>
    <cellStyle name="Normal" xfId="0" builtinId="0"/>
  </cellStyles>
  <dxfs count="6">
    <dxf>
      <font>
        <b val="0"/>
        <i val="0"/>
        <strike val="0"/>
        <condense val="0"/>
        <extend val="0"/>
        <outline val="0"/>
        <shadow val="0"/>
        <u val="none"/>
        <vertAlign val="baseline"/>
        <sz val="9"/>
        <color auto="1"/>
        <name val="Calibri"/>
        <scheme val="minor"/>
      </font>
      <protection locked="1" hidden="1"/>
    </dxf>
    <dxf>
      <font>
        <b val="0"/>
        <i val="0"/>
        <strike val="0"/>
        <condense val="0"/>
        <extend val="0"/>
        <outline val="0"/>
        <shadow val="0"/>
        <u val="none"/>
        <vertAlign val="baseline"/>
        <sz val="9"/>
        <color auto="1"/>
        <name val="Calibri"/>
        <scheme val="minor"/>
      </font>
      <protection locked="1" hidden="1"/>
    </dxf>
    <dxf>
      <font>
        <b val="0"/>
        <i val="0"/>
        <strike val="0"/>
        <condense val="0"/>
        <extend val="0"/>
        <outline val="0"/>
        <shadow val="0"/>
        <u val="none"/>
        <vertAlign val="baseline"/>
        <sz val="9"/>
        <color auto="1"/>
        <name val="Calibri"/>
        <scheme val="minor"/>
      </font>
      <protection locked="1" hidden="1"/>
    </dxf>
    <dxf>
      <font>
        <b val="0"/>
        <i val="0"/>
        <strike val="0"/>
        <condense val="0"/>
        <extend val="0"/>
        <outline val="0"/>
        <shadow val="0"/>
        <u val="none"/>
        <vertAlign val="baseline"/>
        <sz val="8"/>
        <color auto="1"/>
        <name val="Calibri"/>
        <scheme val="minor"/>
      </font>
      <numFmt numFmtId="10" formatCode="&quot;$&quot;#,##0_);[Red]\(&quot;$&quot;#,##0\)"/>
      <alignment horizontal="general" vertical="bottom" textRotation="0" wrapText="0" indent="0" justifyLastLine="0" shrinkToFit="0" readingOrder="0"/>
      <protection locked="1" hidden="1"/>
    </dxf>
    <dxf>
      <font>
        <b val="0"/>
        <i val="0"/>
        <strike val="0"/>
        <condense val="0"/>
        <extend val="0"/>
        <outline val="0"/>
        <shadow val="0"/>
        <u val="none"/>
        <vertAlign val="baseline"/>
        <sz val="9"/>
        <color auto="1"/>
        <name val="Calibri"/>
        <scheme val="minor"/>
      </font>
      <protection locked="1" hidden="1"/>
    </dxf>
    <dxf>
      <font>
        <b val="0"/>
        <i val="0"/>
        <strike val="0"/>
        <condense val="0"/>
        <extend val="0"/>
        <outline val="0"/>
        <shadow val="0"/>
        <u val="none"/>
        <vertAlign val="baseline"/>
        <sz val="10"/>
        <color auto="1"/>
        <name val="Calibri"/>
        <scheme val="minor"/>
      </font>
      <alignment horizontal="center" vertical="bottom" textRotation="0" wrapText="0" indent="0" justifyLastLine="0" shrinkToFit="0" readingOrder="0"/>
      <protection locked="1" hidden="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59</xdr:row>
          <xdr:rowOff>171450</xdr:rowOff>
        </xdr:from>
        <xdr:to>
          <xdr:col>4</xdr:col>
          <xdr:colOff>819150</xdr:colOff>
          <xdr:row>61</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I have read and understand travel and expense reimbursement guidelines</a:t>
              </a:r>
            </a:p>
          </xdr:txBody>
        </xdr:sp>
        <xdr:clientData/>
      </xdr:twoCellAnchor>
    </mc:Choice>
    <mc:Fallback/>
  </mc:AlternateContent>
</xdr:wsDr>
</file>

<file path=xl/tables/table1.xml><?xml version="1.0" encoding="utf-8"?>
<table xmlns="http://schemas.openxmlformats.org/spreadsheetml/2006/main" id="1" name="Table_PerDiemAmounts" displayName="Table_PerDiemAmounts" ref="B4:E8" totalsRowShown="0" headerRowDxfId="5" dataDxfId="4" dataCellStyle="Currency">
  <tableColumns count="4">
    <tableColumn id="1" name="STATUS" dataDxfId="3"/>
    <tableColumn id="2" name="BREAKFAST" dataDxfId="2" dataCellStyle="Currency"/>
    <tableColumn id="3" name="LUNCH" dataDxfId="1" dataCellStyle="Currency"/>
    <tableColumn id="4" name="DINNER" dataDxfId="0" dataCellStyle="Currency"/>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N66"/>
  <sheetViews>
    <sheetView topLeftCell="A16" workbookViewId="0">
      <selection activeCell="B35" sqref="B35:H35"/>
    </sheetView>
  </sheetViews>
  <sheetFormatPr defaultColWidth="9.140625" defaultRowHeight="12.75" x14ac:dyDescent="0.2"/>
  <cols>
    <col min="1" max="1" width="4.42578125" style="3" customWidth="1"/>
    <col min="2" max="8" width="15.7109375" style="3" customWidth="1"/>
    <col min="9" max="13" width="9.140625" style="3"/>
    <col min="14" max="14" width="12.140625" style="3" customWidth="1"/>
    <col min="15" max="16384" width="9.140625" style="3"/>
  </cols>
  <sheetData>
    <row r="1" spans="2:14" x14ac:dyDescent="0.2">
      <c r="B1" s="14"/>
      <c r="C1" s="14"/>
      <c r="D1" s="14"/>
      <c r="E1" s="14"/>
      <c r="F1" s="14"/>
      <c r="G1" s="14"/>
      <c r="H1" s="14"/>
      <c r="I1" s="14"/>
      <c r="J1" s="14"/>
      <c r="K1" s="14"/>
      <c r="L1" s="14"/>
      <c r="M1" s="14"/>
      <c r="N1" s="14"/>
    </row>
    <row r="2" spans="2:14" ht="15.75" x14ac:dyDescent="0.25">
      <c r="B2" s="152" t="s">
        <v>45</v>
      </c>
      <c r="C2" s="152"/>
      <c r="D2" s="152"/>
      <c r="E2" s="152"/>
      <c r="F2" s="152"/>
      <c r="G2" s="152"/>
      <c r="H2" s="152"/>
      <c r="I2" s="14"/>
      <c r="J2" s="14"/>
      <c r="K2" s="14"/>
      <c r="L2" s="14"/>
      <c r="M2" s="14"/>
      <c r="N2" s="14"/>
    </row>
    <row r="3" spans="2:14" x14ac:dyDescent="0.2">
      <c r="B3" s="153" t="s">
        <v>76</v>
      </c>
      <c r="C3" s="153"/>
      <c r="D3" s="153"/>
      <c r="E3" s="153"/>
      <c r="F3" s="153"/>
      <c r="G3" s="153"/>
      <c r="H3" s="153"/>
      <c r="I3" s="128"/>
      <c r="J3" s="128"/>
      <c r="K3" s="128"/>
      <c r="L3" s="128"/>
      <c r="M3" s="128"/>
      <c r="N3" s="128"/>
    </row>
    <row r="4" spans="2:14" x14ac:dyDescent="0.2">
      <c r="B4" s="14"/>
      <c r="C4" s="14"/>
      <c r="D4" s="14"/>
      <c r="E4" s="14"/>
      <c r="F4" s="14"/>
      <c r="G4" s="14"/>
      <c r="H4" s="14"/>
      <c r="I4" s="14"/>
      <c r="J4" s="14"/>
      <c r="K4" s="14"/>
      <c r="L4" s="14"/>
      <c r="M4" s="14"/>
      <c r="N4" s="14"/>
    </row>
    <row r="5" spans="2:14" ht="12.75" customHeight="1" x14ac:dyDescent="0.2">
      <c r="B5" s="93" t="s">
        <v>44</v>
      </c>
      <c r="C5" s="94"/>
      <c r="D5" s="94"/>
      <c r="E5" s="94"/>
      <c r="F5" s="94"/>
      <c r="G5" s="94"/>
      <c r="H5" s="95"/>
    </row>
    <row r="6" spans="2:14" ht="12.75" customHeight="1" x14ac:dyDescent="0.2">
      <c r="B6" s="96"/>
      <c r="C6" s="88"/>
      <c r="D6" s="88"/>
      <c r="E6" s="88"/>
      <c r="F6" s="88"/>
      <c r="G6" s="88"/>
      <c r="H6" s="97"/>
    </row>
    <row r="7" spans="2:14" ht="120.75" customHeight="1" x14ac:dyDescent="0.2">
      <c r="B7" s="149" t="s">
        <v>62</v>
      </c>
      <c r="C7" s="150"/>
      <c r="D7" s="150"/>
      <c r="E7" s="150"/>
      <c r="F7" s="150"/>
      <c r="G7" s="150"/>
      <c r="H7" s="151"/>
    </row>
    <row r="8" spans="2:14" x14ac:dyDescent="0.2">
      <c r="B8" s="89"/>
      <c r="C8" s="89"/>
      <c r="D8" s="89"/>
      <c r="E8" s="89"/>
      <c r="F8" s="89"/>
      <c r="G8" s="89"/>
      <c r="H8" s="89"/>
    </row>
    <row r="9" spans="2:14" ht="15" x14ac:dyDescent="0.2">
      <c r="B9" s="98" t="s">
        <v>47</v>
      </c>
      <c r="C9" s="99"/>
      <c r="D9" s="99"/>
      <c r="E9" s="99"/>
      <c r="F9" s="99"/>
      <c r="G9" s="99"/>
      <c r="H9" s="100"/>
    </row>
    <row r="10" spans="2:14" x14ac:dyDescent="0.2">
      <c r="B10" s="13"/>
      <c r="H10" s="12"/>
    </row>
    <row r="11" spans="2:14" ht="42.75" customHeight="1" x14ac:dyDescent="0.2">
      <c r="B11" s="149" t="s">
        <v>74</v>
      </c>
      <c r="C11" s="150"/>
      <c r="D11" s="150"/>
      <c r="E11" s="150"/>
      <c r="F11" s="150"/>
      <c r="G11" s="150"/>
      <c r="H11" s="151"/>
    </row>
    <row r="12" spans="2:14" ht="12.75" customHeight="1" x14ac:dyDescent="0.2">
      <c r="B12" s="88"/>
      <c r="C12" s="88"/>
      <c r="D12" s="88"/>
      <c r="E12" s="88"/>
      <c r="F12" s="88"/>
      <c r="G12" s="88"/>
      <c r="H12" s="88"/>
    </row>
    <row r="13" spans="2:14" ht="12.75" customHeight="1" x14ac:dyDescent="0.2">
      <c r="B13" s="98" t="s">
        <v>46</v>
      </c>
      <c r="C13" s="99"/>
      <c r="D13" s="99"/>
      <c r="E13" s="99"/>
      <c r="F13" s="99"/>
      <c r="G13" s="99"/>
      <c r="H13" s="100"/>
    </row>
    <row r="14" spans="2:14" ht="12.75" customHeight="1" x14ac:dyDescent="0.2">
      <c r="B14" s="13"/>
      <c r="H14" s="12"/>
    </row>
    <row r="15" spans="2:14" ht="30" customHeight="1" x14ac:dyDescent="0.2">
      <c r="B15" s="149" t="s">
        <v>63</v>
      </c>
      <c r="C15" s="150"/>
      <c r="D15" s="150"/>
      <c r="E15" s="150"/>
      <c r="F15" s="150"/>
      <c r="G15" s="150"/>
      <c r="H15" s="151"/>
    </row>
    <row r="16" spans="2:14" ht="12.75" customHeight="1" x14ac:dyDescent="0.2">
      <c r="B16" s="87"/>
      <c r="C16" s="87"/>
      <c r="D16" s="87"/>
      <c r="E16" s="87"/>
      <c r="F16" s="87"/>
      <c r="G16" s="87"/>
      <c r="H16" s="87"/>
    </row>
    <row r="17" spans="2:8" ht="12.75" customHeight="1" x14ac:dyDescent="0.2">
      <c r="B17" s="98" t="s">
        <v>66</v>
      </c>
      <c r="C17" s="99"/>
      <c r="D17" s="99"/>
      <c r="E17" s="99"/>
      <c r="F17" s="99"/>
      <c r="G17" s="99"/>
      <c r="H17" s="100"/>
    </row>
    <row r="18" spans="2:8" ht="12.75" customHeight="1" x14ac:dyDescent="0.2">
      <c r="B18" s="101"/>
      <c r="C18" s="87"/>
      <c r="D18" s="87"/>
      <c r="E18" s="87"/>
      <c r="F18" s="87"/>
      <c r="G18" s="87"/>
      <c r="H18" s="102"/>
    </row>
    <row r="19" spans="2:8" ht="78" customHeight="1" x14ac:dyDescent="0.2">
      <c r="B19" s="149" t="s">
        <v>79</v>
      </c>
      <c r="C19" s="150"/>
      <c r="D19" s="150"/>
      <c r="E19" s="150"/>
      <c r="F19" s="150"/>
      <c r="G19" s="150"/>
      <c r="H19" s="151"/>
    </row>
    <row r="20" spans="2:8" ht="12.75" customHeight="1" x14ac:dyDescent="0.2">
      <c r="B20" s="87"/>
      <c r="C20" s="87"/>
      <c r="D20" s="87"/>
      <c r="E20" s="87"/>
      <c r="F20" s="87"/>
      <c r="G20" s="87"/>
      <c r="H20" s="87"/>
    </row>
    <row r="21" spans="2:8" ht="12.75" customHeight="1" x14ac:dyDescent="0.2">
      <c r="B21" s="98" t="s">
        <v>48</v>
      </c>
      <c r="C21" s="99"/>
      <c r="D21" s="99"/>
      <c r="E21" s="99"/>
      <c r="F21" s="99"/>
      <c r="G21" s="99"/>
      <c r="H21" s="100"/>
    </row>
    <row r="22" spans="2:8" ht="12.75" customHeight="1" x14ac:dyDescent="0.2">
      <c r="B22" s="101"/>
      <c r="C22" s="87"/>
      <c r="D22" s="87"/>
      <c r="E22" s="87"/>
      <c r="F22" s="87"/>
      <c r="G22" s="87"/>
      <c r="H22" s="102"/>
    </row>
    <row r="23" spans="2:8" ht="53.25" customHeight="1" x14ac:dyDescent="0.2">
      <c r="B23" s="149" t="s">
        <v>64</v>
      </c>
      <c r="C23" s="150"/>
      <c r="D23" s="150"/>
      <c r="E23" s="150"/>
      <c r="F23" s="150"/>
      <c r="G23" s="150"/>
      <c r="H23" s="151"/>
    </row>
    <row r="24" spans="2:8" ht="12.75" customHeight="1" x14ac:dyDescent="0.2">
      <c r="B24" s="87"/>
      <c r="C24" s="87"/>
      <c r="D24" s="87"/>
      <c r="E24" s="87"/>
      <c r="F24" s="87"/>
      <c r="G24" s="87"/>
      <c r="H24" s="87"/>
    </row>
    <row r="25" spans="2:8" ht="12.75" customHeight="1" x14ac:dyDescent="0.2">
      <c r="B25" s="98" t="s">
        <v>51</v>
      </c>
      <c r="C25" s="99"/>
      <c r="D25" s="99"/>
      <c r="E25" s="99"/>
      <c r="F25" s="99"/>
      <c r="G25" s="99"/>
      <c r="H25" s="100"/>
    </row>
    <row r="26" spans="2:8" ht="12.75" customHeight="1" x14ac:dyDescent="0.2">
      <c r="B26" s="101"/>
      <c r="C26" s="87"/>
      <c r="D26" s="87"/>
      <c r="E26" s="87"/>
      <c r="F26" s="87"/>
      <c r="G26" s="87"/>
      <c r="H26" s="102"/>
    </row>
    <row r="27" spans="2:8" ht="28.5" customHeight="1" x14ac:dyDescent="0.2">
      <c r="B27" s="149" t="s">
        <v>52</v>
      </c>
      <c r="C27" s="150"/>
      <c r="D27" s="150"/>
      <c r="E27" s="150"/>
      <c r="F27" s="150"/>
      <c r="G27" s="150"/>
      <c r="H27" s="151"/>
    </row>
    <row r="28" spans="2:8" ht="12.75" customHeight="1" x14ac:dyDescent="0.2">
      <c r="B28" s="87"/>
      <c r="C28" s="87"/>
      <c r="D28" s="87"/>
      <c r="E28" s="87"/>
      <c r="F28" s="87"/>
      <c r="G28" s="87"/>
      <c r="H28" s="87"/>
    </row>
    <row r="29" spans="2:8" ht="12.75" customHeight="1" x14ac:dyDescent="0.2">
      <c r="B29" s="98" t="s">
        <v>54</v>
      </c>
      <c r="C29" s="99"/>
      <c r="D29" s="99"/>
      <c r="E29" s="99"/>
      <c r="F29" s="99"/>
      <c r="G29" s="99"/>
      <c r="H29" s="100"/>
    </row>
    <row r="30" spans="2:8" ht="12.75" customHeight="1" x14ac:dyDescent="0.2">
      <c r="B30" s="101"/>
      <c r="C30" s="87"/>
      <c r="D30" s="87"/>
      <c r="E30" s="87"/>
      <c r="F30" s="87"/>
      <c r="G30" s="87"/>
      <c r="H30" s="102"/>
    </row>
    <row r="31" spans="2:8" ht="44.25" customHeight="1" x14ac:dyDescent="0.2">
      <c r="B31" s="149" t="s">
        <v>53</v>
      </c>
      <c r="C31" s="150"/>
      <c r="D31" s="150"/>
      <c r="E31" s="150"/>
      <c r="F31" s="150"/>
      <c r="G31" s="150"/>
      <c r="H31" s="151"/>
    </row>
    <row r="32" spans="2:8" ht="12.75" customHeight="1" x14ac:dyDescent="0.2">
      <c r="B32" s="87"/>
      <c r="C32" s="87"/>
      <c r="D32" s="87"/>
      <c r="E32" s="87"/>
      <c r="F32" s="87"/>
      <c r="G32" s="87"/>
      <c r="H32" s="87"/>
    </row>
    <row r="33" spans="2:8" ht="12.75" customHeight="1" x14ac:dyDescent="0.2">
      <c r="B33" s="98" t="s">
        <v>58</v>
      </c>
      <c r="C33" s="99"/>
      <c r="D33" s="99"/>
      <c r="E33" s="99"/>
      <c r="F33" s="99"/>
      <c r="G33" s="99"/>
      <c r="H33" s="100"/>
    </row>
    <row r="34" spans="2:8" ht="12.75" customHeight="1" x14ac:dyDescent="0.2">
      <c r="B34" s="101"/>
      <c r="C34" s="87"/>
      <c r="D34" s="87"/>
      <c r="E34" s="87"/>
      <c r="F34" s="87"/>
      <c r="G34" s="87"/>
      <c r="H34" s="102"/>
    </row>
    <row r="35" spans="2:8" ht="43.5" customHeight="1" x14ac:dyDescent="0.2">
      <c r="B35" s="149" t="s">
        <v>89</v>
      </c>
      <c r="C35" s="150"/>
      <c r="D35" s="150"/>
      <c r="E35" s="150"/>
      <c r="F35" s="150"/>
      <c r="G35" s="150"/>
      <c r="H35" s="151"/>
    </row>
    <row r="36" spans="2:8" ht="12.75" customHeight="1" x14ac:dyDescent="0.2">
      <c r="B36" s="87"/>
      <c r="C36" s="87"/>
      <c r="D36" s="87"/>
      <c r="E36" s="87"/>
      <c r="F36" s="87"/>
      <c r="G36" s="87"/>
      <c r="H36" s="87"/>
    </row>
    <row r="37" spans="2:8" ht="12.75" customHeight="1" x14ac:dyDescent="0.2">
      <c r="B37" s="98" t="s">
        <v>60</v>
      </c>
      <c r="C37" s="99"/>
      <c r="D37" s="99"/>
      <c r="E37" s="99"/>
      <c r="F37" s="99"/>
      <c r="G37" s="99"/>
      <c r="H37" s="100"/>
    </row>
    <row r="38" spans="2:8" ht="31.5" customHeight="1" x14ac:dyDescent="0.2">
      <c r="B38" s="149" t="s">
        <v>59</v>
      </c>
      <c r="C38" s="150"/>
      <c r="D38" s="150"/>
      <c r="E38" s="150"/>
      <c r="F38" s="150"/>
      <c r="G38" s="150"/>
      <c r="H38" s="151"/>
    </row>
    <row r="39" spans="2:8" ht="12.75" customHeight="1" x14ac:dyDescent="0.2">
      <c r="B39" s="87"/>
      <c r="C39" s="87"/>
      <c r="D39" s="87"/>
      <c r="E39" s="87"/>
      <c r="F39" s="87"/>
      <c r="G39" s="87"/>
      <c r="H39" s="87"/>
    </row>
    <row r="40" spans="2:8" ht="15" x14ac:dyDescent="0.2">
      <c r="B40" s="98" t="s">
        <v>65</v>
      </c>
      <c r="C40" s="99"/>
      <c r="D40" s="99"/>
      <c r="E40" s="99"/>
      <c r="F40" s="99"/>
      <c r="G40" s="99"/>
      <c r="H40" s="100"/>
    </row>
    <row r="41" spans="2:8" ht="52.5" customHeight="1" x14ac:dyDescent="0.2">
      <c r="B41" s="149" t="s">
        <v>78</v>
      </c>
      <c r="C41" s="150"/>
      <c r="D41" s="150"/>
      <c r="E41" s="150"/>
      <c r="F41" s="150"/>
      <c r="G41" s="150"/>
      <c r="H41" s="151"/>
    </row>
    <row r="66" spans="2:14" x14ac:dyDescent="0.2">
      <c r="B66" s="148" t="s">
        <v>5</v>
      </c>
      <c r="C66" s="148"/>
      <c r="D66" s="148"/>
      <c r="E66" s="148"/>
      <c r="F66" s="148"/>
      <c r="G66" s="148"/>
      <c r="H66" s="148"/>
      <c r="I66" s="148"/>
      <c r="J66" s="148"/>
      <c r="K66" s="148"/>
      <c r="L66" s="148"/>
      <c r="M66" s="148"/>
      <c r="N66" s="148"/>
    </row>
  </sheetData>
  <sheetProtection selectLockedCells="1"/>
  <mergeCells count="13">
    <mergeCell ref="B66:N66"/>
    <mergeCell ref="B7:H7"/>
    <mergeCell ref="B2:H2"/>
    <mergeCell ref="B19:H19"/>
    <mergeCell ref="B15:H15"/>
    <mergeCell ref="B11:H11"/>
    <mergeCell ref="B23:H23"/>
    <mergeCell ref="B27:H27"/>
    <mergeCell ref="B31:H31"/>
    <mergeCell ref="B35:H35"/>
    <mergeCell ref="B38:H38"/>
    <mergeCell ref="B41:H41"/>
    <mergeCell ref="B3:H3"/>
  </mergeCells>
  <phoneticPr fontId="2" type="noConversion"/>
  <hyperlinks>
    <hyperlink ref="B66:N66" location="Form!A1" display="Click Here to Return to Form"/>
    <hyperlink ref="B3:H3" location="Form!A1" display="GO TO THE FORM"/>
  </hyperlinks>
  <pageMargins left="0.75" right="0.75" top="1" bottom="1" header="0.5" footer="0.5"/>
  <pageSetup paperSize="131"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EL114"/>
  <sheetViews>
    <sheetView tabSelected="1" topLeftCell="A25" zoomScaleNormal="100" workbookViewId="0">
      <selection activeCell="D42" sqref="D42"/>
    </sheetView>
  </sheetViews>
  <sheetFormatPr defaultColWidth="9.140625" defaultRowHeight="12.75" x14ac:dyDescent="0.2"/>
  <cols>
    <col min="1" max="1" width="1" style="1" customWidth="1"/>
    <col min="2" max="2" width="1.42578125" style="1" customWidth="1"/>
    <col min="3" max="3" width="45.28515625" style="1" customWidth="1"/>
    <col min="4" max="10" width="19.7109375" style="1" customWidth="1"/>
    <col min="11" max="11" width="15.7109375" style="1" customWidth="1"/>
    <col min="12" max="12" width="1.140625" style="1" customWidth="1"/>
    <col min="13" max="13" width="3.85546875" style="35" customWidth="1"/>
    <col min="14" max="16" width="2.42578125" style="35" customWidth="1"/>
    <col min="17" max="27" width="1.85546875" style="35" customWidth="1"/>
    <col min="28" max="28" width="3.85546875" style="35" customWidth="1"/>
    <col min="29" max="31" width="2.42578125" style="35" customWidth="1"/>
    <col min="32" max="42" width="1.85546875" style="35" customWidth="1"/>
    <col min="43" max="43" width="3.85546875" style="35" customWidth="1"/>
    <col min="44" max="46" width="2.42578125" style="35" customWidth="1"/>
    <col min="47" max="57" width="1.85546875" style="35" customWidth="1"/>
    <col min="58" max="58" width="3.85546875" style="35" customWidth="1"/>
    <col min="59" max="61" width="2.42578125" style="35" customWidth="1"/>
    <col min="62" max="68" width="1.85546875" style="35" customWidth="1"/>
    <col min="69" max="16384" width="9.140625" style="1"/>
  </cols>
  <sheetData>
    <row r="1" spans="1:142" ht="7.5" customHeight="1" x14ac:dyDescent="0.2">
      <c r="A1" s="35"/>
      <c r="B1" s="35"/>
      <c r="C1" s="35"/>
      <c r="D1" s="35"/>
      <c r="E1" s="35"/>
      <c r="F1" s="35"/>
      <c r="G1" s="35"/>
      <c r="H1" s="35"/>
      <c r="I1" s="35"/>
      <c r="J1" s="35"/>
      <c r="K1" s="35"/>
      <c r="L1" s="35"/>
    </row>
    <row r="2" spans="1:142" ht="7.5" customHeight="1" thickBot="1" x14ac:dyDescent="0.25">
      <c r="A2" s="35"/>
      <c r="B2" s="39"/>
      <c r="C2" s="77"/>
      <c r="D2" s="77"/>
      <c r="E2" s="77"/>
      <c r="F2" s="77"/>
      <c r="G2" s="77"/>
      <c r="H2" s="77"/>
      <c r="I2" s="77"/>
      <c r="J2" s="77"/>
      <c r="K2" s="77"/>
      <c r="L2" s="40"/>
    </row>
    <row r="3" spans="1:142" ht="21" customHeight="1" x14ac:dyDescent="0.3">
      <c r="A3" s="35"/>
      <c r="B3" s="28"/>
      <c r="C3" s="182" t="s">
        <v>1</v>
      </c>
      <c r="D3" s="183"/>
      <c r="E3" s="183"/>
      <c r="F3" s="183"/>
      <c r="G3" s="183"/>
      <c r="H3" s="183"/>
      <c r="I3" s="183"/>
      <c r="J3" s="183"/>
      <c r="K3" s="184"/>
      <c r="L3" s="32"/>
      <c r="O3" s="35" t="s">
        <v>75</v>
      </c>
    </row>
    <row r="4" spans="1:142" ht="15.75" x14ac:dyDescent="0.25">
      <c r="A4" s="35"/>
      <c r="B4" s="13"/>
      <c r="C4" s="185" t="s">
        <v>2</v>
      </c>
      <c r="D4" s="186"/>
      <c r="E4" s="186"/>
      <c r="F4" s="186"/>
      <c r="G4" s="186"/>
      <c r="H4" s="186"/>
      <c r="I4" s="186"/>
      <c r="J4" s="186"/>
      <c r="K4" s="187"/>
      <c r="L4" s="12"/>
    </row>
    <row r="5" spans="1:142" ht="15" customHeight="1" x14ac:dyDescent="0.2">
      <c r="A5" s="35"/>
      <c r="B5" s="13"/>
      <c r="C5" s="45" t="s">
        <v>4</v>
      </c>
      <c r="D5" s="154"/>
      <c r="E5" s="155"/>
      <c r="F5" s="156"/>
      <c r="G5" s="15"/>
      <c r="H5" s="127" t="s">
        <v>23</v>
      </c>
      <c r="I5" s="199"/>
      <c r="J5" s="199"/>
      <c r="K5" s="46"/>
      <c r="L5" s="12"/>
    </row>
    <row r="6" spans="1:142" ht="15" customHeight="1" x14ac:dyDescent="0.2">
      <c r="A6" s="35"/>
      <c r="B6" s="13"/>
      <c r="C6" s="45" t="s">
        <v>7</v>
      </c>
      <c r="D6" s="203"/>
      <c r="E6" s="203"/>
      <c r="F6" s="15"/>
      <c r="G6" s="164" t="s">
        <v>43</v>
      </c>
      <c r="H6" s="164"/>
      <c r="I6" s="164"/>
      <c r="J6" s="129"/>
      <c r="K6" s="46"/>
      <c r="L6" s="12"/>
    </row>
    <row r="7" spans="1:142" ht="15" customHeight="1" x14ac:dyDescent="0.2">
      <c r="A7" s="35"/>
      <c r="B7" s="13"/>
      <c r="C7" s="45" t="s">
        <v>84</v>
      </c>
      <c r="D7" s="199"/>
      <c r="E7" s="199"/>
      <c r="F7" s="199"/>
      <c r="G7" s="199"/>
      <c r="H7" s="191"/>
      <c r="I7" s="191"/>
      <c r="J7" s="191"/>
      <c r="K7" s="192"/>
      <c r="L7" s="12"/>
    </row>
    <row r="8" spans="1:142" ht="15" customHeight="1" x14ac:dyDescent="0.2">
      <c r="A8" s="35"/>
      <c r="B8" s="13"/>
      <c r="C8" s="45" t="s">
        <v>85</v>
      </c>
      <c r="D8" s="199"/>
      <c r="E8" s="199"/>
      <c r="F8" s="199"/>
      <c r="G8" s="199"/>
      <c r="H8" s="141"/>
      <c r="I8" s="141"/>
      <c r="J8" s="141"/>
      <c r="K8" s="142"/>
      <c r="L8" s="12"/>
    </row>
    <row r="9" spans="1:142" ht="15" customHeight="1" x14ac:dyDescent="0.2">
      <c r="A9" s="35"/>
      <c r="B9" s="13"/>
      <c r="C9" s="45" t="s">
        <v>10</v>
      </c>
      <c r="D9" s="181"/>
      <c r="E9" s="181"/>
      <c r="F9" s="15"/>
      <c r="G9" s="15"/>
      <c r="H9" s="139"/>
      <c r="I9" s="139"/>
      <c r="J9" s="139"/>
      <c r="K9" s="140"/>
      <c r="L9" s="12"/>
    </row>
    <row r="10" spans="1:142" ht="15" customHeight="1" thickBot="1" x14ac:dyDescent="0.25">
      <c r="A10" s="35"/>
      <c r="B10" s="13"/>
      <c r="C10" s="47" t="s">
        <v>83</v>
      </c>
      <c r="D10" s="204"/>
      <c r="E10" s="204"/>
      <c r="F10" s="48"/>
      <c r="G10" s="48"/>
      <c r="H10" s="49"/>
      <c r="I10" s="49"/>
      <c r="J10" s="49"/>
      <c r="K10" s="50"/>
      <c r="L10" s="12"/>
    </row>
    <row r="11" spans="1:142" ht="13.5" thickBot="1" x14ac:dyDescent="0.25">
      <c r="A11" s="35"/>
      <c r="B11" s="13"/>
      <c r="C11" s="63"/>
      <c r="D11" s="63"/>
      <c r="E11" s="63"/>
      <c r="F11" s="63"/>
      <c r="G11" s="63"/>
      <c r="H11" s="63"/>
      <c r="I11" s="63"/>
      <c r="J11" s="63"/>
      <c r="K11" s="63"/>
      <c r="L11" s="12"/>
    </row>
    <row r="12" spans="1:142" ht="18.75" x14ac:dyDescent="0.3">
      <c r="A12" s="35"/>
      <c r="B12" s="13"/>
      <c r="C12" s="158" t="s">
        <v>30</v>
      </c>
      <c r="D12" s="159"/>
      <c r="E12" s="159"/>
      <c r="F12" s="159"/>
      <c r="G12" s="159"/>
      <c r="H12" s="159"/>
      <c r="I12" s="159"/>
      <c r="J12" s="159"/>
      <c r="K12" s="160"/>
      <c r="L12" s="12"/>
    </row>
    <row r="13" spans="1:142" s="3" customFormat="1" x14ac:dyDescent="0.2">
      <c r="A13" s="35"/>
      <c r="B13" s="13"/>
      <c r="C13" s="193" t="s">
        <v>68</v>
      </c>
      <c r="D13" s="194"/>
      <c r="E13" s="194"/>
      <c r="F13" s="194"/>
      <c r="G13" s="194"/>
      <c r="H13" s="194"/>
      <c r="I13" s="194"/>
      <c r="J13" s="194"/>
      <c r="K13" s="195"/>
      <c r="L13" s="12"/>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row>
    <row r="14" spans="1:142" s="3" customFormat="1" x14ac:dyDescent="0.2">
      <c r="A14" s="35"/>
      <c r="B14" s="13"/>
      <c r="C14" s="193" t="s">
        <v>70</v>
      </c>
      <c r="D14" s="194"/>
      <c r="E14" s="194"/>
      <c r="F14" s="194"/>
      <c r="G14" s="194"/>
      <c r="H14" s="194"/>
      <c r="I14" s="194"/>
      <c r="J14" s="194"/>
      <c r="K14" s="195"/>
      <c r="L14" s="12"/>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row>
    <row r="15" spans="1:142" s="3" customFormat="1" ht="13.5" thickBot="1" x14ac:dyDescent="0.25">
      <c r="A15" s="35"/>
      <c r="B15" s="13"/>
      <c r="C15" s="92" t="s">
        <v>71</v>
      </c>
      <c r="D15" s="90"/>
      <c r="E15" s="90"/>
      <c r="F15" s="90"/>
      <c r="G15" s="90"/>
      <c r="H15" s="90"/>
      <c r="I15" s="90"/>
      <c r="J15" s="90"/>
      <c r="K15" s="91"/>
      <c r="L15" s="12"/>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row>
    <row r="16" spans="1:142" s="3" customFormat="1" ht="17.25" customHeight="1" thickBot="1" x14ac:dyDescent="0.25">
      <c r="A16" s="35"/>
      <c r="B16" s="13"/>
      <c r="D16" s="63"/>
      <c r="E16" s="63"/>
      <c r="F16" s="63"/>
      <c r="G16" s="63"/>
      <c r="H16" s="63"/>
      <c r="I16" s="63"/>
      <c r="J16" s="63"/>
      <c r="K16" s="63"/>
      <c r="L16" s="12"/>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row>
    <row r="17" spans="1:142" s="3" customFormat="1" ht="17.25" customHeight="1" x14ac:dyDescent="0.3">
      <c r="A17" s="35"/>
      <c r="B17" s="13"/>
      <c r="C17" s="51" t="s">
        <v>72</v>
      </c>
      <c r="D17" s="52"/>
      <c r="E17" s="52"/>
      <c r="F17" s="52"/>
      <c r="G17" s="52"/>
      <c r="H17" s="52"/>
      <c r="I17" s="52"/>
      <c r="J17" s="52"/>
      <c r="K17" s="53"/>
      <c r="L17" s="12"/>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row>
    <row r="18" spans="1:142" s="3" customFormat="1" ht="39.75" customHeight="1" x14ac:dyDescent="0.2">
      <c r="A18" s="35"/>
      <c r="B18" s="13"/>
      <c r="C18" s="161" t="s">
        <v>80</v>
      </c>
      <c r="D18" s="162"/>
      <c r="E18" s="162"/>
      <c r="F18" s="162"/>
      <c r="G18" s="162"/>
      <c r="H18" s="162"/>
      <c r="I18" s="162"/>
      <c r="J18" s="162"/>
      <c r="K18" s="163"/>
      <c r="L18" s="12"/>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row>
    <row r="19" spans="1:142" s="3" customFormat="1" ht="29.25" customHeight="1" x14ac:dyDescent="0.2">
      <c r="A19" s="35"/>
      <c r="B19" s="13"/>
      <c r="C19" s="205" t="s">
        <v>81</v>
      </c>
      <c r="D19" s="206"/>
      <c r="E19" s="206"/>
      <c r="F19" s="206"/>
      <c r="G19" s="206"/>
      <c r="H19" s="206"/>
      <c r="I19" s="206"/>
      <c r="J19" s="206"/>
      <c r="K19" s="207"/>
      <c r="L19" s="12"/>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row>
    <row r="20" spans="1:142" s="3" customFormat="1" x14ac:dyDescent="0.2">
      <c r="A20" s="35"/>
      <c r="B20" s="13"/>
      <c r="C20" s="196" t="s">
        <v>82</v>
      </c>
      <c r="D20" s="197"/>
      <c r="E20" s="197"/>
      <c r="F20" s="197"/>
      <c r="G20" s="197"/>
      <c r="H20" s="197"/>
      <c r="I20" s="197"/>
      <c r="J20" s="197"/>
      <c r="K20" s="198"/>
      <c r="L20" s="12"/>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row>
    <row r="21" spans="1:142" s="3" customFormat="1" ht="27" customHeight="1" x14ac:dyDescent="0.2">
      <c r="A21" s="35"/>
      <c r="B21" s="13"/>
      <c r="C21" s="193" t="s">
        <v>67</v>
      </c>
      <c r="D21" s="194"/>
      <c r="E21" s="194"/>
      <c r="F21" s="194"/>
      <c r="G21" s="194"/>
      <c r="H21" s="194"/>
      <c r="I21" s="194"/>
      <c r="J21" s="194"/>
      <c r="K21" s="195"/>
      <c r="L21" s="12"/>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row>
    <row r="22" spans="1:142" s="3" customFormat="1" ht="13.5" thickBot="1" x14ac:dyDescent="0.25">
      <c r="A22" s="35"/>
      <c r="B22" s="13"/>
      <c r="C22" s="54"/>
      <c r="D22" s="42"/>
      <c r="E22" s="42"/>
      <c r="F22" s="42"/>
      <c r="G22" s="42"/>
      <c r="H22" s="42"/>
      <c r="I22" s="42"/>
      <c r="J22" s="42"/>
      <c r="K22" s="55"/>
      <c r="L22" s="12"/>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row>
    <row r="23" spans="1:142" s="3" customFormat="1" x14ac:dyDescent="0.2">
      <c r="A23" s="35"/>
      <c r="B23" s="13"/>
      <c r="C23" s="16"/>
      <c r="D23" s="17" t="str">
        <f>TEXT(WEEKDAY(D24),"dddd")</f>
        <v>Saturday</v>
      </c>
      <c r="E23" s="17" t="str">
        <f t="shared" ref="E23:J23" si="0">TEXT(WEEKDAY(E24),"dddd")</f>
        <v>Sunday</v>
      </c>
      <c r="F23" s="17" t="str">
        <f t="shared" si="0"/>
        <v>Monday</v>
      </c>
      <c r="G23" s="17" t="str">
        <f t="shared" si="0"/>
        <v>Tuesday</v>
      </c>
      <c r="H23" s="17" t="str">
        <f t="shared" si="0"/>
        <v>Wednesday</v>
      </c>
      <c r="I23" s="17" t="str">
        <f t="shared" si="0"/>
        <v>Thursday</v>
      </c>
      <c r="J23" s="17" t="str">
        <f t="shared" si="0"/>
        <v>Friday</v>
      </c>
      <c r="K23" s="18"/>
      <c r="L23" s="12"/>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row>
    <row r="24" spans="1:142" s="4" customFormat="1" ht="13.5" thickBot="1" x14ac:dyDescent="0.25">
      <c r="A24" s="35"/>
      <c r="B24" s="13"/>
      <c r="C24" s="41" t="s">
        <v>69</v>
      </c>
      <c r="D24" s="130">
        <f>D9</f>
        <v>0</v>
      </c>
      <c r="E24" s="130">
        <f>D24+1</f>
        <v>1</v>
      </c>
      <c r="F24" s="130">
        <f t="shared" ref="F24:J24" si="1">E24+1</f>
        <v>2</v>
      </c>
      <c r="G24" s="130">
        <f t="shared" si="1"/>
        <v>3</v>
      </c>
      <c r="H24" s="130">
        <f t="shared" si="1"/>
        <v>4</v>
      </c>
      <c r="I24" s="130">
        <f t="shared" si="1"/>
        <v>5</v>
      </c>
      <c r="J24" s="130">
        <f t="shared" si="1"/>
        <v>6</v>
      </c>
      <c r="K24" s="19" t="s">
        <v>6</v>
      </c>
      <c r="L24" s="12"/>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row>
    <row r="25" spans="1:142" s="4" customFormat="1" ht="12.75" customHeight="1" thickBot="1" x14ac:dyDescent="0.25">
      <c r="A25" s="35"/>
      <c r="B25" s="13"/>
      <c r="C25" s="54"/>
      <c r="D25" s="42"/>
      <c r="E25" s="42"/>
      <c r="F25" s="42"/>
      <c r="G25" s="42"/>
      <c r="H25" s="42"/>
      <c r="I25" s="42"/>
      <c r="J25" s="42"/>
      <c r="K25" s="55"/>
      <c r="L25" s="12"/>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1"/>
    </row>
    <row r="26" spans="1:142" s="5" customFormat="1" ht="13.5" thickBot="1" x14ac:dyDescent="0.25">
      <c r="A26" s="35"/>
      <c r="B26" s="13"/>
      <c r="C26" s="169" t="s">
        <v>27</v>
      </c>
      <c r="D26" s="170"/>
      <c r="E26" s="170"/>
      <c r="F26" s="170"/>
      <c r="G26" s="170"/>
      <c r="H26" s="170"/>
      <c r="I26" s="170"/>
      <c r="J26" s="170"/>
      <c r="K26" s="171"/>
      <c r="L26" s="12"/>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row>
    <row r="27" spans="1:142" s="5" customFormat="1" ht="17.25" customHeight="1" thickBot="1" x14ac:dyDescent="0.3">
      <c r="A27" s="35"/>
      <c r="B27" s="13"/>
      <c r="C27" s="20" t="s">
        <v>56</v>
      </c>
      <c r="D27" s="137" t="s">
        <v>12</v>
      </c>
      <c r="E27" s="137" t="s">
        <v>12</v>
      </c>
      <c r="F27" s="137" t="s">
        <v>12</v>
      </c>
      <c r="G27" s="137" t="s">
        <v>12</v>
      </c>
      <c r="H27" s="137" t="s">
        <v>12</v>
      </c>
      <c r="I27" s="137" t="s">
        <v>12</v>
      </c>
      <c r="J27" s="137" t="s">
        <v>12</v>
      </c>
      <c r="K27" s="22">
        <f>'Lookup &amp; Calc Tables'!J18</f>
        <v>0</v>
      </c>
      <c r="L27" s="12"/>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row>
    <row r="28" spans="1:142" customFormat="1" ht="13.5" thickBot="1" x14ac:dyDescent="0.25">
      <c r="A28" s="36"/>
      <c r="B28" s="43"/>
      <c r="C28" s="54"/>
      <c r="D28" s="42"/>
      <c r="E28" s="42"/>
      <c r="F28" s="42"/>
      <c r="G28" s="42"/>
      <c r="H28" s="42"/>
      <c r="I28" s="42"/>
      <c r="J28" s="42"/>
      <c r="K28" s="55"/>
      <c r="L28" s="44"/>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row>
    <row r="29" spans="1:142" s="5" customFormat="1" ht="13.5" thickBot="1" x14ac:dyDescent="0.25">
      <c r="A29" s="35"/>
      <c r="B29" s="13"/>
      <c r="C29" s="169" t="s">
        <v>8</v>
      </c>
      <c r="D29" s="170"/>
      <c r="E29" s="170"/>
      <c r="F29" s="170"/>
      <c r="G29" s="170"/>
      <c r="H29" s="170"/>
      <c r="I29" s="170"/>
      <c r="J29" s="170"/>
      <c r="K29" s="171"/>
      <c r="L29" s="12"/>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row>
    <row r="30" spans="1:142" s="5" customFormat="1" ht="18.75" customHeight="1" thickBot="1" x14ac:dyDescent="0.3">
      <c r="A30" s="35"/>
      <c r="B30" s="13"/>
      <c r="C30" s="20" t="s">
        <v>55</v>
      </c>
      <c r="D30" s="137" t="s">
        <v>12</v>
      </c>
      <c r="E30" s="137" t="s">
        <v>12</v>
      </c>
      <c r="F30" s="137" t="s">
        <v>12</v>
      </c>
      <c r="G30" s="137" t="s">
        <v>12</v>
      </c>
      <c r="H30" s="137" t="s">
        <v>12</v>
      </c>
      <c r="I30" s="137" t="s">
        <v>12</v>
      </c>
      <c r="J30" s="137" t="s">
        <v>12</v>
      </c>
      <c r="K30" s="22">
        <f>'Lookup &amp; Calc Tables'!J21</f>
        <v>0</v>
      </c>
      <c r="L30" s="12"/>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row>
    <row r="31" spans="1:142" s="3" customFormat="1" ht="13.5" thickBot="1" x14ac:dyDescent="0.25">
      <c r="A31" s="35"/>
      <c r="B31" s="13"/>
      <c r="C31" s="54"/>
      <c r="D31" s="42"/>
      <c r="E31" s="42"/>
      <c r="F31" s="42"/>
      <c r="G31" s="42"/>
      <c r="H31" s="42"/>
      <c r="I31" s="42"/>
      <c r="J31" s="42"/>
      <c r="K31" s="55"/>
      <c r="L31" s="12"/>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row>
    <row r="32" spans="1:142" s="3" customFormat="1" ht="12.75" customHeight="1" thickBot="1" x14ac:dyDescent="0.25">
      <c r="A32" s="35"/>
      <c r="B32" s="13"/>
      <c r="C32" s="175" t="s">
        <v>9</v>
      </c>
      <c r="D32" s="176"/>
      <c r="E32" s="176"/>
      <c r="F32" s="176"/>
      <c r="G32" s="176"/>
      <c r="H32" s="176"/>
      <c r="I32" s="176"/>
      <c r="J32" s="176"/>
      <c r="K32" s="177"/>
      <c r="L32" s="12"/>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row>
    <row r="33" spans="1:142" s="3" customFormat="1" ht="18.75" customHeight="1" thickBot="1" x14ac:dyDescent="0.3">
      <c r="A33" s="35"/>
      <c r="B33" s="13"/>
      <c r="C33" s="20" t="s">
        <v>57</v>
      </c>
      <c r="D33" s="138" t="s">
        <v>12</v>
      </c>
      <c r="E33" s="138" t="s">
        <v>12</v>
      </c>
      <c r="F33" s="138" t="s">
        <v>12</v>
      </c>
      <c r="G33" s="138" t="s">
        <v>12</v>
      </c>
      <c r="H33" s="138" t="s">
        <v>12</v>
      </c>
      <c r="I33" s="138" t="s">
        <v>12</v>
      </c>
      <c r="J33" s="138" t="s">
        <v>12</v>
      </c>
      <c r="K33" s="21">
        <f>'Lookup &amp; Calc Tables'!J24</f>
        <v>0</v>
      </c>
      <c r="L33" s="12"/>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row>
    <row r="34" spans="1:142" customFormat="1" ht="5.25" customHeight="1" x14ac:dyDescent="0.2">
      <c r="A34" s="35"/>
      <c r="C34" s="57"/>
      <c r="D34" s="58"/>
      <c r="E34" s="58"/>
      <c r="F34" s="58"/>
      <c r="G34" s="58"/>
      <c r="H34" s="58"/>
      <c r="I34" s="58"/>
      <c r="J34" s="58"/>
      <c r="K34" s="59"/>
      <c r="L34" s="12"/>
      <c r="M34" s="35"/>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row>
    <row r="35" spans="1:142" s="3" customFormat="1" ht="13.5" thickBot="1" x14ac:dyDescent="0.25">
      <c r="A35" s="35"/>
      <c r="B35" s="13"/>
      <c r="C35" s="68" t="s">
        <v>73</v>
      </c>
      <c r="D35" s="60">
        <f>'Lookup &amp; Calc Tables'!C26</f>
        <v>0</v>
      </c>
      <c r="E35" s="60">
        <f>'Lookup &amp; Calc Tables'!D26</f>
        <v>0</v>
      </c>
      <c r="F35" s="60">
        <f>'Lookup &amp; Calc Tables'!E26</f>
        <v>0</v>
      </c>
      <c r="G35" s="60">
        <f>'Lookup &amp; Calc Tables'!F26</f>
        <v>0</v>
      </c>
      <c r="H35" s="60">
        <f>'Lookup &amp; Calc Tables'!G26</f>
        <v>0</v>
      </c>
      <c r="I35" s="60">
        <f>'Lookup &amp; Calc Tables'!H26</f>
        <v>0</v>
      </c>
      <c r="J35" s="60">
        <f>'Lookup &amp; Calc Tables'!I26</f>
        <v>0</v>
      </c>
      <c r="K35" s="21">
        <f>'Lookup &amp; Calc Tables'!J26</f>
        <v>0</v>
      </c>
      <c r="L35" s="12"/>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row>
    <row r="36" spans="1:142" s="5" customFormat="1" ht="13.5" thickBot="1" x14ac:dyDescent="0.25">
      <c r="A36" s="35"/>
      <c r="B36" s="13"/>
      <c r="C36" s="64"/>
      <c r="D36" s="64"/>
      <c r="E36" s="64"/>
      <c r="F36" s="64"/>
      <c r="G36" s="64"/>
      <c r="H36" s="64"/>
      <c r="I36" s="64"/>
      <c r="J36" s="64"/>
      <c r="K36" s="64"/>
      <c r="L36" s="12"/>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row>
    <row r="37" spans="1:142" ht="18.75" x14ac:dyDescent="0.3">
      <c r="A37" s="35"/>
      <c r="B37" s="13"/>
      <c r="C37" s="172" t="s">
        <v>31</v>
      </c>
      <c r="D37" s="173"/>
      <c r="E37" s="173"/>
      <c r="F37" s="173"/>
      <c r="G37" s="173"/>
      <c r="H37" s="173"/>
      <c r="I37" s="173"/>
      <c r="J37" s="173"/>
      <c r="K37" s="174"/>
      <c r="L37" s="12"/>
    </row>
    <row r="38" spans="1:142" s="5" customFormat="1" ht="25.5" customHeight="1" x14ac:dyDescent="0.25">
      <c r="A38" s="35"/>
      <c r="B38" s="13"/>
      <c r="C38" s="56" t="s">
        <v>34</v>
      </c>
      <c r="D38" s="131">
        <v>0</v>
      </c>
      <c r="E38" s="131">
        <v>0</v>
      </c>
      <c r="F38" s="131">
        <v>0</v>
      </c>
      <c r="G38" s="131">
        <v>0</v>
      </c>
      <c r="H38" s="131">
        <v>0</v>
      </c>
      <c r="I38" s="131">
        <v>0</v>
      </c>
      <c r="J38" s="131">
        <v>0</v>
      </c>
      <c r="K38" s="124">
        <f>SUM(D38:J38)</f>
        <v>0</v>
      </c>
      <c r="L38" s="12"/>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row>
    <row r="39" spans="1:142" s="5" customFormat="1" ht="25.5" customHeight="1" x14ac:dyDescent="0.25">
      <c r="A39" s="35"/>
      <c r="B39" s="13"/>
      <c r="C39" s="56" t="s">
        <v>35</v>
      </c>
      <c r="D39" s="131">
        <v>0</v>
      </c>
      <c r="E39" s="131">
        <v>0</v>
      </c>
      <c r="F39" s="131">
        <v>0</v>
      </c>
      <c r="G39" s="131">
        <v>0</v>
      </c>
      <c r="H39" s="131">
        <v>0</v>
      </c>
      <c r="I39" s="131">
        <v>0</v>
      </c>
      <c r="J39" s="131">
        <v>0</v>
      </c>
      <c r="K39" s="124">
        <f t="shared" ref="K39:K47" si="2">SUM(D39:J39)</f>
        <v>0</v>
      </c>
      <c r="L39" s="12"/>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row>
    <row r="40" spans="1:142" s="5" customFormat="1" ht="25.5" customHeight="1" x14ac:dyDescent="0.25">
      <c r="A40" s="35"/>
      <c r="B40" s="13"/>
      <c r="C40" s="56" t="s">
        <v>36</v>
      </c>
      <c r="D40" s="131">
        <v>0</v>
      </c>
      <c r="E40" s="131">
        <v>0</v>
      </c>
      <c r="F40" s="131">
        <v>0</v>
      </c>
      <c r="G40" s="131">
        <v>0</v>
      </c>
      <c r="H40" s="131">
        <v>0</v>
      </c>
      <c r="I40" s="131">
        <v>0</v>
      </c>
      <c r="J40" s="131">
        <v>0</v>
      </c>
      <c r="K40" s="124">
        <f t="shared" si="2"/>
        <v>0</v>
      </c>
      <c r="L40" s="12"/>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row>
    <row r="41" spans="1:142" s="5" customFormat="1" ht="25.5" customHeight="1" x14ac:dyDescent="0.25">
      <c r="A41" s="35"/>
      <c r="B41" s="13"/>
      <c r="C41" s="56" t="s">
        <v>37</v>
      </c>
      <c r="D41" s="131">
        <v>0</v>
      </c>
      <c r="E41" s="131">
        <v>0</v>
      </c>
      <c r="F41" s="131">
        <v>0</v>
      </c>
      <c r="G41" s="131">
        <v>0</v>
      </c>
      <c r="H41" s="131">
        <v>0</v>
      </c>
      <c r="I41" s="131">
        <v>0</v>
      </c>
      <c r="J41" s="131">
        <v>0</v>
      </c>
      <c r="K41" s="124">
        <f t="shared" si="2"/>
        <v>0</v>
      </c>
      <c r="L41" s="12"/>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row>
    <row r="42" spans="1:142" s="5" customFormat="1" ht="25.5" customHeight="1" x14ac:dyDescent="0.25">
      <c r="A42" s="35"/>
      <c r="B42" s="13"/>
      <c r="C42" s="56" t="s">
        <v>38</v>
      </c>
      <c r="D42" s="131">
        <v>0</v>
      </c>
      <c r="E42" s="131">
        <v>0</v>
      </c>
      <c r="F42" s="131">
        <v>0</v>
      </c>
      <c r="G42" s="131">
        <v>0</v>
      </c>
      <c r="H42" s="131">
        <v>0</v>
      </c>
      <c r="I42" s="131">
        <v>0</v>
      </c>
      <c r="J42" s="131">
        <v>0</v>
      </c>
      <c r="K42" s="124">
        <f t="shared" si="2"/>
        <v>0</v>
      </c>
      <c r="L42" s="12"/>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row>
    <row r="43" spans="1:142" s="5" customFormat="1" x14ac:dyDescent="0.2">
      <c r="A43" s="35"/>
      <c r="B43" s="13"/>
      <c r="C43" s="132" t="s">
        <v>24</v>
      </c>
      <c r="D43" s="133">
        <v>0</v>
      </c>
      <c r="E43" s="133">
        <v>0</v>
      </c>
      <c r="F43" s="133">
        <v>0</v>
      </c>
      <c r="G43" s="133">
        <v>0</v>
      </c>
      <c r="H43" s="134">
        <v>0</v>
      </c>
      <c r="I43" s="134">
        <v>0</v>
      </c>
      <c r="J43" s="134">
        <v>0</v>
      </c>
      <c r="K43" s="135">
        <f>SUM(D43:J43)</f>
        <v>0</v>
      </c>
      <c r="L43" s="12"/>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row>
    <row r="44" spans="1:142" s="5" customFormat="1" ht="18.75" customHeight="1" x14ac:dyDescent="0.25">
      <c r="A44" s="35"/>
      <c r="B44" s="13"/>
      <c r="C44" s="78" t="s">
        <v>39</v>
      </c>
      <c r="D44" s="38">
        <f t="shared" ref="D44:J44" si="3">ROUND(D43*Mileage_Rate,2)</f>
        <v>0</v>
      </c>
      <c r="E44" s="38">
        <f t="shared" si="3"/>
        <v>0</v>
      </c>
      <c r="F44" s="38">
        <f t="shared" si="3"/>
        <v>0</v>
      </c>
      <c r="G44" s="38">
        <f t="shared" si="3"/>
        <v>0</v>
      </c>
      <c r="H44" s="38">
        <f t="shared" si="3"/>
        <v>0</v>
      </c>
      <c r="I44" s="38">
        <f t="shared" si="3"/>
        <v>0</v>
      </c>
      <c r="J44" s="38">
        <f t="shared" si="3"/>
        <v>0</v>
      </c>
      <c r="K44" s="37">
        <f t="shared" si="2"/>
        <v>0</v>
      </c>
      <c r="L44" s="12"/>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row>
    <row r="45" spans="1:142" s="5" customFormat="1" ht="25.5" customHeight="1" x14ac:dyDescent="0.25">
      <c r="A45" s="35"/>
      <c r="B45" s="13"/>
      <c r="C45" s="56" t="s">
        <v>88</v>
      </c>
      <c r="D45" s="131">
        <v>0</v>
      </c>
      <c r="E45" s="131">
        <v>0</v>
      </c>
      <c r="F45" s="131">
        <v>0</v>
      </c>
      <c r="G45" s="131">
        <v>0</v>
      </c>
      <c r="H45" s="131">
        <v>0</v>
      </c>
      <c r="I45" s="131">
        <v>0</v>
      </c>
      <c r="J45" s="131">
        <v>0</v>
      </c>
      <c r="K45" s="124">
        <f t="shared" si="2"/>
        <v>0</v>
      </c>
      <c r="L45" s="12"/>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row>
    <row r="46" spans="1:142" s="5" customFormat="1" ht="25.5" customHeight="1" x14ac:dyDescent="0.25">
      <c r="A46" s="35"/>
      <c r="B46" s="13"/>
      <c r="C46" s="56" t="s">
        <v>49</v>
      </c>
      <c r="D46" s="131">
        <v>0</v>
      </c>
      <c r="E46" s="131">
        <v>0</v>
      </c>
      <c r="F46" s="131">
        <v>0</v>
      </c>
      <c r="G46" s="131">
        <v>0</v>
      </c>
      <c r="H46" s="131">
        <v>0</v>
      </c>
      <c r="I46" s="131">
        <v>0</v>
      </c>
      <c r="J46" s="131">
        <v>0</v>
      </c>
      <c r="K46" s="124">
        <f t="shared" si="2"/>
        <v>0</v>
      </c>
      <c r="L46" s="12"/>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row>
    <row r="47" spans="1:142" s="5" customFormat="1" ht="25.5" customHeight="1" x14ac:dyDescent="0.25">
      <c r="A47" s="35"/>
      <c r="B47" s="13"/>
      <c r="C47" s="56" t="s">
        <v>50</v>
      </c>
      <c r="D47" s="131">
        <v>0</v>
      </c>
      <c r="E47" s="131">
        <v>0</v>
      </c>
      <c r="F47" s="131">
        <v>0</v>
      </c>
      <c r="G47" s="131">
        <v>0</v>
      </c>
      <c r="H47" s="131">
        <v>0</v>
      </c>
      <c r="I47" s="131">
        <v>0</v>
      </c>
      <c r="J47" s="131">
        <v>0</v>
      </c>
      <c r="K47" s="124">
        <f t="shared" si="2"/>
        <v>0</v>
      </c>
      <c r="L47" s="12"/>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row>
    <row r="48" spans="1:142" s="5" customFormat="1" x14ac:dyDescent="0.2">
      <c r="A48" s="35"/>
      <c r="B48" s="13"/>
      <c r="C48" s="65"/>
      <c r="D48" s="66"/>
      <c r="E48" s="66"/>
      <c r="F48" s="66"/>
      <c r="G48" s="66"/>
      <c r="H48" s="66"/>
      <c r="I48" s="66"/>
      <c r="J48" s="66"/>
      <c r="K48" s="67"/>
      <c r="L48" s="12"/>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row>
    <row r="49" spans="1:142" s="5" customFormat="1" x14ac:dyDescent="0.2">
      <c r="A49" s="35"/>
      <c r="B49" s="13"/>
      <c r="C49" s="61" t="s">
        <v>40</v>
      </c>
      <c r="D49" s="62"/>
      <c r="E49" s="62"/>
      <c r="F49" s="62"/>
      <c r="G49" s="62"/>
      <c r="H49" s="62"/>
      <c r="I49" s="62"/>
      <c r="J49" s="62"/>
      <c r="K49" s="70"/>
      <c r="L49" s="12"/>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row>
    <row r="50" spans="1:142" s="5" customFormat="1" x14ac:dyDescent="0.2">
      <c r="A50" s="35"/>
      <c r="B50" s="13"/>
      <c r="C50" s="178"/>
      <c r="D50" s="179"/>
      <c r="E50" s="179"/>
      <c r="F50" s="179"/>
      <c r="G50" s="179"/>
      <c r="H50" s="179"/>
      <c r="I50" s="179"/>
      <c r="J50" s="179"/>
      <c r="K50" s="180"/>
      <c r="L50" s="12"/>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row>
    <row r="51" spans="1:142" s="5" customFormat="1" x14ac:dyDescent="0.2">
      <c r="A51" s="35"/>
      <c r="B51" s="13"/>
      <c r="C51" s="178"/>
      <c r="D51" s="179"/>
      <c r="E51" s="179"/>
      <c r="F51" s="179"/>
      <c r="G51" s="179"/>
      <c r="H51" s="179"/>
      <c r="I51" s="179"/>
      <c r="J51" s="179"/>
      <c r="K51" s="180"/>
      <c r="L51" s="12"/>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row>
    <row r="52" spans="1:142" s="5" customFormat="1" ht="13.5" thickBot="1" x14ac:dyDescent="0.25">
      <c r="A52" s="35"/>
      <c r="B52" s="13"/>
      <c r="C52" s="178"/>
      <c r="D52" s="179"/>
      <c r="E52" s="179"/>
      <c r="F52" s="179"/>
      <c r="G52" s="179"/>
      <c r="H52" s="179"/>
      <c r="I52" s="179"/>
      <c r="J52" s="179"/>
      <c r="K52" s="180"/>
      <c r="L52" s="12"/>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row>
    <row r="53" spans="1:142" s="2" customFormat="1" ht="14.25" thickTop="1" thickBot="1" x14ac:dyDescent="0.25">
      <c r="A53" s="35"/>
      <c r="B53" s="13"/>
      <c r="C53" s="76" t="s">
        <v>32</v>
      </c>
      <c r="D53" s="71">
        <f t="shared" ref="D53:K53" si="4">D47+D46+D45+D44+D42+D41+D40+D39+D38</f>
        <v>0</v>
      </c>
      <c r="E53" s="71">
        <f t="shared" si="4"/>
        <v>0</v>
      </c>
      <c r="F53" s="71">
        <f t="shared" si="4"/>
        <v>0</v>
      </c>
      <c r="G53" s="71">
        <f t="shared" si="4"/>
        <v>0</v>
      </c>
      <c r="H53" s="71">
        <f t="shared" si="4"/>
        <v>0</v>
      </c>
      <c r="I53" s="71">
        <f t="shared" si="4"/>
        <v>0</v>
      </c>
      <c r="J53" s="71">
        <f t="shared" si="4"/>
        <v>0</v>
      </c>
      <c r="K53" s="72">
        <f t="shared" si="4"/>
        <v>0</v>
      </c>
      <c r="L53" s="12"/>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row>
    <row r="54" spans="1:142" s="2" customFormat="1" ht="13.5" thickBot="1" x14ac:dyDescent="0.25">
      <c r="A54" s="35"/>
      <c r="B54" s="13"/>
      <c r="C54"/>
      <c r="D54"/>
      <c r="E54"/>
      <c r="F54"/>
      <c r="G54"/>
      <c r="H54"/>
      <c r="I54"/>
      <c r="J54"/>
      <c r="K54"/>
      <c r="L54" s="12"/>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row>
    <row r="55" spans="1:142" s="2" customFormat="1" ht="18.75" x14ac:dyDescent="0.3">
      <c r="A55" s="73"/>
      <c r="B55" s="74"/>
      <c r="C55" s="165" t="s">
        <v>41</v>
      </c>
      <c r="D55" s="166"/>
      <c r="E55" s="166"/>
      <c r="F55" s="166"/>
      <c r="G55" s="166"/>
      <c r="H55" s="166"/>
      <c r="I55" s="166"/>
      <c r="J55" s="166"/>
      <c r="K55" s="167"/>
      <c r="L55" s="12"/>
      <c r="M55" s="69"/>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row>
    <row r="56" spans="1:142" customFormat="1" ht="15" x14ac:dyDescent="0.25">
      <c r="A56" s="73"/>
      <c r="B56" s="75"/>
      <c r="C56" s="79" t="s">
        <v>33</v>
      </c>
      <c r="D56" s="80">
        <f>K35</f>
        <v>0</v>
      </c>
      <c r="E56" s="81"/>
      <c r="F56" s="81"/>
      <c r="G56" s="81"/>
      <c r="H56" s="81"/>
      <c r="I56" s="168" t="s">
        <v>25</v>
      </c>
      <c r="J56" s="168"/>
      <c r="K56" s="85">
        <f>D58</f>
        <v>0</v>
      </c>
      <c r="L56" s="44"/>
      <c r="M56" s="69"/>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row>
    <row r="57" spans="1:142" customFormat="1" ht="15.75" thickBot="1" x14ac:dyDescent="0.3">
      <c r="A57" s="73"/>
      <c r="B57" s="75"/>
      <c r="C57" s="79" t="s">
        <v>42</v>
      </c>
      <c r="D57" s="82">
        <f>K53</f>
        <v>0</v>
      </c>
      <c r="E57" s="81"/>
      <c r="F57" s="81"/>
      <c r="G57" s="81"/>
      <c r="H57" s="81"/>
      <c r="I57" s="157" t="s">
        <v>3</v>
      </c>
      <c r="J57" s="157"/>
      <c r="K57" s="136">
        <v>0</v>
      </c>
      <c r="L57" s="44"/>
      <c r="M57" s="69"/>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row>
    <row r="58" spans="1:142" s="2" customFormat="1" ht="15.75" thickTop="1" x14ac:dyDescent="0.25">
      <c r="A58" s="35"/>
      <c r="B58" s="13"/>
      <c r="C58" s="83" t="s">
        <v>25</v>
      </c>
      <c r="D58" s="84">
        <f>D57+D56</f>
        <v>0</v>
      </c>
      <c r="E58" s="81"/>
      <c r="F58" s="81"/>
      <c r="G58" s="81"/>
      <c r="H58" s="81"/>
      <c r="I58" s="157" t="str">
        <f>IF(K56-K57&gt;0,"Due to Traveler From Park Hill","Due to Park Hill from Traveler")</f>
        <v>Due to Park Hill from Traveler</v>
      </c>
      <c r="J58" s="157"/>
      <c r="K58" s="86">
        <f>ABS(K57-K56)</f>
        <v>0</v>
      </c>
      <c r="L58" s="12"/>
      <c r="M58" s="69"/>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row>
    <row r="59" spans="1:142" s="2" customFormat="1" ht="9.75" customHeight="1" thickBot="1" x14ac:dyDescent="0.25">
      <c r="A59" s="35"/>
      <c r="B59" s="13"/>
      <c r="C59" s="54"/>
      <c r="D59" s="42"/>
      <c r="E59" s="42"/>
      <c r="F59" s="42"/>
      <c r="G59" s="42"/>
      <c r="H59" s="42"/>
      <c r="I59" s="42"/>
      <c r="J59" s="42"/>
      <c r="K59" s="55"/>
      <c r="L59" s="12"/>
      <c r="M59" s="69"/>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row>
    <row r="60" spans="1:142" s="2" customFormat="1" ht="15.75" customHeight="1" x14ac:dyDescent="0.2">
      <c r="A60" s="35"/>
      <c r="B60" s="13"/>
      <c r="C60" s="200" t="s">
        <v>20</v>
      </c>
      <c r="D60" s="201"/>
      <c r="E60" s="202"/>
      <c r="F60" s="200" t="s">
        <v>21</v>
      </c>
      <c r="G60" s="201"/>
      <c r="H60" s="201"/>
      <c r="I60" s="201"/>
      <c r="J60" s="200" t="s">
        <v>22</v>
      </c>
      <c r="K60" s="202"/>
      <c r="L60" s="12"/>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row>
    <row r="61" spans="1:142" s="33" customFormat="1" ht="18" customHeight="1" x14ac:dyDescent="0.2">
      <c r="A61" s="35"/>
      <c r="B61" s="28"/>
      <c r="C61" s="29"/>
      <c r="D61" s="30"/>
      <c r="E61" s="31"/>
      <c r="F61" s="29"/>
      <c r="G61" s="30"/>
      <c r="H61" s="30"/>
      <c r="I61" s="30"/>
      <c r="J61" s="29"/>
      <c r="K61" s="31"/>
      <c r="L61" s="32"/>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row>
    <row r="62" spans="1:142" s="8" customFormat="1" x14ac:dyDescent="0.2">
      <c r="A62" s="35"/>
      <c r="B62" s="13"/>
      <c r="C62" s="34" t="s">
        <v>18</v>
      </c>
      <c r="E62" s="26"/>
      <c r="F62" s="34" t="s">
        <v>18</v>
      </c>
      <c r="I62" s="26"/>
      <c r="J62" s="223">
        <f ca="1">TODAY()</f>
        <v>44020</v>
      </c>
      <c r="K62" s="224"/>
      <c r="L62" s="12"/>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row>
    <row r="63" spans="1:142" s="3" customFormat="1" ht="5.25" customHeight="1" thickBot="1" x14ac:dyDescent="0.25">
      <c r="A63" s="35"/>
      <c r="B63" s="13"/>
      <c r="C63" s="23"/>
      <c r="D63" s="24"/>
      <c r="E63" s="25"/>
      <c r="F63" s="23"/>
      <c r="G63" s="24"/>
      <c r="H63" s="24"/>
      <c r="I63" s="24"/>
      <c r="J63" s="23"/>
      <c r="K63" s="25"/>
      <c r="L63" s="12"/>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row>
    <row r="64" spans="1:142" s="3" customFormat="1" ht="13.5" thickBot="1" x14ac:dyDescent="0.25">
      <c r="A64" s="35"/>
      <c r="B64" s="13"/>
      <c r="C64" s="54"/>
      <c r="D64" s="42"/>
      <c r="E64" s="42"/>
      <c r="F64" s="42"/>
      <c r="G64" s="42"/>
      <c r="H64" s="42"/>
      <c r="I64" s="42"/>
      <c r="J64" s="42"/>
      <c r="K64" s="55"/>
      <c r="L64" s="12"/>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row>
    <row r="65" spans="1:142" s="9" customFormat="1" ht="15" customHeight="1" x14ac:dyDescent="0.2">
      <c r="A65" s="35"/>
      <c r="B65" s="13"/>
      <c r="C65" s="200" t="s">
        <v>19</v>
      </c>
      <c r="D65" s="201"/>
      <c r="E65" s="201"/>
      <c r="F65" s="201"/>
      <c r="G65" s="201"/>
      <c r="H65" s="201"/>
      <c r="I65" s="201"/>
      <c r="J65" s="201"/>
      <c r="K65" s="202"/>
      <c r="L65" s="12"/>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row>
    <row r="66" spans="1:142" s="10" customFormat="1" ht="12" customHeight="1" x14ac:dyDescent="0.2">
      <c r="A66" s="35"/>
      <c r="B66" s="13"/>
      <c r="C66" s="188" t="s">
        <v>26</v>
      </c>
      <c r="D66" s="189"/>
      <c r="E66" s="189"/>
      <c r="F66" s="189"/>
      <c r="G66" s="189"/>
      <c r="H66" s="189" t="s">
        <v>0</v>
      </c>
      <c r="I66" s="189"/>
      <c r="J66" s="189"/>
      <c r="K66" s="190"/>
      <c r="L66" s="12"/>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row>
    <row r="67" spans="1:142" s="5" customFormat="1" ht="17.25" customHeight="1" x14ac:dyDescent="0.2">
      <c r="A67" s="35"/>
      <c r="B67" s="13"/>
      <c r="C67" s="214"/>
      <c r="D67" s="215"/>
      <c r="E67" s="215"/>
      <c r="F67" s="215"/>
      <c r="G67" s="216"/>
      <c r="H67" s="208"/>
      <c r="I67" s="209"/>
      <c r="J67" s="209"/>
      <c r="K67" s="210"/>
      <c r="L67" s="12"/>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row>
    <row r="68" spans="1:142" s="5" customFormat="1" ht="17.25" customHeight="1" x14ac:dyDescent="0.2">
      <c r="A68" s="35"/>
      <c r="B68" s="13"/>
      <c r="C68" s="217"/>
      <c r="D68" s="218"/>
      <c r="E68" s="218"/>
      <c r="F68" s="218"/>
      <c r="G68" s="219"/>
      <c r="H68" s="208"/>
      <c r="I68" s="209"/>
      <c r="J68" s="209"/>
      <c r="K68" s="210"/>
      <c r="L68" s="12"/>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row>
    <row r="69" spans="1:142" s="5" customFormat="1" ht="16.5" customHeight="1" thickBot="1" x14ac:dyDescent="0.25">
      <c r="A69" s="35"/>
      <c r="B69" s="13"/>
      <c r="C69" s="220"/>
      <c r="D69" s="221"/>
      <c r="E69" s="221"/>
      <c r="F69" s="221"/>
      <c r="G69" s="222"/>
      <c r="H69" s="211"/>
      <c r="I69" s="212"/>
      <c r="J69" s="212"/>
      <c r="K69" s="213"/>
      <c r="L69" s="12"/>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row>
    <row r="70" spans="1:142" s="3" customFormat="1" ht="13.5" thickBot="1" x14ac:dyDescent="0.25">
      <c r="A70" s="35"/>
      <c r="B70" s="13"/>
      <c r="C70" s="54"/>
      <c r="D70" s="42"/>
      <c r="E70" s="42"/>
      <c r="F70" s="42"/>
      <c r="G70" s="42"/>
      <c r="H70" s="42"/>
      <c r="I70" s="42"/>
      <c r="J70" s="42"/>
      <c r="K70" s="55"/>
      <c r="L70" s="12"/>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row>
    <row r="71" spans="1:142" s="3" customFormat="1" ht="16.5" customHeight="1" thickBot="1" x14ac:dyDescent="0.25">
      <c r="A71" s="35"/>
      <c r="B71" s="13"/>
      <c r="C71" s="145"/>
      <c r="D71" s="146"/>
      <c r="E71" s="146"/>
      <c r="F71" s="146"/>
      <c r="G71" s="147" t="s">
        <v>86</v>
      </c>
      <c r="H71" s="143"/>
      <c r="I71" s="143"/>
      <c r="J71" s="143"/>
      <c r="K71" s="144"/>
      <c r="L71" s="12"/>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row>
    <row r="72" spans="1:142" ht="7.5" customHeight="1" x14ac:dyDescent="0.2">
      <c r="A72" s="35"/>
      <c r="B72" s="6"/>
      <c r="C72" s="8"/>
      <c r="D72" s="8"/>
      <c r="E72" s="8"/>
      <c r="F72" s="8"/>
      <c r="G72" s="8"/>
      <c r="H72" s="8"/>
      <c r="I72" s="8"/>
      <c r="J72" s="8"/>
      <c r="K72" s="8"/>
      <c r="L72" s="7"/>
    </row>
    <row r="73" spans="1:142" x14ac:dyDescent="0.2">
      <c r="A73" s="35"/>
      <c r="B73" s="35"/>
      <c r="C73" s="35"/>
      <c r="D73" s="35"/>
      <c r="E73" s="35"/>
      <c r="F73" s="35"/>
      <c r="G73" s="35"/>
      <c r="H73" s="35"/>
      <c r="I73" s="35"/>
      <c r="J73" s="35"/>
      <c r="K73" s="35"/>
      <c r="L73" s="35"/>
    </row>
    <row r="74" spans="1:142" x14ac:dyDescent="0.2">
      <c r="A74" s="35"/>
      <c r="B74" s="35"/>
      <c r="C74" s="35"/>
      <c r="D74" s="35"/>
      <c r="E74" s="35"/>
      <c r="F74" s="35"/>
      <c r="G74" s="35"/>
      <c r="H74" s="35"/>
      <c r="I74" s="35"/>
      <c r="J74" s="35"/>
      <c r="K74" s="35"/>
      <c r="L74" s="35"/>
    </row>
    <row r="75" spans="1:142" x14ac:dyDescent="0.2">
      <c r="A75" s="35"/>
      <c r="B75" s="35"/>
      <c r="C75" s="35"/>
      <c r="D75" s="35"/>
      <c r="E75" s="35"/>
      <c r="F75" s="35"/>
      <c r="G75" s="35"/>
      <c r="H75" s="35"/>
      <c r="I75" s="35"/>
      <c r="J75" s="35"/>
      <c r="K75" s="35"/>
      <c r="L75" s="35"/>
    </row>
    <row r="76" spans="1:142" x14ac:dyDescent="0.2">
      <c r="A76" s="35"/>
      <c r="B76" s="35"/>
      <c r="C76" s="35"/>
      <c r="D76" s="35"/>
      <c r="E76" s="35"/>
      <c r="F76" s="35"/>
      <c r="G76" s="35"/>
      <c r="H76" s="35"/>
      <c r="I76" s="35"/>
      <c r="J76" s="35"/>
      <c r="K76" s="35"/>
      <c r="L76" s="35"/>
    </row>
    <row r="77" spans="1:142" x14ac:dyDescent="0.2">
      <c r="A77" s="35"/>
      <c r="B77" s="35"/>
      <c r="C77" s="35"/>
      <c r="D77" s="35"/>
      <c r="E77" s="35"/>
      <c r="F77" s="35"/>
      <c r="G77" s="35"/>
      <c r="H77" s="35"/>
      <c r="I77" s="35"/>
      <c r="J77" s="35"/>
      <c r="K77" s="35"/>
      <c r="L77" s="35"/>
    </row>
    <row r="78" spans="1:142" x14ac:dyDescent="0.2">
      <c r="A78" s="35"/>
      <c r="B78" s="35"/>
      <c r="C78" s="35"/>
      <c r="D78" s="35"/>
      <c r="E78" s="35"/>
      <c r="F78" s="35"/>
      <c r="G78" s="35"/>
      <c r="H78" s="35"/>
      <c r="I78" s="35"/>
      <c r="J78" s="35"/>
      <c r="K78" s="35"/>
      <c r="L78" s="35"/>
    </row>
    <row r="79" spans="1:142" x14ac:dyDescent="0.2">
      <c r="A79" s="35"/>
      <c r="B79" s="35"/>
      <c r="C79" s="35"/>
      <c r="D79" s="35"/>
      <c r="E79" s="35"/>
      <c r="F79" s="35"/>
      <c r="G79" s="35"/>
      <c r="H79" s="35"/>
      <c r="I79" s="35"/>
      <c r="J79" s="35"/>
      <c r="K79" s="35"/>
      <c r="L79" s="35"/>
    </row>
    <row r="80" spans="1:142" x14ac:dyDescent="0.2">
      <c r="A80" s="35"/>
      <c r="B80" s="35"/>
      <c r="C80" s="35"/>
      <c r="D80" s="35"/>
      <c r="E80" s="35"/>
      <c r="F80" s="35"/>
      <c r="G80" s="35"/>
      <c r="H80" s="35"/>
      <c r="I80" s="35"/>
      <c r="J80" s="35"/>
      <c r="K80" s="35"/>
      <c r="L80" s="35"/>
    </row>
    <row r="81" spans="1:12" x14ac:dyDescent="0.2">
      <c r="A81" s="35"/>
      <c r="B81" s="35"/>
      <c r="C81" s="35"/>
      <c r="D81" s="35"/>
      <c r="E81" s="35"/>
      <c r="F81" s="35"/>
      <c r="G81" s="35"/>
      <c r="H81" s="35"/>
      <c r="I81" s="35"/>
      <c r="J81" s="35"/>
      <c r="K81" s="35"/>
      <c r="L81" s="35"/>
    </row>
    <row r="82" spans="1:12" x14ac:dyDescent="0.2">
      <c r="A82" s="35"/>
      <c r="B82" s="35"/>
      <c r="C82" s="35"/>
      <c r="D82" s="35"/>
      <c r="E82" s="35"/>
      <c r="F82" s="35"/>
      <c r="G82" s="35"/>
      <c r="H82" s="35"/>
      <c r="I82" s="35"/>
      <c r="J82" s="35"/>
      <c r="K82" s="35"/>
      <c r="L82" s="35"/>
    </row>
    <row r="83" spans="1:12" x14ac:dyDescent="0.2">
      <c r="A83" s="35"/>
      <c r="B83" s="35"/>
      <c r="C83" s="35"/>
      <c r="D83" s="35"/>
      <c r="E83" s="35"/>
      <c r="F83" s="35"/>
      <c r="G83" s="35"/>
      <c r="H83" s="35"/>
      <c r="I83" s="35"/>
      <c r="J83" s="35"/>
      <c r="K83" s="35"/>
      <c r="L83" s="35"/>
    </row>
    <row r="84" spans="1:12" x14ac:dyDescent="0.2">
      <c r="A84" s="35"/>
      <c r="B84" s="35"/>
      <c r="C84" s="35"/>
      <c r="D84" s="35"/>
      <c r="E84" s="35"/>
      <c r="F84" s="35"/>
      <c r="G84" s="35"/>
      <c r="H84" s="35"/>
      <c r="I84" s="35"/>
      <c r="J84" s="35"/>
      <c r="K84" s="35"/>
      <c r="L84" s="35"/>
    </row>
    <row r="85" spans="1:12" x14ac:dyDescent="0.2">
      <c r="A85" s="35"/>
      <c r="B85" s="35"/>
      <c r="C85" s="35"/>
      <c r="D85" s="35"/>
      <c r="E85" s="35"/>
      <c r="F85" s="35"/>
      <c r="G85" s="35"/>
      <c r="H85" s="35"/>
      <c r="I85" s="35"/>
      <c r="J85" s="35"/>
      <c r="K85" s="35"/>
      <c r="L85" s="35"/>
    </row>
    <row r="86" spans="1:12" x14ac:dyDescent="0.2">
      <c r="A86" s="35"/>
      <c r="B86" s="35"/>
      <c r="C86" s="35"/>
      <c r="D86" s="35"/>
      <c r="E86" s="35"/>
      <c r="F86" s="35"/>
      <c r="G86" s="35"/>
      <c r="H86" s="35"/>
      <c r="I86" s="35"/>
      <c r="J86" s="35"/>
      <c r="K86" s="35"/>
      <c r="L86" s="35"/>
    </row>
    <row r="87" spans="1:12" x14ac:dyDescent="0.2">
      <c r="A87" s="35"/>
      <c r="B87" s="35"/>
      <c r="C87" s="35"/>
      <c r="D87" s="35"/>
      <c r="E87" s="35"/>
      <c r="F87" s="35"/>
      <c r="G87" s="35"/>
      <c r="H87" s="35"/>
      <c r="I87" s="35"/>
      <c r="J87" s="35"/>
      <c r="K87" s="35"/>
      <c r="L87" s="35"/>
    </row>
    <row r="88" spans="1:12" x14ac:dyDescent="0.2">
      <c r="A88" s="35"/>
      <c r="B88" s="35"/>
      <c r="C88" s="35"/>
      <c r="D88" s="35"/>
      <c r="E88" s="35"/>
      <c r="F88" s="35"/>
      <c r="G88" s="35"/>
      <c r="H88" s="35"/>
      <c r="I88" s="35"/>
      <c r="J88" s="35"/>
      <c r="K88" s="35"/>
      <c r="L88" s="35"/>
    </row>
    <row r="89" spans="1:12" x14ac:dyDescent="0.2">
      <c r="A89" s="35"/>
      <c r="B89" s="35"/>
      <c r="C89" s="35"/>
      <c r="D89" s="35"/>
      <c r="E89" s="35"/>
      <c r="F89" s="35"/>
      <c r="G89" s="35"/>
      <c r="H89" s="35"/>
      <c r="I89" s="35"/>
      <c r="J89" s="35"/>
      <c r="K89" s="35"/>
      <c r="L89" s="35"/>
    </row>
    <row r="90" spans="1:12" x14ac:dyDescent="0.2">
      <c r="A90" s="35"/>
      <c r="B90" s="35"/>
      <c r="C90" s="35"/>
      <c r="D90" s="35"/>
      <c r="E90" s="35"/>
      <c r="F90" s="35"/>
      <c r="G90" s="35"/>
      <c r="H90" s="35"/>
      <c r="I90" s="35"/>
      <c r="J90" s="35"/>
      <c r="K90" s="35"/>
      <c r="L90" s="35"/>
    </row>
    <row r="91" spans="1:12" x14ac:dyDescent="0.2">
      <c r="A91" s="35"/>
      <c r="B91" s="35"/>
      <c r="C91" s="35"/>
      <c r="D91" s="35"/>
      <c r="E91" s="35"/>
      <c r="F91" s="35"/>
      <c r="G91" s="35"/>
      <c r="H91" s="35"/>
      <c r="I91" s="35"/>
      <c r="J91" s="35"/>
      <c r="K91" s="35"/>
      <c r="L91" s="35"/>
    </row>
    <row r="92" spans="1:12" x14ac:dyDescent="0.2">
      <c r="A92" s="35"/>
      <c r="B92" s="35"/>
      <c r="C92" s="35"/>
      <c r="D92" s="35"/>
      <c r="E92" s="35"/>
      <c r="F92" s="35"/>
      <c r="G92" s="35"/>
      <c r="H92" s="35"/>
      <c r="I92" s="35"/>
      <c r="J92" s="35"/>
      <c r="K92" s="35"/>
      <c r="L92" s="35"/>
    </row>
    <row r="93" spans="1:12" x14ac:dyDescent="0.2">
      <c r="A93" s="35"/>
      <c r="B93" s="35"/>
      <c r="C93" s="35"/>
      <c r="D93" s="35"/>
      <c r="E93" s="35"/>
      <c r="F93" s="35"/>
      <c r="G93" s="35"/>
      <c r="H93" s="35"/>
      <c r="I93" s="35"/>
      <c r="J93" s="35"/>
      <c r="K93" s="35"/>
      <c r="L93" s="35"/>
    </row>
    <row r="94" spans="1:12" x14ac:dyDescent="0.2">
      <c r="A94" s="35"/>
      <c r="B94" s="35"/>
      <c r="C94" s="35"/>
      <c r="D94" s="35"/>
      <c r="E94" s="35"/>
      <c r="F94" s="35"/>
      <c r="G94" s="35"/>
      <c r="H94" s="35"/>
      <c r="I94" s="35"/>
      <c r="J94" s="35"/>
      <c r="K94" s="35"/>
      <c r="L94" s="35"/>
    </row>
    <row r="95" spans="1:12" x14ac:dyDescent="0.2">
      <c r="A95" s="35"/>
      <c r="B95" s="35"/>
      <c r="C95" s="35"/>
      <c r="D95" s="35"/>
      <c r="E95" s="35"/>
      <c r="F95" s="35"/>
      <c r="G95" s="35"/>
      <c r="H95" s="35"/>
      <c r="I95" s="35"/>
      <c r="J95" s="35"/>
      <c r="K95" s="35"/>
      <c r="L95" s="35"/>
    </row>
    <row r="96" spans="1:12" x14ac:dyDescent="0.2">
      <c r="A96" s="35"/>
      <c r="B96" s="35"/>
      <c r="C96" s="35"/>
      <c r="D96" s="35"/>
      <c r="E96" s="35"/>
      <c r="F96" s="35"/>
      <c r="G96" s="35"/>
      <c r="H96" s="35"/>
      <c r="I96" s="35"/>
      <c r="J96" s="35"/>
      <c r="K96" s="35"/>
      <c r="L96" s="35"/>
    </row>
    <row r="97" spans="1:12" x14ac:dyDescent="0.2">
      <c r="A97" s="35"/>
      <c r="B97" s="35"/>
      <c r="C97" s="35"/>
      <c r="D97" s="35"/>
      <c r="E97" s="35"/>
      <c r="F97" s="35"/>
      <c r="G97" s="35"/>
      <c r="H97" s="35"/>
      <c r="I97" s="35"/>
      <c r="J97" s="35"/>
      <c r="K97" s="35"/>
      <c r="L97" s="35"/>
    </row>
    <row r="98" spans="1:12" x14ac:dyDescent="0.2">
      <c r="A98" s="35"/>
      <c r="B98" s="35"/>
      <c r="C98" s="35"/>
      <c r="D98" s="35"/>
      <c r="E98" s="35"/>
      <c r="F98" s="35"/>
      <c r="G98" s="35"/>
      <c r="H98" s="35"/>
      <c r="I98" s="35"/>
      <c r="J98" s="35"/>
      <c r="K98" s="35"/>
      <c r="L98" s="35"/>
    </row>
    <row r="99" spans="1:12" x14ac:dyDescent="0.2">
      <c r="A99" s="35"/>
      <c r="B99" s="35"/>
      <c r="C99" s="35"/>
      <c r="D99" s="35"/>
      <c r="E99" s="35"/>
      <c r="F99" s="35"/>
      <c r="G99" s="35"/>
      <c r="H99" s="35"/>
      <c r="I99" s="35"/>
      <c r="J99" s="35"/>
      <c r="K99" s="35"/>
      <c r="L99" s="35"/>
    </row>
    <row r="100" spans="1:12" x14ac:dyDescent="0.2">
      <c r="A100" s="35"/>
      <c r="B100" s="35"/>
      <c r="C100" s="35"/>
      <c r="D100" s="35"/>
      <c r="E100" s="35"/>
      <c r="F100" s="35"/>
      <c r="G100" s="35"/>
      <c r="H100" s="35"/>
      <c r="I100" s="35"/>
      <c r="J100" s="35"/>
      <c r="K100" s="35"/>
      <c r="L100" s="35"/>
    </row>
    <row r="101" spans="1:12" x14ac:dyDescent="0.2">
      <c r="A101" s="35"/>
      <c r="B101" s="35"/>
      <c r="C101" s="35"/>
      <c r="D101" s="35"/>
      <c r="E101" s="35"/>
      <c r="F101" s="35"/>
      <c r="G101" s="35"/>
      <c r="H101" s="35"/>
      <c r="I101" s="35"/>
      <c r="J101" s="35"/>
      <c r="K101" s="35"/>
      <c r="L101" s="35"/>
    </row>
    <row r="102" spans="1:12" x14ac:dyDescent="0.2">
      <c r="A102" s="35"/>
      <c r="B102" s="35"/>
      <c r="C102" s="35"/>
      <c r="D102" s="35"/>
      <c r="E102" s="35"/>
      <c r="F102" s="35"/>
      <c r="G102" s="35"/>
      <c r="H102" s="35"/>
      <c r="I102" s="35"/>
      <c r="J102" s="35"/>
      <c r="K102" s="35"/>
      <c r="L102" s="35"/>
    </row>
    <row r="103" spans="1:12" x14ac:dyDescent="0.2">
      <c r="A103" s="35"/>
      <c r="B103" s="35"/>
      <c r="C103" s="35"/>
      <c r="D103" s="35"/>
      <c r="E103" s="35"/>
      <c r="F103" s="35"/>
      <c r="G103" s="35"/>
      <c r="H103" s="35"/>
      <c r="I103" s="35"/>
      <c r="J103" s="35"/>
      <c r="K103" s="35"/>
      <c r="L103" s="35"/>
    </row>
    <row r="104" spans="1:12" x14ac:dyDescent="0.2">
      <c r="A104" s="35"/>
      <c r="B104" s="35"/>
      <c r="C104" s="35"/>
      <c r="D104" s="35"/>
      <c r="E104" s="35"/>
      <c r="F104" s="35"/>
      <c r="G104" s="35"/>
      <c r="H104" s="35"/>
      <c r="I104" s="35"/>
      <c r="J104" s="35"/>
      <c r="K104" s="35"/>
      <c r="L104" s="35"/>
    </row>
    <row r="105" spans="1:12" x14ac:dyDescent="0.2">
      <c r="A105" s="35"/>
      <c r="B105" s="35"/>
      <c r="C105" s="35"/>
      <c r="D105" s="35"/>
      <c r="E105" s="35"/>
      <c r="F105" s="35"/>
      <c r="G105" s="35"/>
      <c r="H105" s="35"/>
      <c r="I105" s="35"/>
      <c r="J105" s="35"/>
      <c r="K105" s="35"/>
      <c r="L105" s="35"/>
    </row>
    <row r="106" spans="1:12" x14ac:dyDescent="0.2">
      <c r="A106" s="35"/>
      <c r="B106" s="35"/>
      <c r="C106" s="35"/>
      <c r="D106" s="35"/>
      <c r="E106" s="35"/>
      <c r="F106" s="35"/>
      <c r="G106" s="35"/>
      <c r="H106" s="35"/>
      <c r="I106" s="35"/>
      <c r="J106" s="35"/>
      <c r="K106" s="35"/>
      <c r="L106" s="35"/>
    </row>
    <row r="107" spans="1:12" x14ac:dyDescent="0.2">
      <c r="A107" s="35"/>
      <c r="B107" s="35"/>
      <c r="C107" s="35"/>
      <c r="D107" s="35"/>
      <c r="E107" s="35"/>
      <c r="F107" s="35"/>
      <c r="G107" s="35"/>
      <c r="H107" s="35"/>
      <c r="I107" s="35"/>
      <c r="J107" s="35"/>
      <c r="K107" s="35"/>
      <c r="L107" s="35"/>
    </row>
    <row r="108" spans="1:12" x14ac:dyDescent="0.2">
      <c r="A108" s="35"/>
      <c r="B108" s="35"/>
      <c r="C108" s="35"/>
      <c r="D108" s="35"/>
      <c r="E108" s="35"/>
      <c r="F108" s="35"/>
      <c r="G108" s="35"/>
      <c r="H108" s="35"/>
      <c r="I108" s="35"/>
      <c r="J108" s="35"/>
      <c r="K108" s="35"/>
      <c r="L108" s="35"/>
    </row>
    <row r="109" spans="1:12" x14ac:dyDescent="0.2">
      <c r="A109" s="35"/>
      <c r="B109" s="35"/>
      <c r="C109" s="35"/>
      <c r="D109" s="35"/>
      <c r="E109" s="35"/>
      <c r="F109" s="35"/>
      <c r="G109" s="35"/>
      <c r="H109" s="35"/>
      <c r="I109" s="35"/>
      <c r="J109" s="35"/>
      <c r="K109" s="35"/>
      <c r="L109" s="35"/>
    </row>
    <row r="110" spans="1:12" x14ac:dyDescent="0.2">
      <c r="A110" s="35"/>
      <c r="B110" s="35"/>
      <c r="C110" s="35"/>
      <c r="D110" s="35"/>
      <c r="E110" s="35"/>
      <c r="F110" s="35"/>
      <c r="G110" s="35"/>
      <c r="H110" s="35"/>
      <c r="I110" s="35"/>
      <c r="J110" s="35"/>
      <c r="K110" s="35"/>
      <c r="L110" s="35"/>
    </row>
    <row r="111" spans="1:12" x14ac:dyDescent="0.2">
      <c r="A111" s="35"/>
      <c r="B111" s="35"/>
      <c r="C111" s="35"/>
      <c r="D111" s="35"/>
      <c r="E111" s="35"/>
      <c r="F111" s="35"/>
      <c r="G111" s="35"/>
      <c r="H111" s="35"/>
      <c r="I111" s="35"/>
      <c r="J111" s="35"/>
      <c r="K111" s="35"/>
      <c r="L111" s="35"/>
    </row>
    <row r="112" spans="1:12" x14ac:dyDescent="0.2">
      <c r="A112" s="35"/>
      <c r="B112" s="35"/>
      <c r="C112" s="35"/>
      <c r="D112" s="35"/>
      <c r="E112" s="35"/>
      <c r="F112" s="35"/>
      <c r="G112" s="35"/>
      <c r="H112" s="35"/>
      <c r="I112" s="35"/>
      <c r="J112" s="35"/>
      <c r="K112" s="35"/>
      <c r="L112" s="35"/>
    </row>
    <row r="113" spans="1:12" x14ac:dyDescent="0.2">
      <c r="A113" s="35"/>
      <c r="B113" s="35"/>
      <c r="C113" s="35"/>
      <c r="D113" s="35"/>
      <c r="E113" s="35"/>
      <c r="F113" s="35"/>
      <c r="G113" s="35"/>
      <c r="H113" s="35"/>
      <c r="I113" s="35"/>
      <c r="J113" s="35"/>
      <c r="K113" s="35"/>
      <c r="L113" s="35"/>
    </row>
    <row r="114" spans="1:12" x14ac:dyDescent="0.2">
      <c r="A114" s="35"/>
      <c r="B114" s="35"/>
      <c r="C114" s="35"/>
      <c r="D114" s="35"/>
      <c r="E114" s="35"/>
      <c r="F114" s="35"/>
      <c r="G114" s="35"/>
      <c r="H114" s="35"/>
      <c r="I114" s="35"/>
      <c r="J114" s="35"/>
      <c r="K114" s="35"/>
      <c r="L114" s="35"/>
    </row>
  </sheetData>
  <sheetProtection algorithmName="SHA-512" hashValue="LhJpUjaOBCB07NFjcBwowGn1mdFUGxFKKegFBUPhITvMs2uJ/YmVaDwXy1pWSqEKdpd/7Dunehg7xrJGLMgBsw==" saltValue="w2Ynrll6jNDAgze4o7bJNQ==" spinCount="100000" sheet="1" objects="1" scenarios="1" selectLockedCells="1"/>
  <mergeCells count="40">
    <mergeCell ref="F60:I60"/>
    <mergeCell ref="J60:K60"/>
    <mergeCell ref="J62:K62"/>
    <mergeCell ref="I58:J58"/>
    <mergeCell ref="D8:G8"/>
    <mergeCell ref="H67:K67"/>
    <mergeCell ref="H68:K68"/>
    <mergeCell ref="H69:K69"/>
    <mergeCell ref="C67:G67"/>
    <mergeCell ref="C68:G68"/>
    <mergeCell ref="C69:G69"/>
    <mergeCell ref="C3:K3"/>
    <mergeCell ref="C4:K4"/>
    <mergeCell ref="C66:G66"/>
    <mergeCell ref="H66:K66"/>
    <mergeCell ref="H7:K7"/>
    <mergeCell ref="C13:K13"/>
    <mergeCell ref="C20:K20"/>
    <mergeCell ref="C14:K14"/>
    <mergeCell ref="C21:K21"/>
    <mergeCell ref="D7:G7"/>
    <mergeCell ref="C60:E60"/>
    <mergeCell ref="D6:E6"/>
    <mergeCell ref="D10:E10"/>
    <mergeCell ref="I5:J5"/>
    <mergeCell ref="C19:K19"/>
    <mergeCell ref="C65:K65"/>
    <mergeCell ref="D5:F5"/>
    <mergeCell ref="I57:J57"/>
    <mergeCell ref="C12:K12"/>
    <mergeCell ref="C18:K18"/>
    <mergeCell ref="G6:I6"/>
    <mergeCell ref="C55:K55"/>
    <mergeCell ref="I56:J56"/>
    <mergeCell ref="C26:K26"/>
    <mergeCell ref="C37:K37"/>
    <mergeCell ref="C29:K29"/>
    <mergeCell ref="C32:K32"/>
    <mergeCell ref="C50:K52"/>
    <mergeCell ref="D9:E9"/>
  </mergeCells>
  <phoneticPr fontId="2" type="noConversion"/>
  <dataValidations count="3">
    <dataValidation type="decimal" allowBlank="1" showInputMessage="1" showErrorMessage="1" sqref="D38">
      <formula1>0</formula1>
      <formula2>10000</formula2>
    </dataValidation>
    <dataValidation type="whole" allowBlank="1" showInputMessage="1" showErrorMessage="1" sqref="D6:E6">
      <formula1>0</formula1>
      <formula2>999999</formula2>
    </dataValidation>
    <dataValidation type="decimal" allowBlank="1" showInputMessage="1" showErrorMessage="1" sqref="D41:J41">
      <formula1>0</formula1>
      <formula2>5</formula2>
    </dataValidation>
  </dataValidations>
  <pageMargins left="0.34" right="0.3" top="0.34" bottom="0.51" header="0.34" footer="0.28000000000000003"/>
  <pageSetup scale="70" fitToHeight="0" orientation="landscape" horizontalDpi="4294967292" r:id="rId1"/>
  <headerFooter alignWithMargins="0">
    <oddFooter>&amp;L&amp;D</oddFooter>
  </headerFooter>
  <rowBreaks count="1" manualBreakCount="1">
    <brk id="3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54" r:id="rId4" name="Check Box 6">
              <controlPr defaultSize="0" autoFill="0" autoLine="0" autoPict="0">
                <anchor moveWithCells="1">
                  <from>
                    <xdr:col>2</xdr:col>
                    <xdr:colOff>0</xdr:colOff>
                    <xdr:row>59</xdr:row>
                    <xdr:rowOff>171450</xdr:rowOff>
                  </from>
                  <to>
                    <xdr:col>4</xdr:col>
                    <xdr:colOff>819150</xdr:colOff>
                    <xdr:row>61</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Per Diem Eligibility" prompt="Per Diem Not Eligible for Meals Provided by Event">
          <x14:formula1>
            <xm:f>'Lookup &amp; Calc Tables'!$B$5:$B$7</xm:f>
          </x14:formula1>
          <xm:sqref>D27:J27 D30:J30 D33:J33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2"/>
  <sheetViews>
    <sheetView workbookViewId="0">
      <selection activeCell="C33" sqref="C33"/>
    </sheetView>
  </sheetViews>
  <sheetFormatPr defaultColWidth="9.140625" defaultRowHeight="12.75" x14ac:dyDescent="0.2"/>
  <cols>
    <col min="1" max="1" width="9.140625" style="1"/>
    <col min="2" max="2" width="18.5703125" style="1" bestFit="1" customWidth="1"/>
    <col min="3" max="3" width="12.28515625" style="1" customWidth="1"/>
    <col min="4" max="16384" width="9.140625" style="1"/>
  </cols>
  <sheetData>
    <row r="1" spans="1:12" x14ac:dyDescent="0.2">
      <c r="A1" s="103"/>
      <c r="B1" s="103"/>
      <c r="C1" s="103"/>
      <c r="D1" s="103"/>
      <c r="E1" s="103"/>
      <c r="F1" s="103"/>
      <c r="G1" s="103"/>
      <c r="H1" s="103"/>
      <c r="I1" s="103"/>
      <c r="J1" s="103"/>
      <c r="K1" s="103"/>
      <c r="L1" s="103"/>
    </row>
    <row r="2" spans="1:12" x14ac:dyDescent="0.2">
      <c r="A2" s="104" t="s">
        <v>17</v>
      </c>
      <c r="B2" s="103"/>
      <c r="C2" s="103"/>
      <c r="D2" s="103"/>
      <c r="E2" s="103"/>
      <c r="F2" s="103"/>
      <c r="G2" s="103"/>
      <c r="H2" s="103"/>
      <c r="I2" s="103"/>
      <c r="J2" s="103"/>
      <c r="K2" s="103"/>
      <c r="L2" s="103"/>
    </row>
    <row r="3" spans="1:12" x14ac:dyDescent="0.2">
      <c r="A3" s="103"/>
      <c r="B3" s="103"/>
      <c r="C3" s="103"/>
      <c r="D3" s="103"/>
      <c r="E3" s="103"/>
      <c r="F3" s="103"/>
      <c r="G3" s="103"/>
      <c r="H3" s="103"/>
      <c r="I3" s="103"/>
      <c r="J3" s="103"/>
      <c r="K3" s="103"/>
      <c r="L3" s="103"/>
    </row>
    <row r="4" spans="1:12" x14ac:dyDescent="0.2">
      <c r="A4" s="103"/>
      <c r="B4" s="105" t="s">
        <v>16</v>
      </c>
      <c r="C4" s="106" t="s">
        <v>13</v>
      </c>
      <c r="D4" s="107" t="s">
        <v>14</v>
      </c>
      <c r="E4" s="107" t="s">
        <v>15</v>
      </c>
      <c r="F4" s="103"/>
      <c r="G4" s="103"/>
      <c r="H4" s="103"/>
      <c r="I4" s="103"/>
      <c r="J4" s="103"/>
      <c r="K4" s="103"/>
      <c r="L4" s="103"/>
    </row>
    <row r="5" spans="1:12" x14ac:dyDescent="0.2">
      <c r="A5" s="103"/>
      <c r="B5" s="108" t="s">
        <v>12</v>
      </c>
      <c r="C5" s="109">
        <v>0</v>
      </c>
      <c r="D5" s="109">
        <v>0</v>
      </c>
      <c r="E5" s="109">
        <v>0</v>
      </c>
      <c r="F5" s="103"/>
      <c r="G5" s="103"/>
      <c r="H5" s="103"/>
      <c r="I5" s="103"/>
      <c r="J5" s="103"/>
      <c r="K5" s="103"/>
      <c r="L5" s="103"/>
    </row>
    <row r="6" spans="1:12" x14ac:dyDescent="0.2">
      <c r="A6" s="103"/>
      <c r="B6" s="108" t="s">
        <v>77</v>
      </c>
      <c r="C6" s="109">
        <v>0</v>
      </c>
      <c r="D6" s="109">
        <v>0</v>
      </c>
      <c r="E6" s="109">
        <v>0</v>
      </c>
      <c r="F6" s="103"/>
      <c r="G6" s="103"/>
      <c r="H6" s="103"/>
      <c r="I6" s="103"/>
      <c r="J6" s="103"/>
      <c r="K6" s="103"/>
      <c r="L6" s="103"/>
    </row>
    <row r="7" spans="1:12" x14ac:dyDescent="0.2">
      <c r="A7" s="103"/>
      <c r="B7" s="108" t="s">
        <v>11</v>
      </c>
      <c r="C7" s="109">
        <v>15</v>
      </c>
      <c r="D7" s="109">
        <v>20</v>
      </c>
      <c r="E7" s="109">
        <v>25</v>
      </c>
      <c r="F7" s="103"/>
      <c r="G7" s="103"/>
      <c r="H7" s="103"/>
      <c r="I7" s="103"/>
      <c r="J7" s="103"/>
      <c r="K7" s="103"/>
      <c r="L7" s="103"/>
    </row>
    <row r="8" spans="1:12" x14ac:dyDescent="0.2">
      <c r="A8" s="103"/>
      <c r="B8" s="108"/>
      <c r="C8" s="109">
        <v>0</v>
      </c>
      <c r="D8" s="109">
        <v>0</v>
      </c>
      <c r="E8" s="109">
        <v>0</v>
      </c>
      <c r="F8" s="103"/>
      <c r="G8" s="103"/>
      <c r="H8" s="103"/>
      <c r="I8" s="103"/>
      <c r="J8" s="103"/>
      <c r="K8" s="103"/>
      <c r="L8" s="103"/>
    </row>
    <row r="9" spans="1:12" x14ac:dyDescent="0.2">
      <c r="A9" s="103"/>
      <c r="B9" s="103"/>
      <c r="C9" s="103"/>
      <c r="D9" s="103"/>
      <c r="E9" s="103"/>
      <c r="F9" s="103"/>
      <c r="G9" s="103"/>
      <c r="H9" s="103"/>
      <c r="I9" s="103"/>
      <c r="J9" s="103"/>
      <c r="K9" s="103"/>
      <c r="L9" s="103"/>
    </row>
    <row r="10" spans="1:12" x14ac:dyDescent="0.2">
      <c r="A10" s="103"/>
      <c r="B10" s="103"/>
      <c r="C10" s="103"/>
      <c r="D10" s="103"/>
      <c r="E10" s="103"/>
      <c r="F10" s="103"/>
      <c r="G10" s="103"/>
      <c r="H10" s="103"/>
      <c r="I10" s="103"/>
      <c r="J10" s="103"/>
      <c r="K10" s="103"/>
      <c r="L10" s="103"/>
    </row>
    <row r="11" spans="1:12" x14ac:dyDescent="0.2">
      <c r="A11" s="103"/>
      <c r="B11" s="103"/>
      <c r="C11" s="103"/>
      <c r="D11" s="103"/>
      <c r="E11" s="103"/>
      <c r="F11" s="103"/>
      <c r="G11" s="103"/>
      <c r="H11" s="103"/>
      <c r="I11" s="103"/>
      <c r="J11" s="103"/>
      <c r="K11" s="103"/>
      <c r="L11" s="103"/>
    </row>
    <row r="12" spans="1:12" x14ac:dyDescent="0.2">
      <c r="A12" s="104" t="s">
        <v>29</v>
      </c>
      <c r="B12" s="103"/>
      <c r="C12" s="103"/>
      <c r="D12" s="103"/>
      <c r="E12" s="103"/>
      <c r="F12" s="103"/>
      <c r="G12" s="103"/>
      <c r="H12" s="103"/>
      <c r="I12" s="103"/>
      <c r="J12" s="103"/>
      <c r="K12" s="103"/>
      <c r="L12" s="103"/>
    </row>
    <row r="13" spans="1:12" ht="13.5" thickBot="1" x14ac:dyDescent="0.25">
      <c r="A13" s="103"/>
      <c r="B13" s="103"/>
      <c r="C13" s="103"/>
      <c r="D13" s="103"/>
      <c r="E13" s="103"/>
      <c r="F13" s="103"/>
      <c r="G13" s="103"/>
      <c r="H13" s="103"/>
      <c r="I13" s="103"/>
      <c r="J13" s="103"/>
      <c r="K13" s="103"/>
      <c r="L13" s="103"/>
    </row>
    <row r="14" spans="1:12" x14ac:dyDescent="0.2">
      <c r="A14" s="103"/>
      <c r="B14" s="110"/>
      <c r="C14" s="111" t="str">
        <f>TEXT(WEEKDAY(C15),"dddd")</f>
        <v>Saturday</v>
      </c>
      <c r="D14" s="111" t="str">
        <f t="shared" ref="D14:I14" si="0">TEXT(WEEKDAY(D15),"dddd")</f>
        <v>Sunday</v>
      </c>
      <c r="E14" s="111" t="str">
        <f t="shared" si="0"/>
        <v>Monday</v>
      </c>
      <c r="F14" s="111" t="str">
        <f t="shared" si="0"/>
        <v>Tuesday</v>
      </c>
      <c r="G14" s="111" t="str">
        <f t="shared" si="0"/>
        <v>Wednesday</v>
      </c>
      <c r="H14" s="111" t="str">
        <f t="shared" si="0"/>
        <v>Thursday</v>
      </c>
      <c r="I14" s="111" t="str">
        <f t="shared" si="0"/>
        <v>Friday</v>
      </c>
      <c r="J14" s="112"/>
      <c r="K14" s="103"/>
      <c r="L14" s="103"/>
    </row>
    <row r="15" spans="1:12" ht="13.5" thickBot="1" x14ac:dyDescent="0.25">
      <c r="A15" s="103"/>
      <c r="B15" s="113" t="s">
        <v>28</v>
      </c>
      <c r="C15" s="114">
        <f>Form!D24</f>
        <v>0</v>
      </c>
      <c r="D15" s="114">
        <f>Form!E24</f>
        <v>1</v>
      </c>
      <c r="E15" s="114">
        <f>Form!F24</f>
        <v>2</v>
      </c>
      <c r="F15" s="114">
        <f>Form!G24</f>
        <v>3</v>
      </c>
      <c r="G15" s="114">
        <f>Form!H24</f>
        <v>4</v>
      </c>
      <c r="H15" s="114">
        <f>Form!I24</f>
        <v>5</v>
      </c>
      <c r="I15" s="114">
        <f>Form!J24</f>
        <v>6</v>
      </c>
      <c r="J15" s="115" t="s">
        <v>6</v>
      </c>
      <c r="K15" s="103"/>
      <c r="L15" s="103"/>
    </row>
    <row r="16" spans="1:12" ht="13.5" thickBot="1" x14ac:dyDescent="0.25">
      <c r="A16" s="103"/>
      <c r="B16" s="116"/>
      <c r="C16" s="116"/>
      <c r="D16" s="116"/>
      <c r="E16" s="116"/>
      <c r="F16" s="116"/>
      <c r="G16" s="116"/>
      <c r="H16" s="116"/>
      <c r="I16" s="116"/>
      <c r="J16" s="116"/>
      <c r="K16" s="103"/>
      <c r="L16" s="103"/>
    </row>
    <row r="17" spans="1:12" ht="13.5" thickBot="1" x14ac:dyDescent="0.25">
      <c r="A17" s="103"/>
      <c r="B17" s="225" t="s">
        <v>27</v>
      </c>
      <c r="C17" s="226"/>
      <c r="D17" s="226"/>
      <c r="E17" s="226"/>
      <c r="F17" s="226"/>
      <c r="G17" s="226"/>
      <c r="H17" s="226"/>
      <c r="I17" s="226"/>
      <c r="J17" s="227"/>
      <c r="K17" s="103"/>
      <c r="L17" s="103"/>
    </row>
    <row r="18" spans="1:12" ht="13.5" thickBot="1" x14ac:dyDescent="0.25">
      <c r="A18" s="103"/>
      <c r="B18" s="117" t="s">
        <v>13</v>
      </c>
      <c r="C18" s="118">
        <f>IFERROR(VLOOKUP(Form!D27,Table_PerDiemAmounts[],2,FALSE),0)</f>
        <v>0</v>
      </c>
      <c r="D18" s="118">
        <f>IFERROR(VLOOKUP(Form!E27,Table_PerDiemAmounts[],2,FALSE),0)</f>
        <v>0</v>
      </c>
      <c r="E18" s="118">
        <f>IFERROR(VLOOKUP(Form!F27,Table_PerDiemAmounts[],2,FALSE),0)</f>
        <v>0</v>
      </c>
      <c r="F18" s="118">
        <f>IFERROR(VLOOKUP(Form!G27,Table_PerDiemAmounts[],2,FALSE),0)</f>
        <v>0</v>
      </c>
      <c r="G18" s="118">
        <f>IFERROR(VLOOKUP(Form!H27,Table_PerDiemAmounts[],2,FALSE),0)</f>
        <v>0</v>
      </c>
      <c r="H18" s="118">
        <f>IFERROR(VLOOKUP(Form!I27,Table_PerDiemAmounts[],2,FALSE),0)</f>
        <v>0</v>
      </c>
      <c r="I18" s="118">
        <f>IFERROR(VLOOKUP(Form!J27,Table_PerDiemAmounts[],2,FALSE),0)</f>
        <v>0</v>
      </c>
      <c r="J18" s="119">
        <f>SUM(C18:I18)</f>
        <v>0</v>
      </c>
      <c r="K18" s="103"/>
      <c r="L18" s="103"/>
    </row>
    <row r="19" spans="1:12" ht="13.5" thickBot="1" x14ac:dyDescent="0.25">
      <c r="A19" s="103"/>
      <c r="B19" s="116"/>
      <c r="C19" s="116"/>
      <c r="D19" s="116"/>
      <c r="E19" s="116"/>
      <c r="F19" s="116"/>
      <c r="G19" s="116"/>
      <c r="H19" s="116"/>
      <c r="I19" s="116"/>
      <c r="J19" s="116"/>
      <c r="K19" s="103"/>
      <c r="L19" s="103"/>
    </row>
    <row r="20" spans="1:12" ht="13.5" thickBot="1" x14ac:dyDescent="0.25">
      <c r="A20" s="103"/>
      <c r="B20" s="225" t="s">
        <v>8</v>
      </c>
      <c r="C20" s="226"/>
      <c r="D20" s="226"/>
      <c r="E20" s="226"/>
      <c r="F20" s="226"/>
      <c r="G20" s="226"/>
      <c r="H20" s="226"/>
      <c r="I20" s="226"/>
      <c r="J20" s="227"/>
      <c r="K20" s="103"/>
      <c r="L20" s="103"/>
    </row>
    <row r="21" spans="1:12" ht="13.5" thickBot="1" x14ac:dyDescent="0.25">
      <c r="A21" s="103"/>
      <c r="B21" s="117" t="s">
        <v>14</v>
      </c>
      <c r="C21" s="118">
        <f>IFERROR(VLOOKUP(Form!D30,Table_PerDiemAmounts[],3,FALSE),0)</f>
        <v>0</v>
      </c>
      <c r="D21" s="118">
        <f>IFERROR(VLOOKUP(Form!E30,Table_PerDiemAmounts[],3,FALSE),0)</f>
        <v>0</v>
      </c>
      <c r="E21" s="118">
        <f>IFERROR(VLOOKUP(Form!F30,Table_PerDiemAmounts[],3,FALSE),0)</f>
        <v>0</v>
      </c>
      <c r="F21" s="118">
        <f>IFERROR(VLOOKUP(Form!G30,Table_PerDiemAmounts[],3,FALSE),0)</f>
        <v>0</v>
      </c>
      <c r="G21" s="118">
        <f>IFERROR(VLOOKUP(Form!H30,Table_PerDiemAmounts[],3,FALSE),0)</f>
        <v>0</v>
      </c>
      <c r="H21" s="118">
        <f>IFERROR(VLOOKUP(Form!I30,Table_PerDiemAmounts[],3,FALSE),0)</f>
        <v>0</v>
      </c>
      <c r="I21" s="118">
        <f>IFERROR(VLOOKUP(Form!J30,Table_PerDiemAmounts[],3,FALSE),0)</f>
        <v>0</v>
      </c>
      <c r="J21" s="119">
        <f>SUM(C21:I21)</f>
        <v>0</v>
      </c>
      <c r="K21" s="103"/>
      <c r="L21" s="103"/>
    </row>
    <row r="22" spans="1:12" ht="13.5" thickBot="1" x14ac:dyDescent="0.25">
      <c r="A22" s="103"/>
      <c r="B22" s="116"/>
      <c r="C22" s="116"/>
      <c r="D22" s="116"/>
      <c r="E22" s="116"/>
      <c r="F22" s="116"/>
      <c r="G22" s="116"/>
      <c r="H22" s="116"/>
      <c r="I22" s="116"/>
      <c r="J22" s="116"/>
      <c r="K22" s="103"/>
      <c r="L22" s="103"/>
    </row>
    <row r="23" spans="1:12" ht="13.5" thickBot="1" x14ac:dyDescent="0.25">
      <c r="A23" s="103"/>
      <c r="B23" s="228" t="s">
        <v>9</v>
      </c>
      <c r="C23" s="229"/>
      <c r="D23" s="229"/>
      <c r="E23" s="229"/>
      <c r="F23" s="229"/>
      <c r="G23" s="229"/>
      <c r="H23" s="229"/>
      <c r="I23" s="229"/>
      <c r="J23" s="230"/>
      <c r="K23" s="103"/>
      <c r="L23" s="103"/>
    </row>
    <row r="24" spans="1:12" ht="13.5" thickBot="1" x14ac:dyDescent="0.25">
      <c r="A24" s="103"/>
      <c r="B24" s="117" t="s">
        <v>15</v>
      </c>
      <c r="C24" s="120">
        <f>IFERROR(VLOOKUP(Form!D33,Table_PerDiemAmounts[],4,FALSE),0)</f>
        <v>0</v>
      </c>
      <c r="D24" s="120">
        <f>IFERROR(VLOOKUP(Form!E33,Table_PerDiemAmounts[],4,FALSE),0)</f>
        <v>0</v>
      </c>
      <c r="E24" s="120">
        <f>IFERROR(VLOOKUP(Form!F33,Table_PerDiemAmounts[],4,FALSE),0)</f>
        <v>0</v>
      </c>
      <c r="F24" s="120">
        <f>IFERROR(VLOOKUP(Form!G33,Table_PerDiemAmounts[],4,FALSE),0)</f>
        <v>0</v>
      </c>
      <c r="G24" s="120">
        <f>IFERROR(VLOOKUP(Form!H33,Table_PerDiemAmounts[],4,FALSE),0)</f>
        <v>0</v>
      </c>
      <c r="H24" s="120">
        <f>IFERROR(VLOOKUP(Form!I33,Table_PerDiemAmounts[],4,FALSE),0)</f>
        <v>0</v>
      </c>
      <c r="I24" s="120">
        <f>IFERROR(VLOOKUP(Form!J33,Table_PerDiemAmounts[],4,FALSE),0)</f>
        <v>0</v>
      </c>
      <c r="J24" s="121">
        <f>SUM(C24:I24)</f>
        <v>0</v>
      </c>
      <c r="K24" s="103"/>
      <c r="L24" s="103"/>
    </row>
    <row r="25" spans="1:12" ht="13.5" thickBot="1" x14ac:dyDescent="0.25">
      <c r="A25" s="103"/>
      <c r="B25" s="103"/>
      <c r="C25" s="103"/>
      <c r="D25" s="103"/>
      <c r="E25" s="103"/>
      <c r="F25" s="103"/>
      <c r="G25" s="103"/>
      <c r="H25" s="103"/>
      <c r="I25" s="103"/>
      <c r="J25" s="103"/>
      <c r="K25" s="103"/>
      <c r="L25" s="103"/>
    </row>
    <row r="26" spans="1:12" ht="13.5" thickBot="1" x14ac:dyDescent="0.25">
      <c r="A26" s="103"/>
      <c r="B26" s="122" t="s">
        <v>33</v>
      </c>
      <c r="C26" s="123">
        <f>C24+C21+C18</f>
        <v>0</v>
      </c>
      <c r="D26" s="123">
        <f t="shared" ref="D26:J26" si="1">D24+D21+D18</f>
        <v>0</v>
      </c>
      <c r="E26" s="123">
        <f t="shared" si="1"/>
        <v>0</v>
      </c>
      <c r="F26" s="123">
        <f t="shared" si="1"/>
        <v>0</v>
      </c>
      <c r="G26" s="123">
        <f t="shared" si="1"/>
        <v>0</v>
      </c>
      <c r="H26" s="123">
        <f t="shared" si="1"/>
        <v>0</v>
      </c>
      <c r="I26" s="123">
        <f t="shared" si="1"/>
        <v>0</v>
      </c>
      <c r="J26" s="123">
        <f t="shared" si="1"/>
        <v>0</v>
      </c>
      <c r="K26" s="103"/>
      <c r="L26" s="103"/>
    </row>
    <row r="27" spans="1:12" x14ac:dyDescent="0.2">
      <c r="A27" s="103"/>
      <c r="B27" s="103"/>
      <c r="C27" s="103"/>
      <c r="D27" s="103"/>
      <c r="E27" s="103"/>
      <c r="F27" s="103"/>
      <c r="G27" s="103"/>
      <c r="H27" s="103"/>
      <c r="I27" s="103"/>
      <c r="J27" s="103"/>
      <c r="K27" s="103"/>
      <c r="L27" s="103"/>
    </row>
    <row r="28" spans="1:12" x14ac:dyDescent="0.2">
      <c r="A28" s="103"/>
      <c r="B28" s="103"/>
      <c r="C28" s="103"/>
      <c r="D28" s="103"/>
      <c r="E28" s="103"/>
      <c r="F28" s="103"/>
      <c r="G28" s="103"/>
      <c r="H28" s="103"/>
      <c r="I28" s="103"/>
      <c r="J28" s="103"/>
      <c r="K28" s="103"/>
      <c r="L28" s="103"/>
    </row>
    <row r="29" spans="1:12" x14ac:dyDescent="0.2">
      <c r="A29" s="103"/>
      <c r="B29" s="103"/>
      <c r="C29" s="103"/>
      <c r="D29" s="103"/>
      <c r="E29" s="103"/>
      <c r="F29" s="103"/>
      <c r="G29" s="103"/>
      <c r="H29" s="103"/>
      <c r="I29" s="103"/>
      <c r="J29" s="103"/>
      <c r="K29" s="103"/>
      <c r="L29" s="103"/>
    </row>
    <row r="30" spans="1:12" x14ac:dyDescent="0.2">
      <c r="A30" s="104" t="s">
        <v>61</v>
      </c>
      <c r="B30" s="103"/>
      <c r="C30" s="103"/>
      <c r="D30" s="103"/>
      <c r="E30" s="103"/>
      <c r="F30" s="103"/>
      <c r="G30" s="103"/>
      <c r="H30" s="103"/>
      <c r="I30" s="103"/>
      <c r="J30" s="103"/>
      <c r="K30" s="103"/>
      <c r="L30" s="103"/>
    </row>
    <row r="31" spans="1:12" x14ac:dyDescent="0.2">
      <c r="A31" s="103"/>
      <c r="B31" s="103"/>
      <c r="C31" s="103"/>
      <c r="D31" s="103"/>
      <c r="E31" s="103"/>
      <c r="F31" s="103"/>
      <c r="G31" s="103"/>
      <c r="H31" s="103"/>
      <c r="I31" s="103"/>
      <c r="J31" s="103"/>
      <c r="K31" s="103"/>
      <c r="L31" s="103"/>
    </row>
    <row r="32" spans="1:12" x14ac:dyDescent="0.2">
      <c r="B32" s="125" t="s">
        <v>87</v>
      </c>
      <c r="C32" s="126">
        <v>0.57499999999999996</v>
      </c>
    </row>
  </sheetData>
  <sheetProtection selectLockedCells="1" selectUnlockedCells="1"/>
  <mergeCells count="3">
    <mergeCell ref="B17:J17"/>
    <mergeCell ref="B20:J20"/>
    <mergeCell ref="B23:J23"/>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7E17BB4DB15E499F57484FBED4DCF5" ma:contentTypeVersion="0" ma:contentTypeDescription="Create a new document." ma:contentTypeScope="" ma:versionID="2646281356e03b0a6ac57621a2c284db">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77948A0-0976-4FEF-BD67-707B072A0488}">
  <ds:schemaRefs>
    <ds:schemaRef ds:uri="http://schemas.microsoft.com/sharepoint/v3/contenttype/forms"/>
  </ds:schemaRefs>
</ds:datastoreItem>
</file>

<file path=customXml/itemProps2.xml><?xml version="1.0" encoding="utf-8"?>
<ds:datastoreItem xmlns:ds="http://schemas.openxmlformats.org/officeDocument/2006/customXml" ds:itemID="{43448D0B-3473-49C7-8938-1FF5580BDBBC}">
  <ds:schemaRefs>
    <ds:schemaRef ds:uri="http://purl.org/dc/elements/1.1/"/>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13935CE-129B-415B-82F8-3A61344697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Guidelines</vt:lpstr>
      <vt:lpstr>Form</vt:lpstr>
      <vt:lpstr>Lookup &amp; Calc Tables</vt:lpstr>
      <vt:lpstr>Mileage_Rate</vt:lpstr>
      <vt:lpstr>Form!Print_Area</vt:lpstr>
    </vt:vector>
  </TitlesOfParts>
  <Company>Park Hill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Park Hill School</dc:creator>
  <cp:lastModifiedBy>Freeman, Tina</cp:lastModifiedBy>
  <cp:lastPrinted>2014-08-08T18:01:03Z</cp:lastPrinted>
  <dcterms:created xsi:type="dcterms:W3CDTF">2001-07-13T18:23:22Z</dcterms:created>
  <dcterms:modified xsi:type="dcterms:W3CDTF">2020-07-08T13:33:18Z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1391377089</vt:i4>
  </property>
  <property fmtid="{D5CDD505-2E9C-101B-9397-08002B2CF9AE}" pid="3" name="_EmailSubject">
    <vt:lpwstr>Travel Forms</vt:lpwstr>
  </property>
  <property fmtid="{D5CDD505-2E9C-101B-9397-08002B2CF9AE}" pid="4" name="_AuthorEmail">
    <vt:lpwstr>Williamsg@parkhill.k12.mo.us</vt:lpwstr>
  </property>
  <property fmtid="{D5CDD505-2E9C-101B-9397-08002B2CF9AE}" pid="5" name="_AuthorEmailDisplayName">
    <vt:lpwstr>Williams, Gayla</vt:lpwstr>
  </property>
  <property fmtid="{D5CDD505-2E9C-101B-9397-08002B2CF9AE}" pid="6" name="_PreviousAdHocReviewCycleID">
    <vt:i4>1110599571</vt:i4>
  </property>
  <property fmtid="{D5CDD505-2E9C-101B-9397-08002B2CF9AE}" pid="7" name="_ReviewingToolsShownOnce">
    <vt:lpwstr/>
  </property>
  <property fmtid="{D5CDD505-2E9C-101B-9397-08002B2CF9AE}" pid="8" name="ContentTypeId">
    <vt:lpwstr>0x010100AD7E17BB4DB15E499F57484FBED4DCF5</vt:lpwstr>
  </property>
</Properties>
</file>