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reany\Desktop\"/>
    </mc:Choice>
  </mc:AlternateContent>
  <bookViews>
    <workbookView xWindow="0" yWindow="0" windowWidth="25395" windowHeight="10230" activeTab="1"/>
  </bookViews>
  <sheets>
    <sheet name="Instructions_Standard" sheetId="1" r:id="rId1"/>
    <sheet name="Worksheet_Standard" sheetId="2" r:id="rId2"/>
  </sheets>
  <externalReferences>
    <externalReference r:id="rId3"/>
  </externalReferences>
  <definedNames>
    <definedName name="_xlnm.Print_Area" localSheetId="0">Instructions_Standard!$A$1:$M$60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Q13" i="2" s="1"/>
  <c r="D12" i="2"/>
  <c r="E12" i="2" s="1"/>
  <c r="D13" i="2"/>
  <c r="E13" i="2" s="1"/>
  <c r="D14" i="2"/>
  <c r="E14" i="2" s="1"/>
  <c r="Q14" i="2"/>
  <c r="D15" i="2"/>
  <c r="E15" i="2"/>
  <c r="H15" i="2" s="1"/>
  <c r="G15" i="2"/>
  <c r="D16" i="2"/>
  <c r="E16" i="2" s="1"/>
  <c r="D17" i="2"/>
  <c r="E17" i="2" s="1"/>
  <c r="D18" i="2"/>
  <c r="E18" i="2" s="1"/>
  <c r="Q18" i="2"/>
  <c r="D19" i="2"/>
  <c r="E19" i="2"/>
  <c r="H19" i="2" s="1"/>
  <c r="G19" i="2"/>
  <c r="D20" i="2"/>
  <c r="E20" i="2" s="1"/>
  <c r="D21" i="2"/>
  <c r="E21" i="2" s="1"/>
  <c r="D22" i="2"/>
  <c r="E22" i="2" s="1"/>
  <c r="Q22" i="2"/>
  <c r="D23" i="2"/>
  <c r="E23" i="2"/>
  <c r="H23" i="2" s="1"/>
  <c r="G23" i="2"/>
  <c r="J20" i="2" l="1"/>
  <c r="H14" i="2"/>
  <c r="U14" i="2" s="1"/>
  <c r="G20" i="2"/>
  <c r="H20" i="2" s="1"/>
  <c r="U20" i="2" s="1"/>
  <c r="Q19" i="2"/>
  <c r="U19" i="2" s="1"/>
  <c r="J23" i="2"/>
  <c r="H22" i="2"/>
  <c r="U22" i="2" s="1"/>
  <c r="G21" i="2"/>
  <c r="H21" i="2" s="1"/>
  <c r="U21" i="2" s="1"/>
  <c r="Q20" i="2"/>
  <c r="J19" i="2"/>
  <c r="G17" i="2"/>
  <c r="J17" i="2" s="1"/>
  <c r="Q16" i="2"/>
  <c r="J15" i="2"/>
  <c r="G13" i="2"/>
  <c r="H13" i="2" s="1"/>
  <c r="U13" i="2" s="1"/>
  <c r="Q12" i="2"/>
  <c r="Q23" i="2"/>
  <c r="U23" i="2" s="1"/>
  <c r="G16" i="2"/>
  <c r="J16" i="2" s="1"/>
  <c r="Q15" i="2"/>
  <c r="U15" i="2" s="1"/>
  <c r="G12" i="2"/>
  <c r="H12" i="2" s="1"/>
  <c r="U12" i="2" s="1"/>
  <c r="G22" i="2"/>
  <c r="J22" i="2" s="1"/>
  <c r="Q21" i="2"/>
  <c r="G18" i="2"/>
  <c r="J18" i="2" s="1"/>
  <c r="Q17" i="2"/>
  <c r="G14" i="2"/>
  <c r="J14" i="2" s="1"/>
  <c r="Q25" i="2" l="1"/>
  <c r="J12" i="2"/>
  <c r="H17" i="2"/>
  <c r="U17" i="2" s="1"/>
  <c r="H18" i="2"/>
  <c r="U18" i="2" s="1"/>
  <c r="H16" i="2"/>
  <c r="U16" i="2" s="1"/>
  <c r="J13" i="2"/>
  <c r="J21" i="2"/>
  <c r="U25" i="2" l="1"/>
  <c r="J25" i="2"/>
  <c r="P29" i="2" s="1"/>
</calcChain>
</file>

<file path=xl/sharedStrings.xml><?xml version="1.0" encoding="utf-8"?>
<sst xmlns="http://schemas.openxmlformats.org/spreadsheetml/2006/main" count="86" uniqueCount="68">
  <si>
    <t>your Contracted Hours.</t>
  </si>
  <si>
    <t>The last table shows you if there is a difference between your Standard Hours (actual worked hours and professional hours) and</t>
  </si>
  <si>
    <t xml:space="preserve">This table is prepopulated with the days and hours you are contracted to work. </t>
  </si>
  <si>
    <t>Contracted Hours</t>
  </si>
  <si>
    <t>Crossing Guard, Bus Duty, Substitute to name a few.</t>
  </si>
  <si>
    <t>this field in the month you earned them. Professional or Other hours can consist of</t>
  </si>
  <si>
    <t>In the event you have Professional hours or work Other hours you will enter these hours into</t>
  </si>
  <si>
    <t>Professional / Other Hours:</t>
  </si>
  <si>
    <t>hours outside of your standard work day.)</t>
  </si>
  <si>
    <t>You will be able to change the number of Paid Hours based on the actual hours you work (ie, if you work additional</t>
  </si>
  <si>
    <t>Hours in the table below will automatically populate. You will not be able to change the # of Paid Worked Days.</t>
  </si>
  <si>
    <r>
      <rPr>
        <i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After you enter "My Standard Hours Per Day" and "My Standard Hours Per Week" the  # of Paid Worked Days and Paid</t>
    </r>
  </si>
  <si>
    <t>Enter the number of days you work each week</t>
  </si>
  <si>
    <t>My Standard Hours Per Week:</t>
  </si>
  <si>
    <t>Enter the number of hours you work a day</t>
  </si>
  <si>
    <t>My Standard Hours Per Day:</t>
  </si>
  <si>
    <t>information into this form and it will estimate your standard hours for the year.</t>
  </si>
  <si>
    <t>If you work a standard schedule, such as Monday - Friday, 4 hours a day OR Monday - Thursday 5 hours a day, enter this</t>
  </si>
  <si>
    <t>My Standard Hours</t>
  </si>
  <si>
    <t>Enter the current school year (ie, this year is the 2017-18 school year)</t>
  </si>
  <si>
    <t>School Year:</t>
  </si>
  <si>
    <t>Enter your 5 digit emply ID #</t>
  </si>
  <si>
    <t>Empl ID:</t>
  </si>
  <si>
    <t>Enter Your First and Last Name</t>
  </si>
  <si>
    <t>Employee Name:</t>
  </si>
  <si>
    <t>INSTRUCTIONS:</t>
  </si>
  <si>
    <t>cannot be made to the other fields. Below are instructions to help walk you through the form.</t>
  </si>
  <si>
    <t>There are only a few areas on this form where you will need to enter information. The rest of the form is locked and edits</t>
  </si>
  <si>
    <t>towards your Retirement Service Credit benefit.</t>
  </si>
  <si>
    <t>by 5 days, regardless of your work schedule. In addition, you will be able to monitor the total hours earned that will be used</t>
  </si>
  <si>
    <t>between your actual hours and contracted hours. Designated holidays are paid out at your standard hours per week divided</t>
  </si>
  <si>
    <t xml:space="preserve">contracted hours are based on a Monday - Friday schedule. If your schedule varies from this, you may see a difference </t>
  </si>
  <si>
    <t xml:space="preserve">This is a self-managed tool where you can track your actual hours against the contracted hours for the school year. Your </t>
  </si>
  <si>
    <t>Northshore ESP Hours Worksheet Instructions</t>
  </si>
  <si>
    <t>Minimum Hours Needed to Accrue Full Year Retirement Service Credit:</t>
  </si>
  <si>
    <r>
      <t>Hours Over/</t>
    </r>
    <r>
      <rPr>
        <b/>
        <sz val="9"/>
        <color rgb="FFFF0000"/>
        <rFont val="Calibri"/>
        <family val="2"/>
        <scheme val="minor"/>
      </rPr>
      <t>(Under)</t>
    </r>
    <r>
      <rPr>
        <b/>
        <sz val="9"/>
        <color theme="1"/>
        <rFont val="Calibri"/>
        <family val="2"/>
        <scheme val="minor"/>
      </rPr>
      <t xml:space="preserve"> to Meet Full Year Retirement Service Credit</t>
    </r>
  </si>
  <si>
    <t>Minimum Hours Needed to Accrue Six Months Retirement Service Credit:</t>
  </si>
  <si>
    <t>Total: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</si>
  <si>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</si>
  <si>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</si>
  <si>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</si>
  <si>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</si>
  <si>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</si>
  <si>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</si>
  <si>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</si>
  <si>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</si>
  <si>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</si>
  <si>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</si>
  <si>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</si>
  <si>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</si>
  <si>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r>
      <t>Hours Over/</t>
    </r>
    <r>
      <rPr>
        <b/>
        <sz val="11"/>
        <color rgb="FFFF0000"/>
        <rFont val="Calibri"/>
        <family val="2"/>
        <scheme val="minor"/>
      </rPr>
      <t>(Under)</t>
    </r>
    <r>
      <rPr>
        <b/>
        <sz val="11"/>
        <color theme="1"/>
        <rFont val="Calibri"/>
        <family val="2"/>
        <scheme val="minor"/>
      </rPr>
      <t xml:space="preserve"> Contracted Hours</t>
    </r>
  </si>
  <si>
    <t>Contracted Hours (Reg Hours)</t>
  </si>
  <si>
    <t># of Contracted Paid Holidays</t>
  </si>
  <si>
    <t># of Contracted Paid Days</t>
  </si>
  <si>
    <t>Month</t>
  </si>
  <si>
    <t>Total Hours</t>
  </si>
  <si>
    <t>Professional / Other Hours</t>
  </si>
  <si>
    <t>Total Paid Hrs &amp; Holiday Hrs</t>
  </si>
  <si>
    <t>Paid Holiday Hours</t>
  </si>
  <si>
    <t># of Holiday(s)</t>
  </si>
  <si>
    <t>Paid Hours</t>
  </si>
  <si>
    <t># of Paid Work Days</t>
  </si>
  <si>
    <t>Standard Days Per Week:</t>
  </si>
  <si>
    <t>My Standard Days Per Week:</t>
  </si>
  <si>
    <t>Contracted Standar Hours:</t>
  </si>
  <si>
    <t>CONTRACTED HOURS</t>
  </si>
  <si>
    <t>MY STANDARD HOURS</t>
  </si>
  <si>
    <t>Northshore ESP Hours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</si>
</sst>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64" fontId="0" fillId="2" borderId="0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6" fillId="2" borderId="0" xfId="0" applyFont="1" applyFill="1" applyAlignment="1" applyProtection="1">
      <alignment horizontal="right"/>
    </xf>
    <xf numFmtId="0" fontId="0" fillId="2" borderId="9" xfId="0" applyFill="1" applyBorder="1" applyProtection="1"/>
    <xf numFmtId="164" fontId="9" fillId="2" borderId="10" xfId="0" applyNumberFormat="1" applyFont="1" applyFill="1" applyBorder="1" applyAlignment="1" applyProtection="1">
      <alignment horizontal="center"/>
    </xf>
    <xf numFmtId="164" fontId="9" fillId="2" borderId="11" xfId="0" applyNumberFormat="1" applyFont="1" applyFill="1" applyBorder="1" applyAlignment="1" applyProtection="1">
      <alignment horizontal="center"/>
    </xf>
    <xf numFmtId="0" fontId="0" fillId="3" borderId="9" xfId="0" applyFill="1" applyBorder="1" applyProtection="1"/>
    <xf numFmtId="0" fontId="0" fillId="3" borderId="10" xfId="0" applyFill="1" applyBorder="1" applyProtection="1"/>
    <xf numFmtId="0" fontId="10" fillId="3" borderId="11" xfId="0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0" fillId="2" borderId="1" xfId="0" applyFill="1" applyBorder="1" applyProtection="1"/>
    <xf numFmtId="164" fontId="0" fillId="2" borderId="2" xfId="0" applyNumberFormat="1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right"/>
    </xf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Alignment="1" applyProtection="1">
      <alignment wrapText="1"/>
    </xf>
    <xf numFmtId="164" fontId="0" fillId="2" borderId="12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2" xfId="0" applyFill="1" applyBorder="1" applyProtection="1"/>
    <xf numFmtId="0" fontId="0" fillId="2" borderId="4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2" borderId="4" xfId="0" applyFont="1" applyFill="1" applyBorder="1" applyProtection="1"/>
    <xf numFmtId="0" fontId="0" fillId="2" borderId="0" xfId="0" applyFont="1" applyFill="1" applyBorder="1" applyProtection="1"/>
    <xf numFmtId="0" fontId="0" fillId="2" borderId="5" xfId="0" applyFont="1" applyFill="1" applyBorder="1" applyProtection="1"/>
    <xf numFmtId="0" fontId="0" fillId="2" borderId="0" xfId="0" applyFont="1" applyFill="1" applyProtection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1" fillId="2" borderId="0" xfId="0" applyFont="1" applyFill="1" applyBorder="1" applyProtection="1"/>
    <xf numFmtId="0" fontId="0" fillId="2" borderId="0" xfId="0" applyFont="1" applyFill="1" applyBorder="1" applyAlignment="1" applyProtection="1">
      <alignment wrapText="1"/>
    </xf>
    <xf numFmtId="0" fontId="0" fillId="2" borderId="4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13" fillId="0" borderId="0" xfId="0" applyFont="1" applyProtection="1"/>
    <xf numFmtId="0" fontId="13" fillId="2" borderId="4" xfId="0" applyFont="1" applyFill="1" applyBorder="1" applyProtection="1"/>
    <xf numFmtId="0" fontId="13" fillId="2" borderId="0" xfId="0" applyFont="1" applyFill="1" applyBorder="1" applyProtection="1"/>
    <xf numFmtId="0" fontId="13" fillId="2" borderId="5" xfId="0" applyFont="1" applyFill="1" applyBorder="1" applyProtection="1"/>
    <xf numFmtId="0" fontId="13" fillId="2" borderId="0" xfId="0" applyFont="1" applyFill="1" applyProtection="1"/>
    <xf numFmtId="0" fontId="1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wrapText="1"/>
    </xf>
    <xf numFmtId="0" fontId="13" fillId="2" borderId="4" xfId="0" applyFont="1" applyFill="1" applyBorder="1" applyAlignment="1" applyProtection="1">
      <alignment wrapText="1"/>
    </xf>
    <xf numFmtId="0" fontId="3" fillId="2" borderId="0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13" fillId="2" borderId="8" xfId="0" applyFont="1" applyFill="1" applyBorder="1" applyProtection="1"/>
    <xf numFmtId="0" fontId="3" fillId="2" borderId="7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wrapText="1"/>
    </xf>
    <xf numFmtId="0" fontId="13" fillId="2" borderId="7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Protection="1"/>
    <xf numFmtId="0" fontId="13" fillId="2" borderId="0" xfId="0" applyFont="1" applyFill="1" applyAlignment="1" applyProtection="1">
      <alignment wrapText="1"/>
    </xf>
    <xf numFmtId="0" fontId="6" fillId="2" borderId="0" xfId="0" applyFont="1" applyFill="1" applyProtection="1"/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Protection="1"/>
    <xf numFmtId="0" fontId="14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jacobson/Documents/Projects/Labor%20Management/Northshore%20ESP%20Hours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_Standard"/>
      <sheetName val="Worksheet_Standard"/>
      <sheetName val="Table"/>
      <sheetName val="Instructions_Other"/>
      <sheetName val="Worksheet_Other"/>
    </sheetNames>
    <sheetDataSet>
      <sheetData sheetId="0"/>
      <sheetData sheetId="1"/>
      <sheetData sheetId="2">
        <row r="5">
          <cell r="B5">
            <v>18</v>
          </cell>
          <cell r="F5">
            <v>15</v>
          </cell>
          <cell r="J5">
            <v>15</v>
          </cell>
        </row>
        <row r="6">
          <cell r="B6">
            <v>22</v>
          </cell>
          <cell r="F6">
            <v>17</v>
          </cell>
          <cell r="J6">
            <v>17</v>
          </cell>
        </row>
        <row r="7">
          <cell r="B7">
            <v>19</v>
          </cell>
          <cell r="F7">
            <v>17</v>
          </cell>
          <cell r="J7">
            <v>14</v>
          </cell>
        </row>
        <row r="8">
          <cell r="B8">
            <v>11</v>
          </cell>
          <cell r="F8">
            <v>9</v>
          </cell>
          <cell r="J8">
            <v>10</v>
          </cell>
        </row>
        <row r="9">
          <cell r="B9">
            <v>20</v>
          </cell>
          <cell r="F9">
            <v>15</v>
          </cell>
          <cell r="J9">
            <v>15</v>
          </cell>
        </row>
        <row r="10">
          <cell r="B10">
            <v>15</v>
          </cell>
          <cell r="F10">
            <v>12</v>
          </cell>
          <cell r="J10">
            <v>12</v>
          </cell>
        </row>
        <row r="11">
          <cell r="B11">
            <v>22</v>
          </cell>
          <cell r="F11">
            <v>18</v>
          </cell>
          <cell r="J11">
            <v>18</v>
          </cell>
        </row>
        <row r="12">
          <cell r="B12">
            <v>16</v>
          </cell>
          <cell r="F12">
            <v>12</v>
          </cell>
          <cell r="J12">
            <v>12</v>
          </cell>
        </row>
        <row r="13">
          <cell r="B13">
            <v>22</v>
          </cell>
          <cell r="F13">
            <v>18</v>
          </cell>
          <cell r="J13">
            <v>17</v>
          </cell>
        </row>
        <row r="14">
          <cell r="B14">
            <v>15</v>
          </cell>
          <cell r="F14">
            <v>12</v>
          </cell>
          <cell r="J14">
            <v>12</v>
          </cell>
        </row>
        <row r="15">
          <cell r="B15">
            <v>0</v>
          </cell>
          <cell r="F15">
            <v>0</v>
          </cell>
          <cell r="J15">
            <v>0</v>
          </cell>
        </row>
        <row r="16">
          <cell r="B16">
            <v>0</v>
          </cell>
          <cell r="F16">
            <v>0</v>
          </cell>
          <cell r="J1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="120" zoomScaleNormal="120" workbookViewId="0">
      <selection activeCell="H13" sqref="H13"/>
    </sheetView>
  </sheetViews>
  <sheetFormatPr defaultRowHeight="12.75" x14ac:dyDescent="0.2"/>
  <cols>
    <col min="1" max="1" width="2" style="1" customWidth="1"/>
    <col min="2" max="2" width="4.7109375" style="1" customWidth="1"/>
    <col min="3" max="3" width="10.7109375" style="1" customWidth="1"/>
    <col min="4" max="11" width="9.140625" style="1"/>
    <col min="12" max="12" width="9.7109375" style="1" customWidth="1"/>
    <col min="13" max="13" width="2" style="1" customWidth="1"/>
    <col min="14" max="16384" width="9.140625" style="1"/>
  </cols>
  <sheetData>
    <row r="1" spans="1:13" x14ac:dyDescent="0.2">
      <c r="A1" s="17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5"/>
    </row>
    <row r="2" spans="1:13" ht="18.75" x14ac:dyDescent="0.3">
      <c r="A2" s="9"/>
      <c r="B2" s="8"/>
      <c r="C2" s="8"/>
      <c r="D2" s="8"/>
      <c r="E2" s="8"/>
      <c r="G2" s="14" t="s">
        <v>33</v>
      </c>
      <c r="H2" s="8"/>
      <c r="I2" s="8"/>
      <c r="J2" s="8"/>
      <c r="K2" s="8"/>
      <c r="L2" s="8"/>
      <c r="M2" s="7"/>
    </row>
    <row r="3" spans="1:13" x14ac:dyDescent="0.2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7"/>
    </row>
    <row r="4" spans="1:13" x14ac:dyDescent="0.2">
      <c r="A4" s="9"/>
      <c r="B4" s="8" t="s">
        <v>32</v>
      </c>
      <c r="C4" s="8"/>
      <c r="D4" s="8"/>
      <c r="E4" s="8"/>
      <c r="F4" s="8"/>
      <c r="G4" s="8"/>
      <c r="H4" s="8"/>
      <c r="I4" s="8"/>
      <c r="J4" s="8"/>
      <c r="K4" s="8"/>
      <c r="L4" s="8"/>
      <c r="M4" s="7"/>
    </row>
    <row r="5" spans="1:13" x14ac:dyDescent="0.2">
      <c r="A5" s="9"/>
      <c r="B5" s="8"/>
      <c r="C5" s="8" t="s">
        <v>31</v>
      </c>
      <c r="D5" s="8"/>
      <c r="E5" s="8"/>
      <c r="F5" s="8"/>
      <c r="G5" s="8"/>
      <c r="H5" s="8"/>
      <c r="I5" s="8"/>
      <c r="J5" s="8"/>
      <c r="K5" s="8"/>
      <c r="L5" s="8"/>
      <c r="M5" s="7"/>
    </row>
    <row r="6" spans="1:13" x14ac:dyDescent="0.2">
      <c r="A6" s="9"/>
      <c r="B6" s="8"/>
      <c r="C6" s="8" t="s">
        <v>30</v>
      </c>
      <c r="D6" s="8"/>
      <c r="E6" s="8"/>
      <c r="F6" s="8"/>
      <c r="G6" s="8"/>
      <c r="H6" s="8"/>
      <c r="I6" s="8"/>
      <c r="J6" s="8"/>
      <c r="K6" s="8"/>
      <c r="L6" s="8"/>
      <c r="M6" s="7"/>
    </row>
    <row r="7" spans="1:13" x14ac:dyDescent="0.2">
      <c r="A7" s="9"/>
      <c r="B7" s="8"/>
      <c r="C7" s="8" t="s">
        <v>29</v>
      </c>
      <c r="D7" s="8"/>
      <c r="E7" s="8"/>
      <c r="F7" s="8"/>
      <c r="G7" s="8"/>
      <c r="H7" s="8"/>
      <c r="I7" s="8"/>
      <c r="J7" s="8"/>
      <c r="K7" s="8"/>
      <c r="L7" s="8"/>
      <c r="M7" s="7"/>
    </row>
    <row r="8" spans="1:13" x14ac:dyDescent="0.2">
      <c r="A8" s="9"/>
      <c r="B8" s="8"/>
      <c r="C8" s="8" t="s">
        <v>28</v>
      </c>
      <c r="D8" s="8"/>
      <c r="E8" s="8"/>
      <c r="F8" s="8"/>
      <c r="G8" s="8"/>
      <c r="H8" s="8"/>
      <c r="I8" s="8"/>
      <c r="J8" s="8"/>
      <c r="K8" s="8"/>
      <c r="L8" s="8"/>
      <c r="M8" s="7"/>
    </row>
    <row r="9" spans="1:13" x14ac:dyDescent="0.2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7"/>
    </row>
    <row r="10" spans="1:13" x14ac:dyDescent="0.2">
      <c r="A10" s="9"/>
      <c r="B10" s="8" t="s">
        <v>27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7"/>
    </row>
    <row r="11" spans="1:13" x14ac:dyDescent="0.2">
      <c r="A11" s="9"/>
      <c r="B11" s="8"/>
      <c r="C11" s="8" t="s">
        <v>26</v>
      </c>
      <c r="D11" s="8"/>
      <c r="E11" s="8"/>
      <c r="F11" s="8"/>
      <c r="G11" s="8"/>
      <c r="H11" s="8"/>
      <c r="I11" s="8"/>
      <c r="J11" s="8"/>
      <c r="K11" s="8"/>
      <c r="L11" s="8"/>
      <c r="M11" s="7"/>
    </row>
    <row r="12" spans="1:13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7"/>
    </row>
    <row r="13" spans="1:13" ht="15.75" x14ac:dyDescent="0.25">
      <c r="A13" s="9"/>
      <c r="B13" s="13" t="s">
        <v>25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7"/>
    </row>
    <row r="14" spans="1:13" x14ac:dyDescent="0.2">
      <c r="A14" s="9"/>
      <c r="B14" s="11" t="s">
        <v>24</v>
      </c>
      <c r="C14" s="8"/>
      <c r="D14" s="8" t="s">
        <v>23</v>
      </c>
      <c r="E14" s="8"/>
      <c r="F14" s="8"/>
      <c r="G14" s="8"/>
      <c r="H14" s="8"/>
      <c r="I14" s="8"/>
      <c r="J14" s="8"/>
      <c r="K14" s="8"/>
      <c r="L14" s="8"/>
      <c r="M14" s="7"/>
    </row>
    <row r="15" spans="1:13" x14ac:dyDescent="0.2">
      <c r="A15" s="9"/>
      <c r="B15" s="11" t="s">
        <v>22</v>
      </c>
      <c r="C15" s="8"/>
      <c r="D15" s="8" t="s">
        <v>21</v>
      </c>
      <c r="E15" s="8"/>
      <c r="F15" s="8"/>
      <c r="G15" s="8"/>
      <c r="H15" s="8"/>
      <c r="I15" s="8"/>
      <c r="J15" s="8"/>
      <c r="K15" s="8"/>
      <c r="L15" s="8"/>
      <c r="M15" s="7"/>
    </row>
    <row r="16" spans="1:13" x14ac:dyDescent="0.2">
      <c r="A16" s="9"/>
      <c r="B16" s="11" t="s">
        <v>20</v>
      </c>
      <c r="C16" s="8"/>
      <c r="D16" s="8" t="s">
        <v>19</v>
      </c>
      <c r="E16" s="8"/>
      <c r="F16" s="8"/>
      <c r="G16" s="8"/>
      <c r="H16" s="8"/>
      <c r="I16" s="8"/>
      <c r="J16" s="8"/>
      <c r="K16" s="8"/>
      <c r="L16" s="8"/>
      <c r="M16" s="7"/>
    </row>
    <row r="17" spans="1:13" x14ac:dyDescent="0.2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7"/>
    </row>
    <row r="18" spans="1:13" ht="15.75" x14ac:dyDescent="0.25">
      <c r="A18" s="9"/>
      <c r="B18" s="10" t="s">
        <v>18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7"/>
    </row>
    <row r="19" spans="1:13" x14ac:dyDescent="0.2">
      <c r="A19" s="9"/>
      <c r="B19" s="8" t="s">
        <v>17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7"/>
    </row>
    <row r="20" spans="1:13" x14ac:dyDescent="0.2">
      <c r="A20" s="9"/>
      <c r="B20" s="8"/>
      <c r="C20" s="8" t="s">
        <v>16</v>
      </c>
      <c r="D20" s="8"/>
      <c r="E20" s="8"/>
      <c r="F20" s="8"/>
      <c r="G20" s="8"/>
      <c r="H20" s="8"/>
      <c r="I20" s="8"/>
      <c r="J20" s="8"/>
      <c r="K20" s="8"/>
      <c r="L20" s="8"/>
      <c r="M20" s="7"/>
    </row>
    <row r="21" spans="1:13" x14ac:dyDescent="0.2">
      <c r="A21" s="9"/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</row>
    <row r="22" spans="1:13" x14ac:dyDescent="0.2">
      <c r="A22" s="9"/>
      <c r="B22" s="11" t="s">
        <v>15</v>
      </c>
      <c r="C22" s="8"/>
      <c r="D22" s="8"/>
      <c r="E22" s="8" t="s">
        <v>14</v>
      </c>
      <c r="F22" s="8"/>
      <c r="G22" s="8"/>
      <c r="H22" s="8"/>
      <c r="I22" s="8"/>
      <c r="J22" s="8"/>
      <c r="K22" s="8"/>
      <c r="L22" s="8"/>
      <c r="M22" s="7"/>
    </row>
    <row r="23" spans="1:13" x14ac:dyDescent="0.2">
      <c r="A23" s="9"/>
      <c r="B23" s="11" t="s">
        <v>13</v>
      </c>
      <c r="C23" s="8"/>
      <c r="D23" s="8"/>
      <c r="E23" s="8" t="s">
        <v>12</v>
      </c>
      <c r="F23" s="8"/>
      <c r="G23" s="8"/>
      <c r="H23" s="8"/>
      <c r="I23" s="8"/>
      <c r="J23" s="8"/>
      <c r="K23" s="8"/>
      <c r="L23" s="8"/>
      <c r="M23" s="7"/>
    </row>
    <row r="24" spans="1:13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</row>
    <row r="25" spans="1:13" x14ac:dyDescent="0.2">
      <c r="A25" s="9"/>
      <c r="B25" s="8" t="s">
        <v>11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</row>
    <row r="26" spans="1:13" x14ac:dyDescent="0.2">
      <c r="A26" s="9"/>
      <c r="B26" s="8"/>
      <c r="C26" s="8" t="s">
        <v>10</v>
      </c>
      <c r="D26" s="8"/>
      <c r="E26" s="8"/>
      <c r="F26" s="8"/>
      <c r="G26" s="8"/>
      <c r="H26" s="8"/>
      <c r="I26" s="8"/>
      <c r="J26" s="8"/>
      <c r="K26" s="8"/>
      <c r="L26" s="8"/>
      <c r="M26" s="7"/>
    </row>
    <row r="27" spans="1:13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</row>
    <row r="28" spans="1:13" x14ac:dyDescent="0.2">
      <c r="A28" s="9"/>
      <c r="B28" s="8"/>
      <c r="C28" s="8" t="s">
        <v>9</v>
      </c>
      <c r="D28" s="8"/>
      <c r="E28" s="8"/>
      <c r="F28" s="8"/>
      <c r="G28" s="8"/>
      <c r="H28" s="8"/>
      <c r="I28" s="8"/>
      <c r="J28" s="8"/>
      <c r="K28" s="8"/>
      <c r="L28" s="8"/>
      <c r="M28" s="7"/>
    </row>
    <row r="29" spans="1:13" x14ac:dyDescent="0.2">
      <c r="A29" s="9"/>
      <c r="B29" s="8"/>
      <c r="C29" s="8" t="s">
        <v>8</v>
      </c>
      <c r="D29" s="8"/>
      <c r="E29" s="8"/>
      <c r="F29" s="8"/>
      <c r="G29" s="8"/>
      <c r="H29" s="8"/>
      <c r="I29" s="8"/>
      <c r="J29" s="8"/>
      <c r="K29" s="8"/>
      <c r="L29" s="8"/>
      <c r="M29" s="7"/>
    </row>
    <row r="30" spans="1:13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</row>
    <row r="31" spans="1:13" x14ac:dyDescent="0.2">
      <c r="A31" s="9"/>
      <c r="B31" s="11" t="s">
        <v>7</v>
      </c>
      <c r="C31" s="8"/>
      <c r="D31" s="8"/>
      <c r="E31" s="8" t="s">
        <v>6</v>
      </c>
      <c r="F31" s="8"/>
      <c r="G31" s="8"/>
      <c r="H31" s="8"/>
      <c r="I31" s="8"/>
      <c r="J31" s="8"/>
      <c r="K31" s="8"/>
      <c r="L31" s="8"/>
      <c r="M31" s="7"/>
    </row>
    <row r="32" spans="1:13" x14ac:dyDescent="0.2">
      <c r="A32" s="9"/>
      <c r="B32" s="8"/>
      <c r="C32" s="8"/>
      <c r="D32" s="8"/>
      <c r="E32" s="8" t="s">
        <v>5</v>
      </c>
      <c r="F32" s="8"/>
      <c r="G32" s="8"/>
      <c r="H32" s="8"/>
      <c r="I32" s="8"/>
      <c r="J32" s="8"/>
      <c r="K32" s="8"/>
      <c r="L32" s="8"/>
      <c r="M32" s="7"/>
    </row>
    <row r="33" spans="1:13" x14ac:dyDescent="0.2">
      <c r="A33" s="9"/>
      <c r="B33" s="8"/>
      <c r="C33" s="8"/>
      <c r="D33" s="8"/>
      <c r="E33" s="8" t="s">
        <v>4</v>
      </c>
      <c r="F33" s="8"/>
      <c r="G33" s="8"/>
      <c r="H33" s="8"/>
      <c r="I33" s="8"/>
      <c r="J33" s="8"/>
      <c r="K33" s="8"/>
      <c r="L33" s="8"/>
      <c r="M33" s="7"/>
    </row>
    <row r="34" spans="1:13" x14ac:dyDescent="0.2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</row>
    <row r="35" spans="1:13" ht="15.75" x14ac:dyDescent="0.25">
      <c r="A35" s="9"/>
      <c r="B35" s="10" t="s">
        <v>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7"/>
    </row>
    <row r="36" spans="1:13" x14ac:dyDescent="0.2">
      <c r="A36" s="9"/>
      <c r="B36" s="8" t="s">
        <v>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</row>
    <row r="37" spans="1:13" x14ac:dyDescent="0.2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</row>
    <row r="38" spans="1:13" x14ac:dyDescent="0.2">
      <c r="A38" s="9"/>
      <c r="B38" s="8" t="s">
        <v>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7"/>
    </row>
    <row r="39" spans="1:13" x14ac:dyDescent="0.2">
      <c r="A39" s="9"/>
      <c r="B39" s="8"/>
      <c r="C39" s="8" t="s">
        <v>0</v>
      </c>
      <c r="D39" s="8"/>
      <c r="E39" s="8"/>
      <c r="F39" s="8"/>
      <c r="G39" s="8"/>
      <c r="H39" s="8"/>
      <c r="I39" s="8"/>
      <c r="J39" s="8"/>
      <c r="K39" s="8"/>
      <c r="L39" s="8"/>
      <c r="M39" s="7"/>
    </row>
    <row r="40" spans="1:13" x14ac:dyDescent="0.2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7"/>
    </row>
    <row r="41" spans="1:13" x14ac:dyDescent="0.2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7"/>
    </row>
    <row r="42" spans="1:13" x14ac:dyDescent="0.2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7"/>
    </row>
    <row r="43" spans="1:13" x14ac:dyDescent="0.2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7"/>
    </row>
    <row r="44" spans="1:13" x14ac:dyDescent="0.2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7"/>
    </row>
    <row r="45" spans="1:13" x14ac:dyDescent="0.2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7"/>
    </row>
    <row r="46" spans="1:13" x14ac:dyDescent="0.2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"/>
    </row>
    <row r="47" spans="1:13" x14ac:dyDescent="0.2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7"/>
    </row>
    <row r="48" spans="1:13" x14ac:dyDescent="0.2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7"/>
    </row>
    <row r="49" spans="1:13" x14ac:dyDescent="0.2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7"/>
    </row>
    <row r="50" spans="1:13" x14ac:dyDescent="0.2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7"/>
    </row>
    <row r="51" spans="1:13" x14ac:dyDescent="0.2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7"/>
    </row>
    <row r="52" spans="1:13" x14ac:dyDescent="0.2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7"/>
    </row>
    <row r="53" spans="1:13" x14ac:dyDescent="0.2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7"/>
    </row>
    <row r="54" spans="1:13" x14ac:dyDescent="0.2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7"/>
    </row>
    <row r="55" spans="1:13" x14ac:dyDescent="0.2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7"/>
    </row>
    <row r="56" spans="1:13" x14ac:dyDescent="0.2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7"/>
    </row>
    <row r="57" spans="1:13" x14ac:dyDescent="0.2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7"/>
    </row>
    <row r="58" spans="1:13" x14ac:dyDescent="0.2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7"/>
    </row>
    <row r="59" spans="1:13" x14ac:dyDescent="0.2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7"/>
    </row>
    <row r="60" spans="1:13" ht="13.5" thickBo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4"/>
    </row>
    <row r="61" spans="1:13" s="2" customForma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s="2" customForma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3" s="2" customForma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3" s="2" customForma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2" customForma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2" customForma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2" customFormat="1" x14ac:dyDescent="0.2"/>
    <row r="68" spans="1:12" s="2" customFormat="1" x14ac:dyDescent="0.2"/>
    <row r="69" spans="1:12" s="2" customFormat="1" x14ac:dyDescent="0.2"/>
    <row r="70" spans="1:12" s="2" customFormat="1" x14ac:dyDescent="0.2"/>
    <row r="71" spans="1:12" s="2" customFormat="1" x14ac:dyDescent="0.2"/>
  </sheetData>
  <sheetProtection algorithmName="SHA-512" hashValue="ZvTHFaDD7xckC8NvZtiEE/i6hJNygrkGwph89Xm0WER4JnTXYD6WC1JYB1XhiS1vLzoZfw1XhybzRX4B9vMADw==" saltValue="DSw7BYrhNnLZn8JVNj6FFg==" spinCount="100000" sheet="1" objects="1" scenarios="1" selectLockedCells="1"/>
  <printOptions horizontalCentered="1" verticalCentered="1"/>
  <pageMargins left="0.1" right="0.1" top="0.25" bottom="0.2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zoomScaleNormal="100" workbookViewId="0">
      <selection activeCell="D2" sqref="D2"/>
    </sheetView>
  </sheetViews>
  <sheetFormatPr defaultRowHeight="15" x14ac:dyDescent="0.25"/>
  <cols>
    <col min="1" max="2" width="1.7109375" style="18" customWidth="1"/>
    <col min="3" max="3" width="14.7109375" style="18" bestFit="1" customWidth="1"/>
    <col min="4" max="4" width="13.140625" style="18" customWidth="1"/>
    <col min="5" max="5" width="9.7109375" style="18" bestFit="1" customWidth="1"/>
    <col min="6" max="6" width="9.5703125" style="18" customWidth="1"/>
    <col min="7" max="7" width="10.42578125" style="18" bestFit="1" customWidth="1"/>
    <col min="8" max="8" width="13.140625" style="18" hidden="1" customWidth="1"/>
    <col min="9" max="9" width="12" style="18" customWidth="1"/>
    <col min="10" max="10" width="8.140625" style="19" customWidth="1"/>
    <col min="11" max="11" width="1.7109375" style="19" customWidth="1"/>
    <col min="12" max="12" width="5.7109375" style="19" customWidth="1"/>
    <col min="13" max="13" width="1.7109375" style="18" customWidth="1"/>
    <col min="14" max="14" width="10.85546875" style="18" bestFit="1" customWidth="1"/>
    <col min="15" max="15" width="14.140625" style="18" customWidth="1"/>
    <col min="16" max="16" width="15.140625" style="18" customWidth="1"/>
    <col min="17" max="17" width="16.85546875" style="18" customWidth="1"/>
    <col min="18" max="18" width="1.7109375" style="18" customWidth="1"/>
    <col min="19" max="19" width="5.7109375" style="18" customWidth="1"/>
    <col min="20" max="20" width="1.7109375" style="18" customWidth="1"/>
    <col min="21" max="21" width="21.85546875" style="18" customWidth="1"/>
    <col min="22" max="22" width="1.7109375" style="18" customWidth="1"/>
    <col min="23" max="16384" width="9.140625" style="18"/>
  </cols>
  <sheetData>
    <row r="1" spans="1:22" ht="21" x14ac:dyDescent="0.35">
      <c r="A1" s="22"/>
      <c r="B1" s="22"/>
      <c r="C1" s="22"/>
      <c r="D1" s="22"/>
      <c r="E1" s="22"/>
      <c r="F1" s="22"/>
      <c r="G1" s="22"/>
      <c r="H1" s="22"/>
      <c r="L1" s="104" t="s">
        <v>67</v>
      </c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x14ac:dyDescent="0.25">
      <c r="A2" s="100"/>
      <c r="B2" s="100"/>
      <c r="C2" s="100" t="s">
        <v>24</v>
      </c>
      <c r="D2" s="101"/>
      <c r="E2" s="103"/>
      <c r="F2" s="22"/>
      <c r="G2" s="22"/>
      <c r="H2" s="22"/>
      <c r="I2" s="22"/>
      <c r="J2" s="23"/>
      <c r="K2" s="23"/>
      <c r="L2" s="23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100"/>
      <c r="B3" s="100"/>
      <c r="C3" s="100" t="s">
        <v>22</v>
      </c>
      <c r="D3" s="102"/>
      <c r="E3" s="71"/>
      <c r="F3" s="22"/>
      <c r="G3" s="22"/>
      <c r="H3" s="22"/>
      <c r="I3" s="22"/>
      <c r="J3" s="23"/>
      <c r="K3" s="23"/>
      <c r="L3" s="23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81" customFormat="1" ht="15.75" x14ac:dyDescent="0.25">
      <c r="A4" s="100"/>
      <c r="B4" s="100"/>
      <c r="C4" s="100" t="s">
        <v>20</v>
      </c>
      <c r="D4" s="101"/>
      <c r="E4" s="71"/>
      <c r="F4" s="85"/>
      <c r="G4" s="85"/>
      <c r="H4" s="85"/>
      <c r="I4" s="85"/>
      <c r="J4" s="99"/>
      <c r="K4" s="99"/>
      <c r="L4" s="99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2" s="81" customFormat="1" ht="6.95" customHeight="1" thickBot="1" x14ac:dyDescent="0.3">
      <c r="A5" s="85"/>
      <c r="B5" s="85"/>
      <c r="C5" s="100"/>
      <c r="D5" s="71"/>
      <c r="E5" s="85"/>
      <c r="F5" s="85"/>
      <c r="G5" s="85"/>
      <c r="H5" s="85"/>
      <c r="I5" s="85"/>
      <c r="J5" s="99"/>
      <c r="K5" s="99"/>
      <c r="L5" s="99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s="81" customFormat="1" ht="15.75" x14ac:dyDescent="0.25">
      <c r="A6" s="85"/>
      <c r="B6" s="93"/>
      <c r="C6" s="98"/>
      <c r="D6" s="97"/>
      <c r="E6" s="94"/>
      <c r="F6" s="94" t="s">
        <v>66</v>
      </c>
      <c r="G6" s="92"/>
      <c r="H6" s="92"/>
      <c r="I6" s="92"/>
      <c r="J6" s="96"/>
      <c r="K6" s="95"/>
      <c r="L6" s="88"/>
      <c r="M6" s="93"/>
      <c r="N6" s="92"/>
      <c r="O6" s="92"/>
      <c r="P6" s="94" t="s">
        <v>65</v>
      </c>
      <c r="Q6" s="92"/>
      <c r="R6" s="91"/>
      <c r="S6" s="85"/>
      <c r="T6" s="93"/>
      <c r="U6" s="92"/>
      <c r="V6" s="91"/>
    </row>
    <row r="7" spans="1:22" s="81" customFormat="1" ht="15.75" x14ac:dyDescent="0.25">
      <c r="A7" s="85"/>
      <c r="B7" s="84"/>
      <c r="C7" s="90"/>
      <c r="D7" s="86"/>
      <c r="E7" s="83"/>
      <c r="F7" s="83"/>
      <c r="G7" s="83"/>
      <c r="H7" s="83"/>
      <c r="I7" s="83"/>
      <c r="J7" s="88"/>
      <c r="K7" s="89"/>
      <c r="L7" s="88"/>
      <c r="M7" s="84"/>
      <c r="N7" s="83"/>
      <c r="O7" s="87"/>
      <c r="P7" s="86"/>
      <c r="Q7" s="83"/>
      <c r="R7" s="82"/>
      <c r="S7" s="85"/>
      <c r="T7" s="84"/>
      <c r="U7" s="83"/>
      <c r="V7" s="82"/>
    </row>
    <row r="8" spans="1:22" s="65" customFormat="1" x14ac:dyDescent="0.25">
      <c r="A8" s="69"/>
      <c r="B8" s="68"/>
      <c r="C8" s="74"/>
      <c r="D8" s="78" t="s">
        <v>15</v>
      </c>
      <c r="E8" s="80"/>
      <c r="F8" s="67"/>
      <c r="G8" s="67"/>
      <c r="H8" s="67"/>
      <c r="I8" s="67"/>
      <c r="J8" s="75"/>
      <c r="K8" s="76"/>
      <c r="L8" s="75"/>
      <c r="M8" s="68"/>
      <c r="N8" s="74" t="s">
        <v>64</v>
      </c>
      <c r="O8" s="73"/>
      <c r="P8" s="79">
        <f>(E8*E9)/P9</f>
        <v>0</v>
      </c>
      <c r="Q8" s="71"/>
      <c r="R8" s="70"/>
      <c r="S8" s="69"/>
      <c r="T8" s="68"/>
      <c r="U8" s="67"/>
      <c r="V8" s="66"/>
    </row>
    <row r="9" spans="1:22" s="65" customFormat="1" x14ac:dyDescent="0.25">
      <c r="A9" s="69"/>
      <c r="B9" s="68"/>
      <c r="C9" s="67"/>
      <c r="D9" s="78" t="s">
        <v>63</v>
      </c>
      <c r="E9" s="77"/>
      <c r="F9" s="67"/>
      <c r="G9" s="67"/>
      <c r="H9" s="67"/>
      <c r="I9" s="67"/>
      <c r="J9" s="75"/>
      <c r="K9" s="76"/>
      <c r="L9" s="75"/>
      <c r="M9" s="68"/>
      <c r="N9" s="74" t="s">
        <v>62</v>
      </c>
      <c r="O9" s="73"/>
      <c r="P9" s="72">
        <v>5</v>
      </c>
      <c r="Q9" s="71"/>
      <c r="R9" s="70"/>
      <c r="S9" s="69"/>
      <c r="T9" s="68"/>
      <c r="U9" s="67"/>
      <c r="V9" s="66"/>
    </row>
    <row r="10" spans="1:22" x14ac:dyDescent="0.25">
      <c r="A10" s="22"/>
      <c r="B10" s="46"/>
      <c r="C10" s="33"/>
      <c r="D10" s="33"/>
      <c r="E10" s="33"/>
      <c r="F10" s="33"/>
      <c r="G10" s="33"/>
      <c r="H10" s="33"/>
      <c r="I10" s="33"/>
      <c r="J10" s="34"/>
      <c r="K10" s="47"/>
      <c r="L10" s="34"/>
      <c r="M10" s="46"/>
      <c r="N10" s="33"/>
      <c r="O10" s="33"/>
      <c r="P10" s="33"/>
      <c r="Q10" s="33"/>
      <c r="R10" s="45"/>
      <c r="S10" s="22"/>
      <c r="T10" s="46"/>
      <c r="U10" s="33"/>
      <c r="V10" s="45"/>
    </row>
    <row r="11" spans="1:22" s="58" customFormat="1" ht="32.25" customHeight="1" x14ac:dyDescent="0.25">
      <c r="A11" s="62"/>
      <c r="B11" s="61"/>
      <c r="C11" s="63" t="s">
        <v>54</v>
      </c>
      <c r="D11" s="63" t="s">
        <v>61</v>
      </c>
      <c r="E11" s="63" t="s">
        <v>60</v>
      </c>
      <c r="F11" s="63" t="s">
        <v>59</v>
      </c>
      <c r="G11" s="63" t="s">
        <v>58</v>
      </c>
      <c r="H11" s="63" t="s">
        <v>57</v>
      </c>
      <c r="I11" s="63" t="s">
        <v>56</v>
      </c>
      <c r="J11" s="63" t="s">
        <v>55</v>
      </c>
      <c r="K11" s="59"/>
      <c r="L11" s="64"/>
      <c r="M11" s="61"/>
      <c r="N11" s="63" t="s">
        <v>54</v>
      </c>
      <c r="O11" s="63" t="s">
        <v>53</v>
      </c>
      <c r="P11" s="63" t="s">
        <v>52</v>
      </c>
      <c r="Q11" s="63" t="s">
        <v>51</v>
      </c>
      <c r="R11" s="59"/>
      <c r="S11" s="62"/>
      <c r="T11" s="61"/>
      <c r="U11" s="60" t="s">
        <v>50</v>
      </c>
      <c r="V11" s="59"/>
    </row>
    <row r="12" spans="1:22" x14ac:dyDescent="0.25">
      <c r="A12" s="22"/>
      <c r="B12" s="46"/>
      <c r="C12" s="51" t="s">
        <v>49</v>
      </c>
      <c r="D12" s="57" t="b">
        <f>IF($E$9=5,[1]Table!B5,IF($E$9=4,[1]Table!F5,IF($E$9=4.1,[1]Table!J5)))</f>
        <v>0</v>
      </c>
      <c r="E12" s="54">
        <f t="shared" ref="E12:E23" si="0">D12*$E$8</f>
        <v>0</v>
      </c>
      <c r="F12" s="56">
        <v>1</v>
      </c>
      <c r="G12" s="50">
        <f t="shared" ref="G12:G23" si="1">F12*$P$8</f>
        <v>0</v>
      </c>
      <c r="H12" s="55">
        <f t="shared" ref="H12:H23" si="2">SUM(E12+G12)</f>
        <v>0</v>
      </c>
      <c r="I12" s="54"/>
      <c r="J12" s="53">
        <f t="shared" ref="J12:J23" si="3">E12+G12+I12</f>
        <v>0</v>
      </c>
      <c r="K12" s="52"/>
      <c r="L12" s="42"/>
      <c r="M12" s="46"/>
      <c r="N12" s="51" t="s">
        <v>49</v>
      </c>
      <c r="O12" s="50">
        <v>18</v>
      </c>
      <c r="P12" s="50">
        <v>1</v>
      </c>
      <c r="Q12" s="50">
        <f t="shared" ref="Q12:Q23" si="4">(O12+P12)*$P$8</f>
        <v>0</v>
      </c>
      <c r="R12" s="49"/>
      <c r="S12" s="22"/>
      <c r="T12" s="46"/>
      <c r="U12" s="48">
        <f t="shared" ref="U12:U23" si="5">H12-Q12</f>
        <v>0</v>
      </c>
      <c r="V12" s="45"/>
    </row>
    <row r="13" spans="1:22" x14ac:dyDescent="0.25">
      <c r="A13" s="22"/>
      <c r="B13" s="46"/>
      <c r="C13" s="51" t="s">
        <v>48</v>
      </c>
      <c r="D13" s="57" t="b">
        <f>IF($E$9=5,[1]Table!B6,IF($E$9=4,[1]Table!F6,IF($E$9=4.1,[1]Table!J6)))</f>
        <v>0</v>
      </c>
      <c r="E13" s="54">
        <f t="shared" si="0"/>
        <v>0</v>
      </c>
      <c r="F13" s="56">
        <v>0</v>
      </c>
      <c r="G13" s="50">
        <f t="shared" si="1"/>
        <v>0</v>
      </c>
      <c r="H13" s="55">
        <f t="shared" si="2"/>
        <v>0</v>
      </c>
      <c r="I13" s="54"/>
      <c r="J13" s="53">
        <f t="shared" si="3"/>
        <v>0</v>
      </c>
      <c r="K13" s="52"/>
      <c r="L13" s="42"/>
      <c r="M13" s="46"/>
      <c r="N13" s="51" t="s">
        <v>48</v>
      </c>
      <c r="O13" s="50">
        <v>22</v>
      </c>
      <c r="P13" s="50">
        <v>0</v>
      </c>
      <c r="Q13" s="50">
        <f t="shared" si="4"/>
        <v>0</v>
      </c>
      <c r="R13" s="49"/>
      <c r="S13" s="22"/>
      <c r="T13" s="46"/>
      <c r="U13" s="48">
        <f t="shared" si="5"/>
        <v>0</v>
      </c>
      <c r="V13" s="45"/>
    </row>
    <row r="14" spans="1:22" x14ac:dyDescent="0.25">
      <c r="A14" s="22"/>
      <c r="B14" s="46"/>
      <c r="C14" s="51" t="s">
        <v>47</v>
      </c>
      <c r="D14" s="57" t="b">
        <f>IF($E$9=5,[1]Table!B7,IF($E$9=4,[1]Table!F7,IF($E$9=4.1,[1]Table!J7)))</f>
        <v>0</v>
      </c>
      <c r="E14" s="54">
        <f t="shared" si="0"/>
        <v>0</v>
      </c>
      <c r="F14" s="56">
        <v>3</v>
      </c>
      <c r="G14" s="50">
        <f t="shared" si="1"/>
        <v>0</v>
      </c>
      <c r="H14" s="55">
        <f t="shared" si="2"/>
        <v>0</v>
      </c>
      <c r="I14" s="54"/>
      <c r="J14" s="53">
        <f t="shared" si="3"/>
        <v>0</v>
      </c>
      <c r="K14" s="52"/>
      <c r="L14" s="42"/>
      <c r="M14" s="46"/>
      <c r="N14" s="51" t="s">
        <v>47</v>
      </c>
      <c r="O14" s="50">
        <v>19</v>
      </c>
      <c r="P14" s="50">
        <v>3</v>
      </c>
      <c r="Q14" s="50">
        <f t="shared" si="4"/>
        <v>0</v>
      </c>
      <c r="R14" s="49"/>
      <c r="S14" s="22"/>
      <c r="T14" s="46"/>
      <c r="U14" s="48">
        <f t="shared" si="5"/>
        <v>0</v>
      </c>
      <c r="V14" s="45"/>
    </row>
    <row r="15" spans="1:22" x14ac:dyDescent="0.25">
      <c r="A15" s="22"/>
      <c r="B15" s="46"/>
      <c r="C15" s="51" t="s">
        <v>46</v>
      </c>
      <c r="D15" s="57" t="b">
        <f>IF($E$9=5,[1]Table!B8,IF($E$9=4,[1]Table!F8,IF($E$9=4.1,[1]Table!J8)))</f>
        <v>0</v>
      </c>
      <c r="E15" s="54">
        <f t="shared" si="0"/>
        <v>0</v>
      </c>
      <c r="F15" s="56">
        <v>3</v>
      </c>
      <c r="G15" s="50">
        <f t="shared" si="1"/>
        <v>0</v>
      </c>
      <c r="H15" s="55">
        <f t="shared" si="2"/>
        <v>0</v>
      </c>
      <c r="I15" s="54"/>
      <c r="J15" s="53">
        <f t="shared" si="3"/>
        <v>0</v>
      </c>
      <c r="K15" s="52"/>
      <c r="L15" s="42"/>
      <c r="M15" s="46"/>
      <c r="N15" s="51" t="s">
        <v>46</v>
      </c>
      <c r="O15" s="50">
        <v>11</v>
      </c>
      <c r="P15" s="50">
        <v>3</v>
      </c>
      <c r="Q15" s="50">
        <f t="shared" si="4"/>
        <v>0</v>
      </c>
      <c r="R15" s="49"/>
      <c r="S15" s="22"/>
      <c r="T15" s="46"/>
      <c r="U15" s="48">
        <f t="shared" si="5"/>
        <v>0</v>
      </c>
      <c r="V15" s="45"/>
    </row>
    <row r="16" spans="1:22" x14ac:dyDescent="0.25">
      <c r="A16" s="22"/>
      <c r="B16" s="46"/>
      <c r="C16" s="51" t="s">
        <v>45</v>
      </c>
      <c r="D16" s="57" t="b">
        <f>IF($E$9=5,[1]Table!B9,IF($E$9=4,[1]Table!F9,IF($E$9=4.1,[1]Table!J9)))</f>
        <v>0</v>
      </c>
      <c r="E16" s="54">
        <f t="shared" si="0"/>
        <v>0</v>
      </c>
      <c r="F16" s="56">
        <v>2</v>
      </c>
      <c r="G16" s="50">
        <f t="shared" si="1"/>
        <v>0</v>
      </c>
      <c r="H16" s="55">
        <f t="shared" si="2"/>
        <v>0</v>
      </c>
      <c r="I16" s="54"/>
      <c r="J16" s="53">
        <f t="shared" si="3"/>
        <v>0</v>
      </c>
      <c r="K16" s="52"/>
      <c r="L16" s="42"/>
      <c r="M16" s="46"/>
      <c r="N16" s="51" t="s">
        <v>45</v>
      </c>
      <c r="O16" s="50">
        <v>20</v>
      </c>
      <c r="P16" s="50">
        <v>2</v>
      </c>
      <c r="Q16" s="50">
        <f t="shared" si="4"/>
        <v>0</v>
      </c>
      <c r="R16" s="49"/>
      <c r="S16" s="22"/>
      <c r="T16" s="46"/>
      <c r="U16" s="48">
        <f t="shared" si="5"/>
        <v>0</v>
      </c>
      <c r="V16" s="45"/>
    </row>
    <row r="17" spans="1:22" x14ac:dyDescent="0.25">
      <c r="A17" s="22"/>
      <c r="B17" s="46"/>
      <c r="C17" s="51" t="s">
        <v>44</v>
      </c>
      <c r="D17" s="57" t="b">
        <f>IF($E$9=5,[1]Table!B10,IF($E$9=4,[1]Table!F10,IF($E$9=4.1,[1]Table!J10)))</f>
        <v>0</v>
      </c>
      <c r="E17" s="54">
        <f t="shared" si="0"/>
        <v>0</v>
      </c>
      <c r="F17" s="56">
        <v>1</v>
      </c>
      <c r="G17" s="50">
        <f t="shared" si="1"/>
        <v>0</v>
      </c>
      <c r="H17" s="55">
        <f t="shared" si="2"/>
        <v>0</v>
      </c>
      <c r="I17" s="54"/>
      <c r="J17" s="53">
        <f t="shared" si="3"/>
        <v>0</v>
      </c>
      <c r="K17" s="52"/>
      <c r="L17" s="42"/>
      <c r="M17" s="46"/>
      <c r="N17" s="51" t="s">
        <v>44</v>
      </c>
      <c r="O17" s="50">
        <v>15</v>
      </c>
      <c r="P17" s="50">
        <v>1</v>
      </c>
      <c r="Q17" s="50">
        <f t="shared" si="4"/>
        <v>0</v>
      </c>
      <c r="R17" s="49"/>
      <c r="S17" s="22"/>
      <c r="T17" s="46"/>
      <c r="U17" s="48">
        <f t="shared" si="5"/>
        <v>0</v>
      </c>
      <c r="V17" s="45"/>
    </row>
    <row r="18" spans="1:22" x14ac:dyDescent="0.25">
      <c r="A18" s="22"/>
      <c r="B18" s="46"/>
      <c r="C18" s="51" t="s">
        <v>43</v>
      </c>
      <c r="D18" s="57" t="b">
        <f>IF($E$9=5,[1]Table!B11,IF($E$9=4,[1]Table!F11,IF($E$9=4.1,[1]Table!J11)))</f>
        <v>0</v>
      </c>
      <c r="E18" s="54">
        <f t="shared" si="0"/>
        <v>0</v>
      </c>
      <c r="F18" s="56">
        <v>0</v>
      </c>
      <c r="G18" s="50">
        <f t="shared" si="1"/>
        <v>0</v>
      </c>
      <c r="H18" s="55">
        <f t="shared" si="2"/>
        <v>0</v>
      </c>
      <c r="I18" s="54"/>
      <c r="J18" s="53">
        <f t="shared" si="3"/>
        <v>0</v>
      </c>
      <c r="K18" s="52"/>
      <c r="L18" s="42"/>
      <c r="M18" s="46"/>
      <c r="N18" s="51" t="s">
        <v>43</v>
      </c>
      <c r="O18" s="50">
        <v>22</v>
      </c>
      <c r="P18" s="50">
        <v>0</v>
      </c>
      <c r="Q18" s="50">
        <f t="shared" si="4"/>
        <v>0</v>
      </c>
      <c r="R18" s="49"/>
      <c r="S18" s="22"/>
      <c r="T18" s="46"/>
      <c r="U18" s="48">
        <f t="shared" si="5"/>
        <v>0</v>
      </c>
      <c r="V18" s="45"/>
    </row>
    <row r="19" spans="1:22" x14ac:dyDescent="0.25">
      <c r="A19" s="22"/>
      <c r="B19" s="46"/>
      <c r="C19" s="51" t="s">
        <v>42</v>
      </c>
      <c r="D19" s="57" t="b">
        <f>IF($E$9=5,[1]Table!B12,IF($E$9=4,[1]Table!F12,IF($E$9=4.1,[1]Table!J12)))</f>
        <v>0</v>
      </c>
      <c r="E19" s="54">
        <f t="shared" si="0"/>
        <v>0</v>
      </c>
      <c r="F19" s="56">
        <v>0</v>
      </c>
      <c r="G19" s="50">
        <f t="shared" si="1"/>
        <v>0</v>
      </c>
      <c r="H19" s="55">
        <f t="shared" si="2"/>
        <v>0</v>
      </c>
      <c r="I19" s="54"/>
      <c r="J19" s="53">
        <f t="shared" si="3"/>
        <v>0</v>
      </c>
      <c r="K19" s="52"/>
      <c r="L19" s="42"/>
      <c r="M19" s="46"/>
      <c r="N19" s="51" t="s">
        <v>42</v>
      </c>
      <c r="O19" s="50">
        <v>16</v>
      </c>
      <c r="P19" s="50">
        <v>0</v>
      </c>
      <c r="Q19" s="50">
        <f t="shared" si="4"/>
        <v>0</v>
      </c>
      <c r="R19" s="49"/>
      <c r="S19" s="22"/>
      <c r="T19" s="46"/>
      <c r="U19" s="48">
        <f t="shared" si="5"/>
        <v>0</v>
      </c>
      <c r="V19" s="45"/>
    </row>
    <row r="20" spans="1:22" x14ac:dyDescent="0.25">
      <c r="A20" s="22"/>
      <c r="B20" s="46"/>
      <c r="C20" s="51" t="s">
        <v>41</v>
      </c>
      <c r="D20" s="57" t="b">
        <f>IF($E$9=5,[1]Table!B13,IF($E$9=4,[1]Table!F13,IF($E$9=4.1,[1]Table!J13)))</f>
        <v>0</v>
      </c>
      <c r="E20" s="54">
        <f t="shared" si="0"/>
        <v>0</v>
      </c>
      <c r="F20" s="56">
        <v>1</v>
      </c>
      <c r="G20" s="50">
        <f t="shared" si="1"/>
        <v>0</v>
      </c>
      <c r="H20" s="55">
        <f t="shared" si="2"/>
        <v>0</v>
      </c>
      <c r="I20" s="54"/>
      <c r="J20" s="53">
        <f t="shared" si="3"/>
        <v>0</v>
      </c>
      <c r="K20" s="52"/>
      <c r="L20" s="42"/>
      <c r="M20" s="46"/>
      <c r="N20" s="51" t="s">
        <v>41</v>
      </c>
      <c r="O20" s="50">
        <v>22</v>
      </c>
      <c r="P20" s="50">
        <v>1</v>
      </c>
      <c r="Q20" s="50">
        <f t="shared" si="4"/>
        <v>0</v>
      </c>
      <c r="R20" s="49"/>
      <c r="S20" s="22"/>
      <c r="T20" s="46"/>
      <c r="U20" s="48">
        <f t="shared" si="5"/>
        <v>0</v>
      </c>
      <c r="V20" s="45"/>
    </row>
    <row r="21" spans="1:22" x14ac:dyDescent="0.25">
      <c r="A21" s="22"/>
      <c r="B21" s="46"/>
      <c r="C21" s="51" t="s">
        <v>40</v>
      </c>
      <c r="D21" s="57" t="b">
        <f>IF($E$9=5,[1]Table!B14,IF($E$9=4,[1]Table!F14,IF($E$9=4.1,[1]Table!J14)))</f>
        <v>0</v>
      </c>
      <c r="E21" s="54">
        <f t="shared" si="0"/>
        <v>0</v>
      </c>
      <c r="F21" s="56">
        <v>0</v>
      </c>
      <c r="G21" s="50">
        <f t="shared" si="1"/>
        <v>0</v>
      </c>
      <c r="H21" s="55">
        <f t="shared" si="2"/>
        <v>0</v>
      </c>
      <c r="I21" s="54"/>
      <c r="J21" s="53">
        <f t="shared" si="3"/>
        <v>0</v>
      </c>
      <c r="K21" s="52"/>
      <c r="L21" s="42"/>
      <c r="M21" s="46"/>
      <c r="N21" s="51" t="s">
        <v>40</v>
      </c>
      <c r="O21" s="50">
        <v>15</v>
      </c>
      <c r="P21" s="50">
        <v>0</v>
      </c>
      <c r="Q21" s="50">
        <f t="shared" si="4"/>
        <v>0</v>
      </c>
      <c r="R21" s="49"/>
      <c r="S21" s="22"/>
      <c r="T21" s="46"/>
      <c r="U21" s="48">
        <f t="shared" si="5"/>
        <v>0</v>
      </c>
      <c r="V21" s="45"/>
    </row>
    <row r="22" spans="1:22" x14ac:dyDescent="0.25">
      <c r="A22" s="22"/>
      <c r="B22" s="46"/>
      <c r="C22" s="51" t="s">
        <v>39</v>
      </c>
      <c r="D22" s="57" t="b">
        <f>IF($E$9=5,[1]Table!B15,IF($E$9=4,[1]Table!F15,IF($E$9=4.1,[1]Table!J15)))</f>
        <v>0</v>
      </c>
      <c r="E22" s="54">
        <f t="shared" si="0"/>
        <v>0</v>
      </c>
      <c r="F22" s="56">
        <v>0</v>
      </c>
      <c r="G22" s="50">
        <f t="shared" si="1"/>
        <v>0</v>
      </c>
      <c r="H22" s="55">
        <f t="shared" si="2"/>
        <v>0</v>
      </c>
      <c r="I22" s="54"/>
      <c r="J22" s="53">
        <f t="shared" si="3"/>
        <v>0</v>
      </c>
      <c r="K22" s="52"/>
      <c r="L22" s="42"/>
      <c r="M22" s="46"/>
      <c r="N22" s="51" t="s">
        <v>39</v>
      </c>
      <c r="O22" s="50">
        <v>0</v>
      </c>
      <c r="P22" s="50">
        <v>0</v>
      </c>
      <c r="Q22" s="50">
        <f t="shared" si="4"/>
        <v>0</v>
      </c>
      <c r="R22" s="49"/>
      <c r="S22" s="22"/>
      <c r="T22" s="46"/>
      <c r="U22" s="48">
        <f t="shared" si="5"/>
        <v>0</v>
      </c>
      <c r="V22" s="45"/>
    </row>
    <row r="23" spans="1:22" x14ac:dyDescent="0.25">
      <c r="A23" s="22"/>
      <c r="B23" s="46"/>
      <c r="C23" s="51" t="s">
        <v>38</v>
      </c>
      <c r="D23" s="57" t="b">
        <f>IF($E$9=5,[1]Table!B16,IF($E$9=4,[1]Table!F16,IF($E$9=4.1,[1]Table!J16)))</f>
        <v>0</v>
      </c>
      <c r="E23" s="54">
        <f t="shared" si="0"/>
        <v>0</v>
      </c>
      <c r="F23" s="56">
        <v>0</v>
      </c>
      <c r="G23" s="50">
        <f t="shared" si="1"/>
        <v>0</v>
      </c>
      <c r="H23" s="55">
        <f t="shared" si="2"/>
        <v>0</v>
      </c>
      <c r="I23" s="54"/>
      <c r="J23" s="53">
        <f t="shared" si="3"/>
        <v>0</v>
      </c>
      <c r="K23" s="52"/>
      <c r="L23" s="42"/>
      <c r="M23" s="46"/>
      <c r="N23" s="51" t="s">
        <v>38</v>
      </c>
      <c r="O23" s="50">
        <v>0</v>
      </c>
      <c r="P23" s="50">
        <v>0</v>
      </c>
      <c r="Q23" s="50">
        <f t="shared" si="4"/>
        <v>0</v>
      </c>
      <c r="R23" s="49"/>
      <c r="S23" s="22"/>
      <c r="T23" s="46"/>
      <c r="U23" s="48">
        <f t="shared" si="5"/>
        <v>0</v>
      </c>
      <c r="V23" s="45"/>
    </row>
    <row r="24" spans="1:22" x14ac:dyDescent="0.25">
      <c r="A24" s="22"/>
      <c r="B24" s="46"/>
      <c r="C24" s="33"/>
      <c r="D24" s="33"/>
      <c r="E24" s="33"/>
      <c r="F24" s="33"/>
      <c r="G24" s="33"/>
      <c r="H24" s="33"/>
      <c r="I24" s="33"/>
      <c r="J24" s="34"/>
      <c r="K24" s="47"/>
      <c r="L24" s="34"/>
      <c r="M24" s="46"/>
      <c r="N24" s="33"/>
      <c r="O24" s="33"/>
      <c r="P24" s="33"/>
      <c r="Q24" s="33"/>
      <c r="R24" s="45"/>
      <c r="S24" s="22"/>
      <c r="T24" s="46"/>
      <c r="U24" s="33"/>
      <c r="V24" s="45"/>
    </row>
    <row r="25" spans="1:22" ht="15.75" thickBot="1" x14ac:dyDescent="0.3">
      <c r="A25" s="22"/>
      <c r="B25" s="37"/>
      <c r="C25" s="41"/>
      <c r="D25" s="41"/>
      <c r="E25" s="41"/>
      <c r="F25" s="41"/>
      <c r="G25" s="41"/>
      <c r="H25" s="41"/>
      <c r="I25" s="40" t="s">
        <v>37</v>
      </c>
      <c r="J25" s="44">
        <f>SUM(J12:J21)</f>
        <v>0</v>
      </c>
      <c r="K25" s="43"/>
      <c r="L25" s="42"/>
      <c r="M25" s="37"/>
      <c r="N25" s="41"/>
      <c r="O25" s="40"/>
      <c r="P25" s="40" t="s">
        <v>37</v>
      </c>
      <c r="Q25" s="39">
        <f>SUM(Q12:Q23)</f>
        <v>0</v>
      </c>
      <c r="R25" s="38"/>
      <c r="S25" s="22"/>
      <c r="T25" s="37"/>
      <c r="U25" s="36">
        <f>SUM(U12:U23)</f>
        <v>0</v>
      </c>
      <c r="V25" s="35"/>
    </row>
    <row r="26" spans="1:22" ht="6.9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4"/>
      <c r="K26" s="34"/>
      <c r="L26" s="34"/>
      <c r="M26" s="33"/>
      <c r="N26" s="33"/>
      <c r="O26" s="33"/>
      <c r="P26" s="33"/>
      <c r="Q26" s="33"/>
      <c r="R26" s="33"/>
      <c r="S26" s="22"/>
      <c r="T26" s="22"/>
      <c r="U26" s="22"/>
      <c r="V26" s="22"/>
    </row>
    <row r="27" spans="1:22" x14ac:dyDescent="0.25">
      <c r="A27" s="22"/>
      <c r="B27" s="22"/>
      <c r="C27" s="22"/>
      <c r="D27" s="22"/>
      <c r="E27" s="22"/>
      <c r="F27" s="22"/>
      <c r="G27" s="22"/>
      <c r="H27" s="22"/>
      <c r="I27" s="26" t="s">
        <v>36</v>
      </c>
      <c r="J27" s="25">
        <v>630</v>
      </c>
      <c r="K27" s="25"/>
      <c r="L27" s="25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3"/>
      <c r="K28" s="23"/>
      <c r="L28" s="23"/>
      <c r="M28" s="22"/>
      <c r="N28" s="22"/>
      <c r="O28" s="32" t="s">
        <v>35</v>
      </c>
      <c r="P28" s="31"/>
      <c r="Q28" s="30"/>
      <c r="R28" s="22"/>
      <c r="S28" s="22"/>
      <c r="T28" s="22"/>
      <c r="U28" s="22"/>
      <c r="V28" s="22"/>
    </row>
    <row r="29" spans="1:22" x14ac:dyDescent="0.25">
      <c r="A29" s="22"/>
      <c r="B29" s="22"/>
      <c r="C29" s="22"/>
      <c r="D29" s="22"/>
      <c r="E29" s="22"/>
      <c r="F29" s="22"/>
      <c r="G29" s="22"/>
      <c r="H29" s="22"/>
      <c r="I29" s="26" t="s">
        <v>34</v>
      </c>
      <c r="J29" s="25">
        <v>810</v>
      </c>
      <c r="K29" s="25"/>
      <c r="L29" s="25"/>
      <c r="M29" s="22"/>
      <c r="N29" s="22"/>
      <c r="O29" s="29"/>
      <c r="P29" s="28">
        <f>J25-J29</f>
        <v>-810</v>
      </c>
      <c r="Q29" s="27"/>
      <c r="R29" s="22"/>
      <c r="S29" s="22"/>
      <c r="T29" s="22"/>
      <c r="U29" s="22"/>
      <c r="V29" s="22"/>
    </row>
    <row r="30" spans="1:22" x14ac:dyDescent="0.25">
      <c r="A30" s="22"/>
      <c r="B30" s="22"/>
      <c r="C30" s="22"/>
      <c r="D30" s="22"/>
      <c r="E30" s="22"/>
      <c r="F30" s="22"/>
      <c r="G30" s="22"/>
      <c r="H30" s="22"/>
      <c r="I30" s="26"/>
      <c r="J30" s="25"/>
      <c r="K30" s="25"/>
      <c r="L30" s="25"/>
      <c r="M30" s="22"/>
      <c r="N30" s="22"/>
      <c r="O30" s="24"/>
      <c r="P30" s="22"/>
      <c r="Q30" s="22"/>
      <c r="R30" s="22"/>
      <c r="S30" s="22"/>
      <c r="T30" s="22"/>
      <c r="U30" s="22"/>
      <c r="V30" s="22"/>
    </row>
    <row r="31" spans="1:22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3"/>
      <c r="K31" s="23"/>
      <c r="L31" s="23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3"/>
      <c r="K32" s="23"/>
      <c r="L32" s="23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3"/>
      <c r="K33" s="23"/>
      <c r="L33" s="23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  <c r="K34" s="23"/>
      <c r="L34" s="23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3"/>
      <c r="K35" s="23"/>
      <c r="L35" s="23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3"/>
      <c r="K38" s="23"/>
      <c r="L38" s="23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3"/>
      <c r="K39" s="23"/>
      <c r="L39" s="23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s="20" customFormat="1" x14ac:dyDescent="0.25">
      <c r="J40" s="21"/>
      <c r="K40" s="21"/>
      <c r="L40" s="21"/>
      <c r="S40" s="22"/>
      <c r="T40" s="22"/>
      <c r="U40" s="22"/>
      <c r="V40" s="22"/>
    </row>
    <row r="41" spans="1:22" s="20" customFormat="1" x14ac:dyDescent="0.25">
      <c r="J41" s="21"/>
      <c r="K41" s="21"/>
      <c r="L41" s="21"/>
      <c r="S41" s="18"/>
      <c r="T41" s="18"/>
    </row>
    <row r="42" spans="1:22" s="20" customFormat="1" x14ac:dyDescent="0.25">
      <c r="J42" s="21"/>
      <c r="K42" s="21"/>
      <c r="L42" s="21"/>
      <c r="S42" s="18"/>
      <c r="T42" s="18"/>
    </row>
    <row r="43" spans="1:22" s="20" customFormat="1" x14ac:dyDescent="0.25">
      <c r="J43" s="21"/>
      <c r="K43" s="21"/>
      <c r="L43" s="21"/>
      <c r="S43" s="18"/>
      <c r="T43" s="18"/>
    </row>
    <row r="44" spans="1:22" s="20" customFormat="1" x14ac:dyDescent="0.25">
      <c r="J44" s="21"/>
      <c r="K44" s="21"/>
      <c r="L44" s="21"/>
      <c r="S44" s="18"/>
      <c r="T44" s="18"/>
    </row>
    <row r="45" spans="1:22" s="20" customFormat="1" x14ac:dyDescent="0.25">
      <c r="J45" s="21"/>
      <c r="K45" s="21"/>
      <c r="L45" s="21"/>
      <c r="S45" s="18"/>
      <c r="T45" s="18"/>
    </row>
    <row r="46" spans="1:22" s="20" customFormat="1" x14ac:dyDescent="0.25">
      <c r="J46" s="21"/>
      <c r="K46" s="21"/>
      <c r="L46" s="21"/>
      <c r="S46" s="18"/>
      <c r="T46" s="18"/>
    </row>
    <row r="47" spans="1:22" s="20" customFormat="1" x14ac:dyDescent="0.25">
      <c r="J47" s="21"/>
      <c r="K47" s="21"/>
      <c r="L47" s="21"/>
      <c r="S47" s="18"/>
      <c r="T47" s="18"/>
    </row>
    <row r="48" spans="1:22" s="20" customFormat="1" x14ac:dyDescent="0.25">
      <c r="J48" s="21"/>
      <c r="K48" s="21"/>
      <c r="L48" s="21"/>
      <c r="S48" s="18"/>
      <c r="T48" s="18"/>
    </row>
  </sheetData>
  <sheetProtection algorithmName="SHA-512" hashValue="Id6BNGfpvicpYcZyejk3axGqdN1SyltPqQIRONSxD62kt9xuyJWFrCpV+v56HWiDLBusIlVQkhxc2xbGxRYo5g==" saltValue="z2lNR8Q+iC5uxKW04xtQaA==" spinCount="100000" sheet="1" objects="1" scenarios="1" selectLockedCells="1"/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Instructions_Standard</vt:lpstr>
      <vt:lpstr>Worksheet_Standard</vt:lpstr>
      <vt:lpstr>Instructions_Standard!Print_Area</vt:lpstr>
    </vt:vector>
  </TitlesOfParts>
  <Company>Northshore School District No.417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Jacobson</dc:creator>
  <cp:lastModifiedBy>Stephanie Greany</cp:lastModifiedBy>
  <dcterms:created xsi:type="dcterms:W3CDTF">2017-09-28T21:34:52Z</dcterms:created>
  <dcterms:modified xsi:type="dcterms:W3CDTF">2017-11-02T20:43:03Z</dcterms:modified>
</cp:coreProperties>
</file>